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D9DAC1B2-7334-41C7-B2DC-9613109F84CE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8 Jun - 24 Jun 2026 LSE £" sheetId="141" r:id="rId2"/>
    <sheet name="18 Jun - 24 Jun 2026 LSE $" sheetId="149" r:id="rId3"/>
    <sheet name="ErrorCheck" sheetId="151" state="hidden" r:id="rId4"/>
    <sheet name="Trades LSE £" sheetId="142" state="hidden" r:id="rId5"/>
    <sheet name="Trades LSE $" sheetId="150" state="hidden" r:id="rId6"/>
    <sheet name="PX_VOL CHECK" sheetId="15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52" l="1"/>
  <c r="A3" i="152"/>
  <c r="O3" i="152" l="1"/>
  <c r="E3" i="152" l="1"/>
  <c r="Q3" i="152" l="1"/>
  <c r="H3" i="152"/>
  <c r="H1043" i="150"/>
  <c r="E1043" i="150"/>
  <c r="D1043" i="150"/>
  <c r="F1043" i="150" s="1"/>
  <c r="B1043" i="150"/>
  <c r="H1042" i="150"/>
  <c r="E1042" i="150"/>
  <c r="D1042" i="150"/>
  <c r="F1042" i="150" s="1"/>
  <c r="B1042" i="150"/>
  <c r="H1041" i="150"/>
  <c r="E1041" i="150"/>
  <c r="D1041" i="150"/>
  <c r="F1041" i="150" s="1"/>
  <c r="B1041" i="150"/>
  <c r="H1040" i="150"/>
  <c r="E1040" i="150"/>
  <c r="D1040" i="150"/>
  <c r="F1040" i="150" s="1"/>
  <c r="B1040" i="150"/>
  <c r="H1039" i="150"/>
  <c r="E1039" i="150"/>
  <c r="D1039" i="150"/>
  <c r="F1039" i="150" s="1"/>
  <c r="B1039" i="150"/>
  <c r="H1038" i="150"/>
  <c r="F1038" i="150"/>
  <c r="E1038" i="150"/>
  <c r="D1038" i="150"/>
  <c r="B1038" i="150"/>
  <c r="H1037" i="150"/>
  <c r="E1037" i="150"/>
  <c r="F1037" i="150" s="1"/>
  <c r="D1037" i="150"/>
  <c r="B1037" i="150"/>
  <c r="H1036" i="150"/>
  <c r="E1036" i="150"/>
  <c r="D1036" i="150"/>
  <c r="F1036" i="150" s="1"/>
  <c r="B1036" i="150"/>
  <c r="H1035" i="150"/>
  <c r="E1035" i="150"/>
  <c r="D1035" i="150"/>
  <c r="F1035" i="150" s="1"/>
  <c r="B1035" i="150"/>
  <c r="H1034" i="150"/>
  <c r="E1034" i="150"/>
  <c r="D1034" i="150"/>
  <c r="B1034" i="150"/>
  <c r="H1033" i="150"/>
  <c r="E1033" i="150"/>
  <c r="D1033" i="150"/>
  <c r="F1033" i="150" s="1"/>
  <c r="B1033" i="150"/>
  <c r="H1032" i="150"/>
  <c r="F1032" i="150"/>
  <c r="E1032" i="150"/>
  <c r="D1032" i="150"/>
  <c r="B1032" i="150"/>
  <c r="H1031" i="150"/>
  <c r="E1031" i="150"/>
  <c r="D1031" i="150"/>
  <c r="F1031" i="150" s="1"/>
  <c r="B1031" i="150"/>
  <c r="H1030" i="150"/>
  <c r="F1030" i="150"/>
  <c r="E1030" i="150"/>
  <c r="D1030" i="150"/>
  <c r="B1030" i="150"/>
  <c r="H1029" i="150"/>
  <c r="E1029" i="150"/>
  <c r="D1029" i="150"/>
  <c r="F1029" i="150" s="1"/>
  <c r="B1029" i="150"/>
  <c r="H1028" i="150"/>
  <c r="E1028" i="150"/>
  <c r="D1028" i="150"/>
  <c r="F1028" i="150" s="1"/>
  <c r="B1028" i="150"/>
  <c r="H1027" i="150"/>
  <c r="E1027" i="150"/>
  <c r="D1027" i="150"/>
  <c r="F1027" i="150" s="1"/>
  <c r="B1027" i="150"/>
  <c r="H1026" i="150"/>
  <c r="E1026" i="150"/>
  <c r="D1026" i="150"/>
  <c r="F1026" i="150" s="1"/>
  <c r="B1026" i="150"/>
  <c r="H1025" i="150"/>
  <c r="F1025" i="150"/>
  <c r="E1025" i="150"/>
  <c r="D1025" i="150"/>
  <c r="B1025" i="150"/>
  <c r="H1024" i="150"/>
  <c r="E1024" i="150"/>
  <c r="D1024" i="150"/>
  <c r="F1024" i="150" s="1"/>
  <c r="B1024" i="150"/>
  <c r="H1023" i="150"/>
  <c r="E1023" i="150"/>
  <c r="D1023" i="150"/>
  <c r="F1023" i="150" s="1"/>
  <c r="B1023" i="150"/>
  <c r="H1022" i="150"/>
  <c r="E1022" i="150"/>
  <c r="F1022" i="150" s="1"/>
  <c r="D1022" i="150"/>
  <c r="B1022" i="150"/>
  <c r="H1021" i="150"/>
  <c r="E1021" i="150"/>
  <c r="D1021" i="150"/>
  <c r="F1021" i="150" s="1"/>
  <c r="B1021" i="150"/>
  <c r="H1020" i="150"/>
  <c r="F1020" i="150"/>
  <c r="E1020" i="150"/>
  <c r="D1020" i="150"/>
  <c r="B1020" i="150"/>
  <c r="H1019" i="150"/>
  <c r="E1019" i="150"/>
  <c r="D1019" i="150"/>
  <c r="F1019" i="150" s="1"/>
  <c r="B1019" i="150"/>
  <c r="H1018" i="150"/>
  <c r="F1018" i="150"/>
  <c r="E1018" i="150"/>
  <c r="D1018" i="150"/>
  <c r="B1018" i="150"/>
  <c r="H1017" i="150"/>
  <c r="F1017" i="150"/>
  <c r="E1017" i="150"/>
  <c r="D1017" i="150"/>
  <c r="B1017" i="150"/>
  <c r="H1016" i="150"/>
  <c r="E1016" i="150"/>
  <c r="D1016" i="150"/>
  <c r="F1016" i="150" s="1"/>
  <c r="B1016" i="150"/>
  <c r="H1015" i="150"/>
  <c r="E1015" i="150"/>
  <c r="D1015" i="150"/>
  <c r="F1015" i="150" s="1"/>
  <c r="B1015" i="150"/>
  <c r="H1014" i="150"/>
  <c r="F1014" i="150"/>
  <c r="E1014" i="150"/>
  <c r="D1014" i="150"/>
  <c r="B1014" i="150"/>
  <c r="H1013" i="150"/>
  <c r="E1013" i="150"/>
  <c r="D1013" i="150"/>
  <c r="F1013" i="150" s="1"/>
  <c r="B1013" i="150"/>
  <c r="H1012" i="150"/>
  <c r="F1012" i="150"/>
  <c r="E1012" i="150"/>
  <c r="D1012" i="150"/>
  <c r="B1012" i="150"/>
  <c r="H1011" i="150"/>
  <c r="E1011" i="150"/>
  <c r="D1011" i="150"/>
  <c r="F1011" i="150" s="1"/>
  <c r="B1011" i="150"/>
  <c r="H1010" i="150"/>
  <c r="F1010" i="150"/>
  <c r="E1010" i="150"/>
  <c r="D1010" i="150"/>
  <c r="B1010" i="150"/>
  <c r="H1009" i="150"/>
  <c r="E1009" i="150"/>
  <c r="D1009" i="150"/>
  <c r="B1009" i="150"/>
  <c r="H1008" i="150"/>
  <c r="E1008" i="150"/>
  <c r="D1008" i="150"/>
  <c r="F1008" i="150" s="1"/>
  <c r="B1008" i="150"/>
  <c r="H1007" i="150"/>
  <c r="E1007" i="150"/>
  <c r="D1007" i="150"/>
  <c r="F1007" i="150" s="1"/>
  <c r="B1007" i="150"/>
  <c r="H1006" i="150"/>
  <c r="F1006" i="150"/>
  <c r="E1006" i="150"/>
  <c r="D1006" i="150"/>
  <c r="B1006" i="150"/>
  <c r="H1005" i="150"/>
  <c r="E1005" i="150"/>
  <c r="D1005" i="150"/>
  <c r="F1005" i="150" s="1"/>
  <c r="B1005" i="150"/>
  <c r="H1004" i="150"/>
  <c r="F1004" i="150"/>
  <c r="E1004" i="150"/>
  <c r="D1004" i="150"/>
  <c r="B1004" i="150"/>
  <c r="H1003" i="150"/>
  <c r="E1003" i="150"/>
  <c r="D1003" i="150"/>
  <c r="F1003" i="150" s="1"/>
  <c r="B1003" i="150"/>
  <c r="H1002" i="150"/>
  <c r="E1002" i="150"/>
  <c r="D1002" i="150"/>
  <c r="F1002" i="150" s="1"/>
  <c r="B1002" i="150"/>
  <c r="H1001" i="150"/>
  <c r="E1001" i="150"/>
  <c r="D1001" i="150"/>
  <c r="F1001" i="150" s="1"/>
  <c r="B1001" i="150"/>
  <c r="H1000" i="150"/>
  <c r="E1000" i="150"/>
  <c r="D1000" i="150"/>
  <c r="F1000" i="150" s="1"/>
  <c r="B1000" i="150"/>
  <c r="H999" i="150"/>
  <c r="E999" i="150"/>
  <c r="D999" i="150"/>
  <c r="F999" i="150" s="1"/>
  <c r="B999" i="150"/>
  <c r="H998" i="150"/>
  <c r="F998" i="150"/>
  <c r="E998" i="150"/>
  <c r="D998" i="150"/>
  <c r="B998" i="150"/>
  <c r="H997" i="150"/>
  <c r="E997" i="150"/>
  <c r="F997" i="150" s="1"/>
  <c r="D997" i="150"/>
  <c r="B997" i="150"/>
  <c r="H996" i="150"/>
  <c r="E996" i="150"/>
  <c r="D996" i="150"/>
  <c r="F996" i="150" s="1"/>
  <c r="B996" i="150"/>
  <c r="H995" i="150"/>
  <c r="E995" i="150"/>
  <c r="D995" i="150"/>
  <c r="F995" i="150" s="1"/>
  <c r="B995" i="150"/>
  <c r="H994" i="150"/>
  <c r="E994" i="150"/>
  <c r="D994" i="150"/>
  <c r="F994" i="150" s="1"/>
  <c r="B994" i="150"/>
  <c r="H993" i="150"/>
  <c r="F993" i="150"/>
  <c r="E993" i="150"/>
  <c r="D993" i="150"/>
  <c r="B993" i="150"/>
  <c r="H992" i="150"/>
  <c r="E992" i="150"/>
  <c r="D992" i="150"/>
  <c r="F992" i="150" s="1"/>
  <c r="B992" i="150"/>
  <c r="H991" i="150"/>
  <c r="E991" i="150"/>
  <c r="D991" i="150"/>
  <c r="F991" i="150" s="1"/>
  <c r="B991" i="150"/>
  <c r="H990" i="150"/>
  <c r="F990" i="150"/>
  <c r="E990" i="150"/>
  <c r="D990" i="150"/>
  <c r="B990" i="150"/>
  <c r="H989" i="150"/>
  <c r="E989" i="150"/>
  <c r="D989" i="150"/>
  <c r="F989" i="150" s="1"/>
  <c r="B989" i="150"/>
  <c r="H988" i="150"/>
  <c r="F988" i="150"/>
  <c r="E988" i="150"/>
  <c r="D988" i="150"/>
  <c r="B988" i="150"/>
  <c r="H987" i="150"/>
  <c r="E987" i="150"/>
  <c r="D987" i="150"/>
  <c r="F987" i="150" s="1"/>
  <c r="B987" i="150"/>
  <c r="H986" i="150"/>
  <c r="E986" i="150"/>
  <c r="D986" i="150"/>
  <c r="F986" i="150" s="1"/>
  <c r="B986" i="150"/>
  <c r="H985" i="150"/>
  <c r="E985" i="150"/>
  <c r="D985" i="150"/>
  <c r="F985" i="150" s="1"/>
  <c r="B985" i="150"/>
  <c r="H984" i="150"/>
  <c r="F984" i="150"/>
  <c r="E984" i="150"/>
  <c r="D984" i="150"/>
  <c r="B984" i="150"/>
  <c r="H983" i="150"/>
  <c r="E983" i="150"/>
  <c r="D983" i="150"/>
  <c r="F983" i="150" s="1"/>
  <c r="B983" i="150"/>
  <c r="H982" i="150"/>
  <c r="F982" i="150"/>
  <c r="E982" i="150"/>
  <c r="D982" i="150"/>
  <c r="B982" i="150"/>
  <c r="H981" i="150"/>
  <c r="E981" i="150"/>
  <c r="D981" i="150"/>
  <c r="F981" i="150" s="1"/>
  <c r="B981" i="150"/>
  <c r="H980" i="150"/>
  <c r="F980" i="150"/>
  <c r="E980" i="150"/>
  <c r="D980" i="150"/>
  <c r="B980" i="150"/>
  <c r="H979" i="150"/>
  <c r="E979" i="150"/>
  <c r="D979" i="150"/>
  <c r="F979" i="150" s="1"/>
  <c r="B979" i="150"/>
  <c r="H978" i="150"/>
  <c r="E978" i="150"/>
  <c r="D978" i="150"/>
  <c r="F978" i="150" s="1"/>
  <c r="B978" i="150"/>
  <c r="H977" i="150"/>
  <c r="F977" i="150"/>
  <c r="E977" i="150"/>
  <c r="D977" i="150"/>
  <c r="B977" i="150"/>
  <c r="H976" i="150"/>
  <c r="F976" i="150"/>
  <c r="E976" i="150"/>
  <c r="D976" i="150"/>
  <c r="B976" i="150"/>
  <c r="H975" i="150"/>
  <c r="E975" i="150"/>
  <c r="D975" i="150"/>
  <c r="F975" i="150" s="1"/>
  <c r="B975" i="150"/>
  <c r="H974" i="150"/>
  <c r="F974" i="150"/>
  <c r="E974" i="150"/>
  <c r="D974" i="150"/>
  <c r="B974" i="150"/>
  <c r="H973" i="150"/>
  <c r="E973" i="150"/>
  <c r="D973" i="150"/>
  <c r="F973" i="150" s="1"/>
  <c r="B973" i="150"/>
  <c r="H972" i="150"/>
  <c r="E972" i="150"/>
  <c r="D972" i="150"/>
  <c r="B972" i="150"/>
  <c r="H971" i="150"/>
  <c r="E971" i="150"/>
  <c r="D971" i="150"/>
  <c r="F971" i="150" s="1"/>
  <c r="B971" i="150"/>
  <c r="H970" i="150"/>
  <c r="E970" i="150"/>
  <c r="D970" i="150"/>
  <c r="F970" i="150" s="1"/>
  <c r="B970" i="150"/>
  <c r="H969" i="150"/>
  <c r="F969" i="150"/>
  <c r="E969" i="150"/>
  <c r="D969" i="150"/>
  <c r="B969" i="150"/>
  <c r="H968" i="150"/>
  <c r="E968" i="150"/>
  <c r="D968" i="150"/>
  <c r="F968" i="150" s="1"/>
  <c r="B968" i="150"/>
  <c r="H967" i="150"/>
  <c r="E967" i="150"/>
  <c r="D967" i="150"/>
  <c r="F967" i="150" s="1"/>
  <c r="B967" i="150"/>
  <c r="H966" i="150"/>
  <c r="E966" i="150"/>
  <c r="D966" i="150"/>
  <c r="F966" i="150" s="1"/>
  <c r="B966" i="150"/>
  <c r="H965" i="150"/>
  <c r="E965" i="150"/>
  <c r="D965" i="150"/>
  <c r="F965" i="150" s="1"/>
  <c r="B965" i="150"/>
  <c r="H964" i="150"/>
  <c r="F964" i="150"/>
  <c r="E964" i="150"/>
  <c r="D964" i="150"/>
  <c r="B964" i="150"/>
  <c r="H963" i="150"/>
  <c r="E963" i="150"/>
  <c r="D963" i="150"/>
  <c r="F963" i="150" s="1"/>
  <c r="B963" i="150"/>
  <c r="H962" i="150"/>
  <c r="E962" i="150"/>
  <c r="D962" i="150"/>
  <c r="F962" i="150" s="1"/>
  <c r="B962" i="150"/>
  <c r="H961" i="150"/>
  <c r="E961" i="150"/>
  <c r="D961" i="150"/>
  <c r="F961" i="150" s="1"/>
  <c r="B961" i="150"/>
  <c r="H960" i="150"/>
  <c r="E960" i="150"/>
  <c r="D960" i="150"/>
  <c r="B960" i="150"/>
  <c r="H959" i="150"/>
  <c r="E959" i="150"/>
  <c r="D959" i="150"/>
  <c r="F959" i="150" s="1"/>
  <c r="B959" i="150"/>
  <c r="H958" i="150"/>
  <c r="F958" i="150"/>
  <c r="E958" i="150"/>
  <c r="D958" i="150"/>
  <c r="B958" i="150"/>
  <c r="H957" i="150"/>
  <c r="E957" i="150"/>
  <c r="D957" i="150"/>
  <c r="F957" i="150" s="1"/>
  <c r="B957" i="150"/>
  <c r="H956" i="150"/>
  <c r="F956" i="150"/>
  <c r="E956" i="150"/>
  <c r="D956" i="150"/>
  <c r="B956" i="150"/>
  <c r="H955" i="150"/>
  <c r="E955" i="150"/>
  <c r="D955" i="150"/>
  <c r="F955" i="150" s="1"/>
  <c r="B955" i="150"/>
  <c r="H954" i="150"/>
  <c r="E954" i="150"/>
  <c r="D954" i="150"/>
  <c r="F954" i="150" s="1"/>
  <c r="B954" i="150"/>
  <c r="H953" i="150"/>
  <c r="E953" i="150"/>
  <c r="D953" i="150"/>
  <c r="B953" i="150"/>
  <c r="H952" i="150"/>
  <c r="E952" i="150"/>
  <c r="F952" i="150" s="1"/>
  <c r="D952" i="150"/>
  <c r="B952" i="150"/>
  <c r="H951" i="150"/>
  <c r="E951" i="150"/>
  <c r="D951" i="150"/>
  <c r="F951" i="150" s="1"/>
  <c r="B951" i="150"/>
  <c r="H950" i="150"/>
  <c r="E950" i="150"/>
  <c r="D950" i="150"/>
  <c r="F950" i="150" s="1"/>
  <c r="B950" i="150"/>
  <c r="H949" i="150"/>
  <c r="E949" i="150"/>
  <c r="D949" i="150"/>
  <c r="F949" i="150" s="1"/>
  <c r="B949" i="150"/>
  <c r="H948" i="150"/>
  <c r="F948" i="150"/>
  <c r="E948" i="150"/>
  <c r="D948" i="150"/>
  <c r="B948" i="150"/>
  <c r="H947" i="150"/>
  <c r="E947" i="150"/>
  <c r="D947" i="150"/>
  <c r="F947" i="150" s="1"/>
  <c r="B947" i="150"/>
  <c r="H946" i="150"/>
  <c r="E946" i="150"/>
  <c r="D946" i="150"/>
  <c r="F946" i="150" s="1"/>
  <c r="B946" i="150"/>
  <c r="H945" i="150"/>
  <c r="E945" i="150"/>
  <c r="D945" i="150"/>
  <c r="F945" i="150" s="1"/>
  <c r="B945" i="150"/>
  <c r="H944" i="150"/>
  <c r="E944" i="150"/>
  <c r="D944" i="150"/>
  <c r="F944" i="150" s="1"/>
  <c r="B944" i="150"/>
  <c r="H943" i="150"/>
  <c r="E943" i="150"/>
  <c r="D943" i="150"/>
  <c r="F943" i="150" s="1"/>
  <c r="B943" i="150"/>
  <c r="H942" i="150"/>
  <c r="F942" i="150"/>
  <c r="E942" i="150"/>
  <c r="D942" i="150"/>
  <c r="B942" i="150"/>
  <c r="H941" i="150"/>
  <c r="F941" i="150"/>
  <c r="E941" i="150"/>
  <c r="D941" i="150"/>
  <c r="B941" i="150"/>
  <c r="H940" i="150"/>
  <c r="F940" i="150"/>
  <c r="E940" i="150"/>
  <c r="D940" i="150"/>
  <c r="B940" i="150"/>
  <c r="H939" i="150"/>
  <c r="E939" i="150"/>
  <c r="D939" i="150"/>
  <c r="F939" i="150" s="1"/>
  <c r="B939" i="150"/>
  <c r="H938" i="150"/>
  <c r="E938" i="150"/>
  <c r="D938" i="150"/>
  <c r="B938" i="150"/>
  <c r="H937" i="150"/>
  <c r="E937" i="150"/>
  <c r="F937" i="150" s="1"/>
  <c r="D937" i="150"/>
  <c r="B937" i="150"/>
  <c r="H936" i="150"/>
  <c r="E936" i="150"/>
  <c r="D936" i="150"/>
  <c r="F936" i="150" s="1"/>
  <c r="B936" i="150"/>
  <c r="H935" i="150"/>
  <c r="E935" i="150"/>
  <c r="D935" i="150"/>
  <c r="F935" i="150" s="1"/>
  <c r="B935" i="150"/>
  <c r="H934" i="150"/>
  <c r="F934" i="150"/>
  <c r="E934" i="150"/>
  <c r="D934" i="150"/>
  <c r="B934" i="150"/>
  <c r="H933" i="150"/>
  <c r="E933" i="150"/>
  <c r="D933" i="150"/>
  <c r="F933" i="150" s="1"/>
  <c r="B933" i="150"/>
  <c r="H932" i="150"/>
  <c r="E932" i="150"/>
  <c r="D932" i="150"/>
  <c r="F932" i="150" s="1"/>
  <c r="B932" i="150"/>
  <c r="H931" i="150"/>
  <c r="E931" i="150"/>
  <c r="D931" i="150"/>
  <c r="F931" i="150" s="1"/>
  <c r="B931" i="150"/>
  <c r="H930" i="150"/>
  <c r="E930" i="150"/>
  <c r="D930" i="150"/>
  <c r="F930" i="150" s="1"/>
  <c r="B930" i="150"/>
  <c r="H929" i="150"/>
  <c r="F929" i="150"/>
  <c r="E929" i="150"/>
  <c r="D929" i="150"/>
  <c r="B929" i="150"/>
  <c r="H928" i="150"/>
  <c r="F928" i="150"/>
  <c r="E928" i="150"/>
  <c r="D928" i="150"/>
  <c r="B928" i="150"/>
  <c r="H927" i="150"/>
  <c r="E927" i="150"/>
  <c r="D927" i="150"/>
  <c r="F927" i="150" s="1"/>
  <c r="B927" i="150"/>
  <c r="H926" i="150"/>
  <c r="F926" i="150"/>
  <c r="E926" i="150"/>
  <c r="D926" i="150"/>
  <c r="B926" i="150"/>
  <c r="H925" i="150"/>
  <c r="E925" i="150"/>
  <c r="D925" i="150"/>
  <c r="F925" i="150" s="1"/>
  <c r="B925" i="150"/>
  <c r="H924" i="150"/>
  <c r="E924" i="150"/>
  <c r="D924" i="150"/>
  <c r="F924" i="150" s="1"/>
  <c r="B924" i="150"/>
  <c r="H923" i="150"/>
  <c r="E923" i="150"/>
  <c r="D923" i="150"/>
  <c r="F923" i="150" s="1"/>
  <c r="B923" i="150"/>
  <c r="H922" i="150"/>
  <c r="E922" i="150"/>
  <c r="D922" i="150"/>
  <c r="F922" i="150" s="1"/>
  <c r="B922" i="150"/>
  <c r="H921" i="150"/>
  <c r="F921" i="150"/>
  <c r="E921" i="150"/>
  <c r="D921" i="150"/>
  <c r="B921" i="150"/>
  <c r="H920" i="150"/>
  <c r="E920" i="150"/>
  <c r="D920" i="150"/>
  <c r="F920" i="150" s="1"/>
  <c r="B920" i="150"/>
  <c r="H919" i="150"/>
  <c r="E919" i="150"/>
  <c r="D919" i="150"/>
  <c r="F919" i="150" s="1"/>
  <c r="B919" i="150"/>
  <c r="H918" i="150"/>
  <c r="F918" i="150"/>
  <c r="E918" i="150"/>
  <c r="D918" i="150"/>
  <c r="B918" i="150"/>
  <c r="H917" i="150"/>
  <c r="E917" i="150"/>
  <c r="D917" i="150"/>
  <c r="F917" i="150" s="1"/>
  <c r="B917" i="150"/>
  <c r="H916" i="150"/>
  <c r="F916" i="150"/>
  <c r="E916" i="150"/>
  <c r="D916" i="150"/>
  <c r="B916" i="150"/>
  <c r="H915" i="150"/>
  <c r="E915" i="150"/>
  <c r="D915" i="150"/>
  <c r="F915" i="150" s="1"/>
  <c r="B915" i="150"/>
  <c r="H914" i="150"/>
  <c r="E914" i="150"/>
  <c r="D914" i="150"/>
  <c r="F914" i="150" s="1"/>
  <c r="B914" i="150"/>
  <c r="H913" i="150"/>
  <c r="F913" i="150"/>
  <c r="E913" i="150"/>
  <c r="D913" i="150"/>
  <c r="B913" i="150"/>
  <c r="H912" i="150"/>
  <c r="E912" i="150"/>
  <c r="D912" i="150"/>
  <c r="F912" i="150" s="1"/>
  <c r="B912" i="150"/>
  <c r="H911" i="150"/>
  <c r="E911" i="150"/>
  <c r="D911" i="150"/>
  <c r="F911" i="150" s="1"/>
  <c r="B911" i="150"/>
  <c r="H910" i="150"/>
  <c r="F910" i="150"/>
  <c r="E910" i="150"/>
  <c r="D910" i="150"/>
  <c r="B910" i="150"/>
  <c r="H909" i="150"/>
  <c r="E909" i="150"/>
  <c r="F909" i="150" s="1"/>
  <c r="D909" i="150"/>
  <c r="B909" i="150"/>
  <c r="H908" i="150"/>
  <c r="F908" i="150"/>
  <c r="E908" i="150"/>
  <c r="D908" i="150"/>
  <c r="B908" i="150"/>
  <c r="H907" i="150"/>
  <c r="E907" i="150"/>
  <c r="D907" i="150"/>
  <c r="F907" i="150" s="1"/>
  <c r="B907" i="150"/>
  <c r="H906" i="150"/>
  <c r="E906" i="150"/>
  <c r="D906" i="150"/>
  <c r="F906" i="150" s="1"/>
  <c r="B906" i="150"/>
  <c r="H905" i="150"/>
  <c r="F905" i="150"/>
  <c r="E905" i="150"/>
  <c r="D905" i="150"/>
  <c r="B905" i="150"/>
  <c r="H904" i="150"/>
  <c r="E904" i="150"/>
  <c r="D904" i="150"/>
  <c r="B904" i="150"/>
  <c r="H903" i="150"/>
  <c r="E903" i="150"/>
  <c r="D903" i="150"/>
  <c r="F903" i="150" s="1"/>
  <c r="B903" i="150"/>
  <c r="H902" i="150"/>
  <c r="E902" i="150"/>
  <c r="F902" i="150" s="1"/>
  <c r="D902" i="150"/>
  <c r="B902" i="150"/>
  <c r="H901" i="150"/>
  <c r="E901" i="150"/>
  <c r="D901" i="150"/>
  <c r="B901" i="150"/>
  <c r="H900" i="150"/>
  <c r="E900" i="150"/>
  <c r="F900" i="150" s="1"/>
  <c r="D900" i="150"/>
  <c r="B900" i="150"/>
  <c r="H899" i="150"/>
  <c r="E899" i="150"/>
  <c r="D899" i="150"/>
  <c r="F899" i="150" s="1"/>
  <c r="B899" i="150"/>
  <c r="H898" i="150"/>
  <c r="E898" i="150"/>
  <c r="D898" i="150"/>
  <c r="F898" i="150" s="1"/>
  <c r="B898" i="150"/>
  <c r="H897" i="150"/>
  <c r="E897" i="150"/>
  <c r="D897" i="150"/>
  <c r="F897" i="150" s="1"/>
  <c r="B897" i="150"/>
  <c r="H896" i="150"/>
  <c r="E896" i="150"/>
  <c r="D896" i="150"/>
  <c r="B896" i="150"/>
  <c r="H895" i="150"/>
  <c r="E895" i="150"/>
  <c r="D895" i="150"/>
  <c r="F895" i="150" s="1"/>
  <c r="B895" i="150"/>
  <c r="H894" i="150"/>
  <c r="F894" i="150"/>
  <c r="E894" i="150"/>
  <c r="D894" i="150"/>
  <c r="B894" i="150"/>
  <c r="H893" i="150"/>
  <c r="E893" i="150"/>
  <c r="F893" i="150" s="1"/>
  <c r="D893" i="150"/>
  <c r="B893" i="150"/>
  <c r="H892" i="150"/>
  <c r="E892" i="150"/>
  <c r="D892" i="150"/>
  <c r="F892" i="150" s="1"/>
  <c r="B892" i="150"/>
  <c r="H891" i="150"/>
  <c r="E891" i="150"/>
  <c r="D891" i="150"/>
  <c r="F891" i="150" s="1"/>
  <c r="B891" i="150"/>
  <c r="H890" i="150"/>
  <c r="E890" i="150"/>
  <c r="D890" i="150"/>
  <c r="B890" i="150"/>
  <c r="H889" i="150"/>
  <c r="E889" i="150"/>
  <c r="D889" i="150"/>
  <c r="F889" i="150" s="1"/>
  <c r="B889" i="150"/>
  <c r="H888" i="150"/>
  <c r="E888" i="150"/>
  <c r="D888" i="150"/>
  <c r="F888" i="150" s="1"/>
  <c r="B888" i="150"/>
  <c r="H887" i="150"/>
  <c r="E887" i="150"/>
  <c r="D887" i="150"/>
  <c r="F887" i="150" s="1"/>
  <c r="B887" i="150"/>
  <c r="H886" i="150"/>
  <c r="F886" i="150"/>
  <c r="E886" i="150"/>
  <c r="D886" i="150"/>
  <c r="B886" i="150"/>
  <c r="H885" i="150"/>
  <c r="E885" i="150"/>
  <c r="D885" i="150"/>
  <c r="F885" i="150" s="1"/>
  <c r="B885" i="150"/>
  <c r="H884" i="150"/>
  <c r="E884" i="150"/>
  <c r="D884" i="150"/>
  <c r="B884" i="150"/>
  <c r="H883" i="150"/>
  <c r="E883" i="150"/>
  <c r="D883" i="150"/>
  <c r="F883" i="150" s="1"/>
  <c r="B883" i="150"/>
  <c r="H882" i="150"/>
  <c r="E882" i="150"/>
  <c r="D882" i="150"/>
  <c r="F882" i="150" s="1"/>
  <c r="B882" i="150"/>
  <c r="H881" i="150"/>
  <c r="F881" i="150"/>
  <c r="E881" i="150"/>
  <c r="D881" i="150"/>
  <c r="B881" i="150"/>
  <c r="H880" i="150"/>
  <c r="E880" i="150"/>
  <c r="D880" i="150"/>
  <c r="F880" i="150" s="1"/>
  <c r="B880" i="150"/>
  <c r="H879" i="150"/>
  <c r="E879" i="150"/>
  <c r="D879" i="150"/>
  <c r="F879" i="150" s="1"/>
  <c r="B879" i="150"/>
  <c r="H878" i="150"/>
  <c r="E878" i="150"/>
  <c r="D878" i="150"/>
  <c r="F878" i="150" s="1"/>
  <c r="B878" i="150"/>
  <c r="H877" i="150"/>
  <c r="E877" i="150"/>
  <c r="D877" i="150"/>
  <c r="B877" i="150"/>
  <c r="H876" i="150"/>
  <c r="F876" i="150"/>
  <c r="E876" i="150"/>
  <c r="D876" i="150"/>
  <c r="B876" i="150"/>
  <c r="H875" i="150"/>
  <c r="E875" i="150"/>
  <c r="D875" i="150"/>
  <c r="F875" i="150" s="1"/>
  <c r="B875" i="150"/>
  <c r="H874" i="150"/>
  <c r="E874" i="150"/>
  <c r="D874" i="150"/>
  <c r="F874" i="150" s="1"/>
  <c r="B874" i="150"/>
  <c r="H873" i="150"/>
  <c r="F873" i="150"/>
  <c r="E873" i="150"/>
  <c r="D873" i="150"/>
  <c r="B873" i="150"/>
  <c r="H872" i="150"/>
  <c r="E872" i="150"/>
  <c r="D872" i="150"/>
  <c r="F872" i="150" s="1"/>
  <c r="B872" i="150"/>
  <c r="H871" i="150"/>
  <c r="E871" i="150"/>
  <c r="D871" i="150"/>
  <c r="F871" i="150" s="1"/>
  <c r="B871" i="150"/>
  <c r="H870" i="150"/>
  <c r="F870" i="150"/>
  <c r="E870" i="150"/>
  <c r="D870" i="150"/>
  <c r="B870" i="150"/>
  <c r="H869" i="150"/>
  <c r="F869" i="150"/>
  <c r="E869" i="150"/>
  <c r="D869" i="150"/>
  <c r="B869" i="150"/>
  <c r="H868" i="150"/>
  <c r="F868" i="150"/>
  <c r="E868" i="150"/>
  <c r="D868" i="150"/>
  <c r="B868" i="150"/>
  <c r="H867" i="150"/>
  <c r="E867" i="150"/>
  <c r="D867" i="150"/>
  <c r="F867" i="150" s="1"/>
  <c r="B867" i="150"/>
  <c r="H866" i="150"/>
  <c r="F866" i="150"/>
  <c r="E866" i="150"/>
  <c r="D866" i="150"/>
  <c r="B866" i="150"/>
  <c r="H865" i="150"/>
  <c r="E865" i="150"/>
  <c r="D865" i="150"/>
  <c r="F865" i="150" s="1"/>
  <c r="B865" i="150"/>
  <c r="H864" i="150"/>
  <c r="E864" i="150"/>
  <c r="D864" i="150"/>
  <c r="F864" i="150" s="1"/>
  <c r="B864" i="150"/>
  <c r="H863" i="150"/>
  <c r="E863" i="150"/>
  <c r="D863" i="150"/>
  <c r="F863" i="150" s="1"/>
  <c r="B863" i="150"/>
  <c r="H862" i="150"/>
  <c r="E862" i="150"/>
  <c r="D862" i="150"/>
  <c r="B862" i="150"/>
  <c r="H861" i="150"/>
  <c r="F861" i="150"/>
  <c r="E861" i="150"/>
  <c r="D861" i="150"/>
  <c r="B861" i="150"/>
  <c r="H860" i="150"/>
  <c r="F860" i="150"/>
  <c r="E860" i="150"/>
  <c r="D860" i="150"/>
  <c r="B860" i="150"/>
  <c r="H859" i="150"/>
  <c r="E859" i="150"/>
  <c r="D859" i="150"/>
  <c r="F859" i="150" s="1"/>
  <c r="B859" i="150"/>
  <c r="H858" i="150"/>
  <c r="E858" i="150"/>
  <c r="F858" i="150" s="1"/>
  <c r="D858" i="150"/>
  <c r="B858" i="150"/>
  <c r="H857" i="150"/>
  <c r="E857" i="150"/>
  <c r="D857" i="150"/>
  <c r="F857" i="150" s="1"/>
  <c r="B857" i="150"/>
  <c r="H856" i="150"/>
  <c r="E856" i="150"/>
  <c r="F856" i="150" s="1"/>
  <c r="D856" i="150"/>
  <c r="B856" i="150"/>
  <c r="H855" i="150"/>
  <c r="E855" i="150"/>
  <c r="D855" i="150"/>
  <c r="F855" i="150" s="1"/>
  <c r="B855" i="150"/>
  <c r="H854" i="150"/>
  <c r="E854" i="150"/>
  <c r="D854" i="150"/>
  <c r="F854" i="150" s="1"/>
  <c r="B854" i="150"/>
  <c r="H853" i="150"/>
  <c r="E853" i="150"/>
  <c r="D853" i="150"/>
  <c r="F853" i="150" s="1"/>
  <c r="B853" i="150"/>
  <c r="H852" i="150"/>
  <c r="E852" i="150"/>
  <c r="D852" i="150"/>
  <c r="F852" i="150" s="1"/>
  <c r="B852" i="150"/>
  <c r="H851" i="150"/>
  <c r="E851" i="150"/>
  <c r="D851" i="150"/>
  <c r="F851" i="150" s="1"/>
  <c r="B851" i="150"/>
  <c r="H850" i="150"/>
  <c r="E850" i="150"/>
  <c r="D850" i="150"/>
  <c r="F850" i="150" s="1"/>
  <c r="B850" i="150"/>
  <c r="H849" i="150"/>
  <c r="F849" i="150"/>
  <c r="E849" i="150"/>
  <c r="D849" i="150"/>
  <c r="B849" i="150"/>
  <c r="H848" i="150"/>
  <c r="E848" i="150"/>
  <c r="D848" i="150"/>
  <c r="B848" i="150"/>
  <c r="H847" i="150"/>
  <c r="E847" i="150"/>
  <c r="D847" i="150"/>
  <c r="F847" i="150" s="1"/>
  <c r="B847" i="150"/>
  <c r="H846" i="150"/>
  <c r="F846" i="150"/>
  <c r="E846" i="150"/>
  <c r="D846" i="150"/>
  <c r="B846" i="150"/>
  <c r="H845" i="150"/>
  <c r="E845" i="150"/>
  <c r="D845" i="150"/>
  <c r="F845" i="150" s="1"/>
  <c r="B845" i="150"/>
  <c r="H844" i="150"/>
  <c r="F844" i="150"/>
  <c r="E844" i="150"/>
  <c r="D844" i="150"/>
  <c r="B844" i="150"/>
  <c r="H843" i="150"/>
  <c r="E843" i="150"/>
  <c r="D843" i="150"/>
  <c r="F843" i="150" s="1"/>
  <c r="B843" i="150"/>
  <c r="H842" i="150"/>
  <c r="E842" i="150"/>
  <c r="D842" i="150"/>
  <c r="B842" i="150"/>
  <c r="H841" i="150"/>
  <c r="E841" i="150"/>
  <c r="D841" i="150"/>
  <c r="F841" i="150" s="1"/>
  <c r="B841" i="150"/>
  <c r="H840" i="150"/>
  <c r="E840" i="150"/>
  <c r="F840" i="150" s="1"/>
  <c r="D840" i="150"/>
  <c r="B840" i="150"/>
  <c r="H839" i="150"/>
  <c r="E839" i="150"/>
  <c r="D839" i="150"/>
  <c r="F839" i="150" s="1"/>
  <c r="B839" i="150"/>
  <c r="H838" i="150"/>
  <c r="F838" i="150"/>
  <c r="E838" i="150"/>
  <c r="D838" i="150"/>
  <c r="B838" i="150"/>
  <c r="H837" i="150"/>
  <c r="E837" i="150"/>
  <c r="D837" i="150"/>
  <c r="F837" i="150" s="1"/>
  <c r="B837" i="150"/>
  <c r="H836" i="150"/>
  <c r="E836" i="150"/>
  <c r="F836" i="150" s="1"/>
  <c r="D836" i="150"/>
  <c r="B836" i="150"/>
  <c r="H835" i="150"/>
  <c r="E835" i="150"/>
  <c r="D835" i="150"/>
  <c r="F835" i="150" s="1"/>
  <c r="B835" i="150"/>
  <c r="H834" i="150"/>
  <c r="E834" i="150"/>
  <c r="D834" i="150"/>
  <c r="F834" i="150" s="1"/>
  <c r="B834" i="150"/>
  <c r="H833" i="150"/>
  <c r="F833" i="150"/>
  <c r="E833" i="150"/>
  <c r="D833" i="150"/>
  <c r="B833" i="150"/>
  <c r="H832" i="150"/>
  <c r="F832" i="150"/>
  <c r="E832" i="150"/>
  <c r="D832" i="150"/>
  <c r="B832" i="150"/>
  <c r="H831" i="150"/>
  <c r="E831" i="150"/>
  <c r="D831" i="150"/>
  <c r="F831" i="150" s="1"/>
  <c r="B831" i="150"/>
  <c r="H830" i="150"/>
  <c r="E830" i="150"/>
  <c r="D830" i="150"/>
  <c r="F830" i="150" s="1"/>
  <c r="B830" i="150"/>
  <c r="H829" i="150"/>
  <c r="E829" i="150"/>
  <c r="D829" i="150"/>
  <c r="F829" i="150" s="1"/>
  <c r="B829" i="150"/>
  <c r="H828" i="150"/>
  <c r="F828" i="150"/>
  <c r="E828" i="150"/>
  <c r="D828" i="150"/>
  <c r="B828" i="150"/>
  <c r="H827" i="150"/>
  <c r="E827" i="150"/>
  <c r="D827" i="150"/>
  <c r="F827" i="150" s="1"/>
  <c r="B827" i="150"/>
  <c r="H826" i="150"/>
  <c r="E826" i="150"/>
  <c r="D826" i="150"/>
  <c r="F826" i="150" s="1"/>
  <c r="B826" i="150"/>
  <c r="H825" i="150"/>
  <c r="F825" i="150"/>
  <c r="E825" i="150"/>
  <c r="D825" i="150"/>
  <c r="B825" i="150"/>
  <c r="H824" i="150"/>
  <c r="E824" i="150"/>
  <c r="D824" i="150"/>
  <c r="F824" i="150" s="1"/>
  <c r="B824" i="150"/>
  <c r="H823" i="150"/>
  <c r="E823" i="150"/>
  <c r="D823" i="150"/>
  <c r="F823" i="150" s="1"/>
  <c r="B823" i="150"/>
  <c r="H822" i="150"/>
  <c r="E822" i="150"/>
  <c r="F822" i="150" s="1"/>
  <c r="D822" i="150"/>
  <c r="B822" i="150"/>
  <c r="H821" i="150"/>
  <c r="F821" i="150"/>
  <c r="E821" i="150"/>
  <c r="D821" i="150"/>
  <c r="B821" i="150"/>
  <c r="H820" i="150"/>
  <c r="F820" i="150"/>
  <c r="E820" i="150"/>
  <c r="D820" i="150"/>
  <c r="B820" i="150"/>
  <c r="H819" i="150"/>
  <c r="E819" i="150"/>
  <c r="D819" i="150"/>
  <c r="F819" i="150" s="1"/>
  <c r="B819" i="150"/>
  <c r="H818" i="150"/>
  <c r="E818" i="150"/>
  <c r="F818" i="150" s="1"/>
  <c r="D818" i="150"/>
  <c r="B818" i="150"/>
  <c r="H817" i="150"/>
  <c r="E817" i="150"/>
  <c r="D817" i="150"/>
  <c r="F817" i="150" s="1"/>
  <c r="B817" i="150"/>
  <c r="H816" i="150"/>
  <c r="E816" i="150"/>
  <c r="D816" i="150"/>
  <c r="B816" i="150"/>
  <c r="H815" i="150"/>
  <c r="E815" i="150"/>
  <c r="D815" i="150"/>
  <c r="F815" i="150" s="1"/>
  <c r="B815" i="150"/>
  <c r="H814" i="150"/>
  <c r="E814" i="150"/>
  <c r="F814" i="150" s="1"/>
  <c r="D814" i="150"/>
  <c r="B814" i="150"/>
  <c r="H813" i="150"/>
  <c r="E813" i="150"/>
  <c r="D813" i="150"/>
  <c r="F813" i="150" s="1"/>
  <c r="B813" i="150"/>
  <c r="H812" i="150"/>
  <c r="F812" i="150"/>
  <c r="E812" i="150"/>
  <c r="D812" i="150"/>
  <c r="B812" i="150"/>
  <c r="H811" i="150"/>
  <c r="E811" i="150"/>
  <c r="D811" i="150"/>
  <c r="F811" i="150" s="1"/>
  <c r="B811" i="150"/>
  <c r="H810" i="150"/>
  <c r="E810" i="150"/>
  <c r="D810" i="150"/>
  <c r="F810" i="150" s="1"/>
  <c r="B810" i="150"/>
  <c r="H809" i="150"/>
  <c r="F809" i="150"/>
  <c r="E809" i="150"/>
  <c r="D809" i="150"/>
  <c r="B809" i="150"/>
  <c r="H808" i="150"/>
  <c r="F808" i="150"/>
  <c r="E808" i="150"/>
  <c r="D808" i="150"/>
  <c r="B808" i="150"/>
  <c r="H807" i="150"/>
  <c r="E807" i="150"/>
  <c r="D807" i="150"/>
  <c r="F807" i="150" s="1"/>
  <c r="B807" i="150"/>
  <c r="H806" i="150"/>
  <c r="E806" i="150"/>
  <c r="D806" i="150"/>
  <c r="F806" i="150" s="1"/>
  <c r="B806" i="150"/>
  <c r="H805" i="150"/>
  <c r="E805" i="150"/>
  <c r="F805" i="150" s="1"/>
  <c r="D805" i="150"/>
  <c r="B805" i="150"/>
  <c r="H804" i="150"/>
  <c r="E804" i="150"/>
  <c r="F804" i="150" s="1"/>
  <c r="D804" i="150"/>
  <c r="B804" i="150"/>
  <c r="H803" i="150"/>
  <c r="E803" i="150"/>
  <c r="D803" i="150"/>
  <c r="F803" i="150" s="1"/>
  <c r="B803" i="150"/>
  <c r="H802" i="150"/>
  <c r="E802" i="150"/>
  <c r="D802" i="150"/>
  <c r="F802" i="150" s="1"/>
  <c r="B802" i="150"/>
  <c r="H801" i="150"/>
  <c r="E801" i="150"/>
  <c r="F801" i="150" s="1"/>
  <c r="D801" i="150"/>
  <c r="B801" i="150"/>
  <c r="H800" i="150"/>
  <c r="E800" i="150"/>
  <c r="F800" i="150" s="1"/>
  <c r="D800" i="150"/>
  <c r="B800" i="150"/>
  <c r="H799" i="150"/>
  <c r="E799" i="150"/>
  <c r="D799" i="150"/>
  <c r="F799" i="150" s="1"/>
  <c r="B799" i="150"/>
  <c r="H798" i="150"/>
  <c r="F798" i="150"/>
  <c r="E798" i="150"/>
  <c r="D798" i="150"/>
  <c r="B798" i="150"/>
  <c r="H797" i="150"/>
  <c r="E797" i="150"/>
  <c r="D797" i="150"/>
  <c r="F797" i="150" s="1"/>
  <c r="B797" i="150"/>
  <c r="H796" i="150"/>
  <c r="F796" i="150"/>
  <c r="E796" i="150"/>
  <c r="D796" i="150"/>
  <c r="B796" i="150"/>
  <c r="H795" i="150"/>
  <c r="E795" i="150"/>
  <c r="D795" i="150"/>
  <c r="F795" i="150" s="1"/>
  <c r="B795" i="150"/>
  <c r="H794" i="150"/>
  <c r="E794" i="150"/>
  <c r="D794" i="150"/>
  <c r="B794" i="150"/>
  <c r="H793" i="150"/>
  <c r="E793" i="150"/>
  <c r="D793" i="150"/>
  <c r="F793" i="150" s="1"/>
  <c r="B793" i="150"/>
  <c r="H792" i="150"/>
  <c r="E792" i="150"/>
  <c r="D792" i="150"/>
  <c r="F792" i="150" s="1"/>
  <c r="B792" i="150"/>
  <c r="H791" i="150"/>
  <c r="E791" i="150"/>
  <c r="D791" i="150"/>
  <c r="F791" i="150" s="1"/>
  <c r="B791" i="150"/>
  <c r="H790" i="150"/>
  <c r="F790" i="150"/>
  <c r="E790" i="150"/>
  <c r="D790" i="150"/>
  <c r="B790" i="150"/>
  <c r="H789" i="150"/>
  <c r="E789" i="150"/>
  <c r="D789" i="150"/>
  <c r="F789" i="150" s="1"/>
  <c r="B789" i="150"/>
  <c r="H788" i="150"/>
  <c r="E788" i="150"/>
  <c r="D788" i="150"/>
  <c r="F788" i="150" s="1"/>
  <c r="B788" i="150"/>
  <c r="H787" i="150"/>
  <c r="E787" i="150"/>
  <c r="D787" i="150"/>
  <c r="F787" i="150" s="1"/>
  <c r="B787" i="150"/>
  <c r="H786" i="150"/>
  <c r="E786" i="150"/>
  <c r="D786" i="150"/>
  <c r="F786" i="150" s="1"/>
  <c r="B786" i="150"/>
  <c r="H785" i="150"/>
  <c r="F785" i="150"/>
  <c r="E785" i="150"/>
  <c r="D785" i="150"/>
  <c r="B785" i="150"/>
  <c r="H784" i="150"/>
  <c r="E784" i="150"/>
  <c r="D784" i="150"/>
  <c r="F784" i="150" s="1"/>
  <c r="B784" i="150"/>
  <c r="H783" i="150"/>
  <c r="E783" i="150"/>
  <c r="D783" i="150"/>
  <c r="F783" i="150" s="1"/>
  <c r="B783" i="150"/>
  <c r="H782" i="150"/>
  <c r="E782" i="150"/>
  <c r="D782" i="150"/>
  <c r="F782" i="150" s="1"/>
  <c r="B782" i="150"/>
  <c r="H781" i="150"/>
  <c r="F781" i="150"/>
  <c r="E781" i="150"/>
  <c r="D781" i="150"/>
  <c r="B781" i="150"/>
  <c r="H780" i="150"/>
  <c r="E780" i="150"/>
  <c r="F780" i="150" s="1"/>
  <c r="D780" i="150"/>
  <c r="B780" i="150"/>
  <c r="H779" i="150"/>
  <c r="E779" i="150"/>
  <c r="D779" i="150"/>
  <c r="F779" i="150" s="1"/>
  <c r="B779" i="150"/>
  <c r="H778" i="150"/>
  <c r="E778" i="150"/>
  <c r="D778" i="150"/>
  <c r="B778" i="150"/>
  <c r="H777" i="150"/>
  <c r="E777" i="150"/>
  <c r="D777" i="150"/>
  <c r="F777" i="150" s="1"/>
  <c r="B777" i="150"/>
  <c r="H776" i="150"/>
  <c r="E776" i="150"/>
  <c r="D776" i="150"/>
  <c r="F776" i="150" s="1"/>
  <c r="B776" i="150"/>
  <c r="H775" i="150"/>
  <c r="E775" i="150"/>
  <c r="D775" i="150"/>
  <c r="F775" i="150" s="1"/>
  <c r="B775" i="150"/>
  <c r="H774" i="150"/>
  <c r="F774" i="150"/>
  <c r="E774" i="150"/>
  <c r="D774" i="150"/>
  <c r="B774" i="150"/>
  <c r="H773" i="150"/>
  <c r="E773" i="150"/>
  <c r="D773" i="150"/>
  <c r="F773" i="150" s="1"/>
  <c r="B773" i="150"/>
  <c r="H772" i="150"/>
  <c r="E772" i="150"/>
  <c r="D772" i="150"/>
  <c r="F772" i="150" s="1"/>
  <c r="B772" i="150"/>
  <c r="H771" i="150"/>
  <c r="E771" i="150"/>
  <c r="D771" i="150"/>
  <c r="F771" i="150" s="1"/>
  <c r="B771" i="150"/>
  <c r="H770" i="150"/>
  <c r="E770" i="150"/>
  <c r="D770" i="150"/>
  <c r="F770" i="150" s="1"/>
  <c r="B770" i="150"/>
  <c r="H769" i="150"/>
  <c r="F769" i="150"/>
  <c r="E769" i="150"/>
  <c r="D769" i="150"/>
  <c r="B769" i="150"/>
  <c r="H768" i="150"/>
  <c r="E768" i="150"/>
  <c r="D768" i="150"/>
  <c r="F768" i="150" s="1"/>
  <c r="B768" i="150"/>
  <c r="H767" i="150"/>
  <c r="E767" i="150"/>
  <c r="D767" i="150"/>
  <c r="F767" i="150" s="1"/>
  <c r="B767" i="150"/>
  <c r="H766" i="150"/>
  <c r="E766" i="150"/>
  <c r="F766" i="150" s="1"/>
  <c r="D766" i="150"/>
  <c r="B766" i="150"/>
  <c r="H765" i="150"/>
  <c r="E765" i="150"/>
  <c r="F765" i="150" s="1"/>
  <c r="D765" i="150"/>
  <c r="B765" i="150"/>
  <c r="H764" i="150"/>
  <c r="E764" i="150"/>
  <c r="D764" i="150"/>
  <c r="F764" i="150" s="1"/>
  <c r="B764" i="150"/>
  <c r="H763" i="150"/>
  <c r="E763" i="150"/>
  <c r="D763" i="150"/>
  <c r="F763" i="150" s="1"/>
  <c r="B763" i="150"/>
  <c r="H762" i="150"/>
  <c r="F762" i="150"/>
  <c r="E762" i="150"/>
  <c r="D762" i="150"/>
  <c r="B762" i="150"/>
  <c r="H761" i="150"/>
  <c r="F761" i="150"/>
  <c r="E761" i="150"/>
  <c r="D761" i="150"/>
  <c r="B761" i="150"/>
  <c r="H760" i="150"/>
  <c r="F760" i="150"/>
  <c r="E760" i="150"/>
  <c r="D760" i="150"/>
  <c r="B760" i="150"/>
  <c r="H759" i="150"/>
  <c r="E759" i="150"/>
  <c r="D759" i="150"/>
  <c r="F759" i="150" s="1"/>
  <c r="B759" i="150"/>
  <c r="H758" i="150"/>
  <c r="F758" i="150"/>
  <c r="E758" i="150"/>
  <c r="D758" i="150"/>
  <c r="B758" i="150"/>
  <c r="H757" i="150"/>
  <c r="E757" i="150"/>
  <c r="D757" i="150"/>
  <c r="F757" i="150" s="1"/>
  <c r="B757" i="150"/>
  <c r="H756" i="150"/>
  <c r="F756" i="150"/>
  <c r="E756" i="150"/>
  <c r="D756" i="150"/>
  <c r="B756" i="150"/>
  <c r="H755" i="150"/>
  <c r="E755" i="150"/>
  <c r="D755" i="150"/>
  <c r="F755" i="150" s="1"/>
  <c r="B755" i="150"/>
  <c r="H754" i="150"/>
  <c r="F754" i="150"/>
  <c r="E754" i="150"/>
  <c r="D754" i="150"/>
  <c r="B754" i="150"/>
  <c r="H753" i="150"/>
  <c r="E753" i="150"/>
  <c r="D753" i="150"/>
  <c r="F753" i="150" s="1"/>
  <c r="B753" i="150"/>
  <c r="H752" i="150"/>
  <c r="E752" i="150"/>
  <c r="D752" i="150"/>
  <c r="B752" i="150"/>
  <c r="H751" i="150"/>
  <c r="E751" i="150"/>
  <c r="D751" i="150"/>
  <c r="F751" i="150" s="1"/>
  <c r="B751" i="150"/>
  <c r="H750" i="150"/>
  <c r="E750" i="150"/>
  <c r="D750" i="150"/>
  <c r="F750" i="150" s="1"/>
  <c r="B750" i="150"/>
  <c r="H749" i="150"/>
  <c r="E749" i="150"/>
  <c r="D749" i="150"/>
  <c r="F749" i="150" s="1"/>
  <c r="B749" i="150"/>
  <c r="H748" i="150"/>
  <c r="E748" i="150"/>
  <c r="D748" i="150"/>
  <c r="F748" i="150" s="1"/>
  <c r="B748" i="150"/>
  <c r="H747" i="150"/>
  <c r="E747" i="150"/>
  <c r="D747" i="150"/>
  <c r="F747" i="150" s="1"/>
  <c r="B747" i="150"/>
  <c r="H746" i="150"/>
  <c r="E746" i="150"/>
  <c r="F746" i="150" s="1"/>
  <c r="D746" i="150"/>
  <c r="B746" i="150"/>
  <c r="H745" i="150"/>
  <c r="F745" i="150"/>
  <c r="E745" i="150"/>
  <c r="D745" i="150"/>
  <c r="B745" i="150"/>
  <c r="H744" i="150"/>
  <c r="F744" i="150"/>
  <c r="E744" i="150"/>
  <c r="D744" i="150"/>
  <c r="B744" i="150"/>
  <c r="H743" i="150"/>
  <c r="E743" i="150"/>
  <c r="D743" i="150"/>
  <c r="F743" i="150" s="1"/>
  <c r="B743" i="150"/>
  <c r="H742" i="150"/>
  <c r="E742" i="150"/>
  <c r="D742" i="150"/>
  <c r="F742" i="150" s="1"/>
  <c r="B742" i="150"/>
  <c r="H741" i="150"/>
  <c r="F741" i="150"/>
  <c r="E741" i="150"/>
  <c r="D741" i="150"/>
  <c r="B741" i="150"/>
  <c r="H740" i="150"/>
  <c r="E740" i="150"/>
  <c r="F740" i="150" s="1"/>
  <c r="D740" i="150"/>
  <c r="B740" i="150"/>
  <c r="H739" i="150"/>
  <c r="E739" i="150"/>
  <c r="D739" i="150"/>
  <c r="F739" i="150" s="1"/>
  <c r="B739" i="150"/>
  <c r="H738" i="150"/>
  <c r="E738" i="150"/>
  <c r="D738" i="150"/>
  <c r="B738" i="150"/>
  <c r="H737" i="150"/>
  <c r="F737" i="150"/>
  <c r="E737" i="150"/>
  <c r="D737" i="150"/>
  <c r="B737" i="150"/>
  <c r="H736" i="150"/>
  <c r="F736" i="150"/>
  <c r="E736" i="150"/>
  <c r="D736" i="150"/>
  <c r="B736" i="150"/>
  <c r="H735" i="150"/>
  <c r="E735" i="150"/>
  <c r="D735" i="150"/>
  <c r="F735" i="150" s="1"/>
  <c r="B735" i="150"/>
  <c r="H734" i="150"/>
  <c r="E734" i="150"/>
  <c r="D734" i="150"/>
  <c r="F734" i="150" s="1"/>
  <c r="B734" i="150"/>
  <c r="H733" i="150"/>
  <c r="E733" i="150"/>
  <c r="F733" i="150" s="1"/>
  <c r="D733" i="150"/>
  <c r="B733" i="150"/>
  <c r="H732" i="150"/>
  <c r="E732" i="150"/>
  <c r="D732" i="150"/>
  <c r="F732" i="150" s="1"/>
  <c r="B732" i="150"/>
  <c r="H731" i="150"/>
  <c r="E731" i="150"/>
  <c r="D731" i="150"/>
  <c r="F731" i="150" s="1"/>
  <c r="B731" i="150"/>
  <c r="H730" i="150"/>
  <c r="E730" i="150"/>
  <c r="D730" i="150"/>
  <c r="F730" i="150" s="1"/>
  <c r="B730" i="150"/>
  <c r="H729" i="150"/>
  <c r="E729" i="150"/>
  <c r="D729" i="150"/>
  <c r="B729" i="150"/>
  <c r="H728" i="150"/>
  <c r="E728" i="150"/>
  <c r="F728" i="150" s="1"/>
  <c r="D728" i="150"/>
  <c r="B728" i="150"/>
  <c r="H727" i="150"/>
  <c r="E727" i="150"/>
  <c r="D727" i="150"/>
  <c r="F727" i="150" s="1"/>
  <c r="B727" i="150"/>
  <c r="H726" i="150"/>
  <c r="E726" i="150"/>
  <c r="D726" i="150"/>
  <c r="B726" i="150"/>
  <c r="H725" i="150"/>
  <c r="E725" i="150"/>
  <c r="D725" i="150"/>
  <c r="F725" i="150" s="1"/>
  <c r="B725" i="150"/>
  <c r="H724" i="150"/>
  <c r="F724" i="150"/>
  <c r="E724" i="150"/>
  <c r="D724" i="150"/>
  <c r="B724" i="150"/>
  <c r="H723" i="150"/>
  <c r="E723" i="150"/>
  <c r="D723" i="150"/>
  <c r="F723" i="150" s="1"/>
  <c r="B723" i="150"/>
  <c r="H722" i="150"/>
  <c r="E722" i="150"/>
  <c r="D722" i="150"/>
  <c r="F722" i="150" s="1"/>
  <c r="B722" i="150"/>
  <c r="H721" i="150"/>
  <c r="E721" i="150"/>
  <c r="D721" i="150"/>
  <c r="F721" i="150" s="1"/>
  <c r="B721" i="150"/>
  <c r="H720" i="150"/>
  <c r="E720" i="150"/>
  <c r="D720" i="150"/>
  <c r="F720" i="150" s="1"/>
  <c r="B720" i="150"/>
  <c r="H719" i="150"/>
  <c r="E719" i="150"/>
  <c r="D719" i="150"/>
  <c r="F719" i="150" s="1"/>
  <c r="B719" i="150"/>
  <c r="H718" i="150"/>
  <c r="E718" i="150"/>
  <c r="D718" i="150"/>
  <c r="F718" i="150" s="1"/>
  <c r="B718" i="150"/>
  <c r="H717" i="150"/>
  <c r="E717" i="150"/>
  <c r="F717" i="150" s="1"/>
  <c r="D717" i="150"/>
  <c r="B717" i="150"/>
  <c r="H716" i="150"/>
  <c r="E716" i="150"/>
  <c r="D716" i="150"/>
  <c r="F716" i="150" s="1"/>
  <c r="B716" i="150"/>
  <c r="H715" i="150"/>
  <c r="E715" i="150"/>
  <c r="D715" i="150"/>
  <c r="F715" i="150" s="1"/>
  <c r="B715" i="150"/>
  <c r="H714" i="150"/>
  <c r="F714" i="150"/>
  <c r="E714" i="150"/>
  <c r="D714" i="150"/>
  <c r="B714" i="150"/>
  <c r="H713" i="150"/>
  <c r="E713" i="150"/>
  <c r="D713" i="150"/>
  <c r="B713" i="150"/>
  <c r="H712" i="150"/>
  <c r="F712" i="150"/>
  <c r="E712" i="150"/>
  <c r="D712" i="150"/>
  <c r="B712" i="150"/>
  <c r="H711" i="150"/>
  <c r="E711" i="150"/>
  <c r="D711" i="150"/>
  <c r="F711" i="150" s="1"/>
  <c r="B711" i="150"/>
  <c r="H710" i="150"/>
  <c r="F710" i="150"/>
  <c r="E710" i="150"/>
  <c r="D710" i="150"/>
  <c r="B710" i="150"/>
  <c r="H709" i="150"/>
  <c r="F709" i="150"/>
  <c r="E709" i="150"/>
  <c r="D709" i="150"/>
  <c r="B709" i="150"/>
  <c r="H708" i="150"/>
  <c r="F708" i="150"/>
  <c r="E708" i="150"/>
  <c r="D708" i="150"/>
  <c r="B708" i="150"/>
  <c r="H707" i="150"/>
  <c r="E707" i="150"/>
  <c r="D707" i="150"/>
  <c r="F707" i="150" s="1"/>
  <c r="B707" i="150"/>
  <c r="H706" i="150"/>
  <c r="E706" i="150"/>
  <c r="D706" i="150"/>
  <c r="F706" i="150" s="1"/>
  <c r="B706" i="150"/>
  <c r="H705" i="150"/>
  <c r="E705" i="150"/>
  <c r="F705" i="150" s="1"/>
  <c r="D705" i="150"/>
  <c r="B705" i="150"/>
  <c r="H704" i="150"/>
  <c r="E704" i="150"/>
  <c r="D704" i="150"/>
  <c r="F704" i="150" s="1"/>
  <c r="B704" i="150"/>
  <c r="H703" i="150"/>
  <c r="F703" i="150"/>
  <c r="E703" i="150"/>
  <c r="D703" i="150"/>
  <c r="B703" i="150"/>
  <c r="H702" i="150"/>
  <c r="E702" i="150"/>
  <c r="D702" i="150"/>
  <c r="F702" i="150" s="1"/>
  <c r="B702" i="150"/>
  <c r="H701" i="150"/>
  <c r="E701" i="150"/>
  <c r="D701" i="150"/>
  <c r="F701" i="150" s="1"/>
  <c r="B701" i="150"/>
  <c r="H700" i="150"/>
  <c r="E700" i="150"/>
  <c r="D700" i="150"/>
  <c r="F700" i="150" s="1"/>
  <c r="B700" i="150"/>
  <c r="H699" i="150"/>
  <c r="E699" i="150"/>
  <c r="D699" i="150"/>
  <c r="F699" i="150" s="1"/>
  <c r="B699" i="150"/>
  <c r="H698" i="150"/>
  <c r="E698" i="150"/>
  <c r="D698" i="150"/>
  <c r="F698" i="150" s="1"/>
  <c r="B698" i="150"/>
  <c r="H697" i="150"/>
  <c r="E697" i="150"/>
  <c r="F697" i="150" s="1"/>
  <c r="D697" i="150"/>
  <c r="B697" i="150"/>
  <c r="H696" i="150"/>
  <c r="E696" i="150"/>
  <c r="D696" i="150"/>
  <c r="F696" i="150" s="1"/>
  <c r="B696" i="150"/>
  <c r="H695" i="150"/>
  <c r="E695" i="150"/>
  <c r="F695" i="150" s="1"/>
  <c r="D695" i="150"/>
  <c r="B695" i="150"/>
  <c r="H694" i="150"/>
  <c r="E694" i="150"/>
  <c r="D694" i="150"/>
  <c r="F694" i="150" s="1"/>
  <c r="B694" i="150"/>
  <c r="H693" i="150"/>
  <c r="E693" i="150"/>
  <c r="D693" i="150"/>
  <c r="F693" i="150" s="1"/>
  <c r="B693" i="150"/>
  <c r="H692" i="150"/>
  <c r="E692" i="150"/>
  <c r="D692" i="150"/>
  <c r="F692" i="150" s="1"/>
  <c r="B692" i="150"/>
  <c r="H691" i="150"/>
  <c r="E691" i="150"/>
  <c r="D691" i="150"/>
  <c r="F691" i="150" s="1"/>
  <c r="B691" i="150"/>
  <c r="H690" i="150"/>
  <c r="E690" i="150"/>
  <c r="D690" i="150"/>
  <c r="B690" i="150"/>
  <c r="H689" i="150"/>
  <c r="E689" i="150"/>
  <c r="D689" i="150"/>
  <c r="B689" i="150"/>
  <c r="H688" i="150"/>
  <c r="E688" i="150"/>
  <c r="F688" i="150" s="1"/>
  <c r="D688" i="150"/>
  <c r="B688" i="150"/>
  <c r="H687" i="150"/>
  <c r="E687" i="150"/>
  <c r="D687" i="150"/>
  <c r="F687" i="150" s="1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F683" i="150" s="1"/>
  <c r="B683" i="150"/>
  <c r="H682" i="150"/>
  <c r="E682" i="150"/>
  <c r="D682" i="150"/>
  <c r="B682" i="150"/>
  <c r="H681" i="150"/>
  <c r="F681" i="150"/>
  <c r="E681" i="150"/>
  <c r="D681" i="150"/>
  <c r="B681" i="150"/>
  <c r="H680" i="150"/>
  <c r="E680" i="150"/>
  <c r="F680" i="150" s="1"/>
  <c r="D680" i="150"/>
  <c r="B680" i="150"/>
  <c r="H679" i="150"/>
  <c r="E679" i="150"/>
  <c r="F679" i="150" s="1"/>
  <c r="D679" i="150"/>
  <c r="B679" i="150"/>
  <c r="H678" i="150"/>
  <c r="E678" i="150"/>
  <c r="D678" i="150"/>
  <c r="B678" i="150"/>
  <c r="H677" i="150"/>
  <c r="E677" i="150"/>
  <c r="D677" i="150"/>
  <c r="F677" i="150" s="1"/>
  <c r="B677" i="150"/>
  <c r="H676" i="150"/>
  <c r="E676" i="150"/>
  <c r="D676" i="150"/>
  <c r="F676" i="150" s="1"/>
  <c r="B676" i="150"/>
  <c r="H675" i="150"/>
  <c r="F675" i="150"/>
  <c r="E675" i="150"/>
  <c r="D675" i="150"/>
  <c r="B675" i="150"/>
  <c r="H674" i="150"/>
  <c r="E674" i="150"/>
  <c r="D674" i="150"/>
  <c r="B674" i="150"/>
  <c r="H673" i="150"/>
  <c r="E673" i="150"/>
  <c r="F673" i="150" s="1"/>
  <c r="D673" i="150"/>
  <c r="B673" i="150"/>
  <c r="H672" i="150"/>
  <c r="E672" i="150"/>
  <c r="D672" i="150"/>
  <c r="B672" i="150"/>
  <c r="H671" i="150"/>
  <c r="E671" i="150"/>
  <c r="D671" i="150"/>
  <c r="F671" i="150" s="1"/>
  <c r="B671" i="150"/>
  <c r="H670" i="150"/>
  <c r="E670" i="150"/>
  <c r="D670" i="150"/>
  <c r="F670" i="150" s="1"/>
  <c r="B670" i="150"/>
  <c r="H669" i="150"/>
  <c r="E669" i="150"/>
  <c r="D669" i="150"/>
  <c r="F669" i="150" s="1"/>
  <c r="B669" i="150"/>
  <c r="H668" i="150"/>
  <c r="F668" i="150"/>
  <c r="E668" i="150"/>
  <c r="D668" i="150"/>
  <c r="B668" i="150"/>
  <c r="H667" i="150"/>
  <c r="E667" i="150"/>
  <c r="D667" i="150"/>
  <c r="F667" i="150" s="1"/>
  <c r="B667" i="150"/>
  <c r="H666" i="150"/>
  <c r="E666" i="150"/>
  <c r="D666" i="150"/>
  <c r="B666" i="150"/>
  <c r="H665" i="150"/>
  <c r="E665" i="150"/>
  <c r="F665" i="150" s="1"/>
  <c r="D665" i="150"/>
  <c r="B665" i="150"/>
  <c r="H664" i="150"/>
  <c r="E664" i="150"/>
  <c r="D664" i="150"/>
  <c r="F664" i="150" s="1"/>
  <c r="B664" i="150"/>
  <c r="H663" i="150"/>
  <c r="E663" i="150"/>
  <c r="D663" i="150"/>
  <c r="F663" i="150" s="1"/>
  <c r="B663" i="150"/>
  <c r="H662" i="150"/>
  <c r="E662" i="150"/>
  <c r="D662" i="150"/>
  <c r="F662" i="150" s="1"/>
  <c r="B662" i="150"/>
  <c r="H661" i="150"/>
  <c r="E661" i="150"/>
  <c r="D661" i="150"/>
  <c r="F661" i="150" s="1"/>
  <c r="B661" i="150"/>
  <c r="H660" i="150"/>
  <c r="E660" i="150"/>
  <c r="F660" i="150" s="1"/>
  <c r="D660" i="150"/>
  <c r="B660" i="150"/>
  <c r="H659" i="150"/>
  <c r="E659" i="150"/>
  <c r="D659" i="150"/>
  <c r="F659" i="150" s="1"/>
  <c r="B659" i="150"/>
  <c r="H658" i="150"/>
  <c r="E658" i="150"/>
  <c r="D658" i="150"/>
  <c r="F658" i="150" s="1"/>
  <c r="B658" i="150"/>
  <c r="H657" i="150"/>
  <c r="E657" i="150"/>
  <c r="D657" i="150"/>
  <c r="F657" i="150" s="1"/>
  <c r="B657" i="150"/>
  <c r="H656" i="150"/>
  <c r="E656" i="150"/>
  <c r="D656" i="150"/>
  <c r="F656" i="150" s="1"/>
  <c r="B656" i="150"/>
  <c r="H655" i="150"/>
  <c r="F655" i="150"/>
  <c r="E655" i="150"/>
  <c r="D655" i="150"/>
  <c r="B655" i="150"/>
  <c r="H654" i="150"/>
  <c r="E654" i="150"/>
  <c r="D654" i="150"/>
  <c r="F654" i="150" s="1"/>
  <c r="B654" i="150"/>
  <c r="H653" i="150"/>
  <c r="E653" i="150"/>
  <c r="D653" i="150"/>
  <c r="F653" i="150" s="1"/>
  <c r="B653" i="150"/>
  <c r="H652" i="150"/>
  <c r="E652" i="150"/>
  <c r="D652" i="150"/>
  <c r="F652" i="150" s="1"/>
  <c r="B652" i="150"/>
  <c r="H651" i="150"/>
  <c r="E651" i="150"/>
  <c r="D651" i="150"/>
  <c r="F651" i="150" s="1"/>
  <c r="B651" i="150"/>
  <c r="H650" i="150"/>
  <c r="E650" i="150"/>
  <c r="D650" i="150"/>
  <c r="F650" i="150" s="1"/>
  <c r="B650" i="150"/>
  <c r="H649" i="150"/>
  <c r="E649" i="150"/>
  <c r="D649" i="150"/>
  <c r="F649" i="150" s="1"/>
  <c r="B649" i="150"/>
  <c r="H648" i="150"/>
  <c r="E648" i="150"/>
  <c r="D648" i="150"/>
  <c r="F648" i="150" s="1"/>
  <c r="B648" i="150"/>
  <c r="H647" i="150"/>
  <c r="E647" i="150"/>
  <c r="F647" i="150" s="1"/>
  <c r="D647" i="150"/>
  <c r="B647" i="150"/>
  <c r="H646" i="150"/>
  <c r="E646" i="150"/>
  <c r="D646" i="150"/>
  <c r="F646" i="150" s="1"/>
  <c r="B646" i="150"/>
  <c r="H645" i="150"/>
  <c r="E645" i="150"/>
  <c r="D645" i="150"/>
  <c r="F645" i="150" s="1"/>
  <c r="B645" i="150"/>
  <c r="H644" i="150"/>
  <c r="F644" i="150"/>
  <c r="E644" i="150"/>
  <c r="D644" i="150"/>
  <c r="B644" i="150"/>
  <c r="H643" i="150"/>
  <c r="F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F640" i="150"/>
  <c r="E640" i="150"/>
  <c r="D640" i="150"/>
  <c r="B640" i="150"/>
  <c r="H639" i="150"/>
  <c r="E639" i="150"/>
  <c r="D639" i="150"/>
  <c r="F639" i="150" s="1"/>
  <c r="B639" i="150"/>
  <c r="H638" i="150"/>
  <c r="E638" i="150"/>
  <c r="D638" i="150"/>
  <c r="B638" i="150"/>
  <c r="H637" i="150"/>
  <c r="E637" i="150"/>
  <c r="D637" i="150"/>
  <c r="F637" i="150" s="1"/>
  <c r="B637" i="150"/>
  <c r="H636" i="150"/>
  <c r="E636" i="150"/>
  <c r="D636" i="150"/>
  <c r="F636" i="150" s="1"/>
  <c r="B636" i="150"/>
  <c r="H635" i="150"/>
  <c r="E635" i="150"/>
  <c r="D635" i="150"/>
  <c r="F635" i="150" s="1"/>
  <c r="B635" i="150"/>
  <c r="H634" i="150"/>
  <c r="E634" i="150"/>
  <c r="D634" i="150"/>
  <c r="F634" i="150" s="1"/>
  <c r="B634" i="150"/>
  <c r="H633" i="150"/>
  <c r="F633" i="150"/>
  <c r="E633" i="150"/>
  <c r="D633" i="150"/>
  <c r="B633" i="150"/>
  <c r="H632" i="150"/>
  <c r="E632" i="150"/>
  <c r="F632" i="150" s="1"/>
  <c r="D632" i="150"/>
  <c r="B632" i="150"/>
  <c r="H631" i="150"/>
  <c r="E631" i="150"/>
  <c r="D631" i="150"/>
  <c r="F631" i="150" s="1"/>
  <c r="B631" i="150"/>
  <c r="H630" i="150"/>
  <c r="E630" i="150"/>
  <c r="D630" i="150"/>
  <c r="F630" i="150" s="1"/>
  <c r="B630" i="150"/>
  <c r="H629" i="150"/>
  <c r="E629" i="150"/>
  <c r="D629" i="150"/>
  <c r="F629" i="150" s="1"/>
  <c r="B629" i="150"/>
  <c r="H628" i="150"/>
  <c r="E628" i="150"/>
  <c r="D628" i="150"/>
  <c r="F628" i="150" s="1"/>
  <c r="B628" i="150"/>
  <c r="H627" i="150"/>
  <c r="F627" i="150"/>
  <c r="E627" i="150"/>
  <c r="D627" i="150"/>
  <c r="B627" i="150"/>
  <c r="H626" i="150"/>
  <c r="E626" i="150"/>
  <c r="D626" i="150"/>
  <c r="F626" i="150" s="1"/>
  <c r="B626" i="150"/>
  <c r="H625" i="150"/>
  <c r="E625" i="150"/>
  <c r="F625" i="150" s="1"/>
  <c r="D625" i="150"/>
  <c r="B625" i="150"/>
  <c r="H624" i="150"/>
  <c r="E624" i="150"/>
  <c r="D624" i="150"/>
  <c r="F624" i="150" s="1"/>
  <c r="B624" i="150"/>
  <c r="H623" i="150"/>
  <c r="E623" i="150"/>
  <c r="D623" i="150"/>
  <c r="F623" i="150" s="1"/>
  <c r="B623" i="150"/>
  <c r="H622" i="150"/>
  <c r="E622" i="150"/>
  <c r="D622" i="150"/>
  <c r="F622" i="150" s="1"/>
  <c r="B622" i="150"/>
  <c r="H621" i="150"/>
  <c r="E621" i="150"/>
  <c r="D621" i="150"/>
  <c r="F621" i="150" s="1"/>
  <c r="B621" i="150"/>
  <c r="H620" i="150"/>
  <c r="F620" i="150"/>
  <c r="E620" i="150"/>
  <c r="D620" i="150"/>
  <c r="B620" i="150"/>
  <c r="H619" i="150"/>
  <c r="E619" i="150"/>
  <c r="F619" i="150" s="1"/>
  <c r="D619" i="150"/>
  <c r="B619" i="150"/>
  <c r="H618" i="150"/>
  <c r="E618" i="150"/>
  <c r="D618" i="150"/>
  <c r="F618" i="150" s="1"/>
  <c r="B618" i="150"/>
  <c r="H617" i="150"/>
  <c r="E617" i="150"/>
  <c r="D617" i="150"/>
  <c r="B617" i="150"/>
  <c r="H616" i="150"/>
  <c r="E616" i="150"/>
  <c r="D616" i="150"/>
  <c r="F616" i="150" s="1"/>
  <c r="B616" i="150"/>
  <c r="H615" i="150"/>
  <c r="E615" i="150"/>
  <c r="D615" i="150"/>
  <c r="F615" i="150" s="1"/>
  <c r="B615" i="150"/>
  <c r="H614" i="150"/>
  <c r="E614" i="150"/>
  <c r="D614" i="150"/>
  <c r="B614" i="150"/>
  <c r="H613" i="150"/>
  <c r="F613" i="150"/>
  <c r="E613" i="150"/>
  <c r="D613" i="150"/>
  <c r="B613" i="150"/>
  <c r="H612" i="150"/>
  <c r="F612" i="150"/>
  <c r="E612" i="150"/>
  <c r="D612" i="150"/>
  <c r="B612" i="150"/>
  <c r="H611" i="150"/>
  <c r="E611" i="150"/>
  <c r="D611" i="150"/>
  <c r="F611" i="150" s="1"/>
  <c r="B611" i="150"/>
  <c r="H610" i="150"/>
  <c r="E610" i="150"/>
  <c r="D610" i="150"/>
  <c r="B610" i="150"/>
  <c r="H609" i="150"/>
  <c r="E609" i="150"/>
  <c r="D609" i="150"/>
  <c r="F609" i="150" s="1"/>
  <c r="B609" i="150"/>
  <c r="H608" i="150"/>
  <c r="E608" i="150"/>
  <c r="D608" i="150"/>
  <c r="F608" i="150" s="1"/>
  <c r="B608" i="150"/>
  <c r="H607" i="150"/>
  <c r="F607" i="150"/>
  <c r="E607" i="150"/>
  <c r="D607" i="150"/>
  <c r="B607" i="150"/>
  <c r="H606" i="150"/>
  <c r="E606" i="150"/>
  <c r="D606" i="150"/>
  <c r="F606" i="150" s="1"/>
  <c r="B606" i="150"/>
  <c r="H605" i="150"/>
  <c r="F605" i="150"/>
  <c r="E605" i="150"/>
  <c r="D605" i="150"/>
  <c r="B605" i="150"/>
  <c r="H604" i="150"/>
  <c r="E604" i="150"/>
  <c r="D604" i="150"/>
  <c r="F604" i="150" s="1"/>
  <c r="B604" i="150"/>
  <c r="H603" i="150"/>
  <c r="E603" i="150"/>
  <c r="D603" i="150"/>
  <c r="F603" i="150" s="1"/>
  <c r="B603" i="150"/>
  <c r="H602" i="150"/>
  <c r="E602" i="150"/>
  <c r="D602" i="150"/>
  <c r="F602" i="150" s="1"/>
  <c r="B602" i="150"/>
  <c r="H601" i="150"/>
  <c r="E601" i="150"/>
  <c r="D601" i="150"/>
  <c r="F601" i="150" s="1"/>
  <c r="B601" i="150"/>
  <c r="H600" i="150"/>
  <c r="E600" i="150"/>
  <c r="F600" i="150" s="1"/>
  <c r="D600" i="150"/>
  <c r="B600" i="150"/>
  <c r="H599" i="150"/>
  <c r="E599" i="150"/>
  <c r="F599" i="150" s="1"/>
  <c r="D599" i="150"/>
  <c r="B599" i="150"/>
  <c r="H598" i="150"/>
  <c r="E598" i="150"/>
  <c r="D598" i="150"/>
  <c r="F598" i="150" s="1"/>
  <c r="B598" i="150"/>
  <c r="H597" i="150"/>
  <c r="E597" i="150"/>
  <c r="D597" i="150"/>
  <c r="F597" i="150" s="1"/>
  <c r="B597" i="150"/>
  <c r="H596" i="150"/>
  <c r="F596" i="150"/>
  <c r="E596" i="150"/>
  <c r="D596" i="150"/>
  <c r="B596" i="150"/>
  <c r="H595" i="150"/>
  <c r="E595" i="150"/>
  <c r="D595" i="150"/>
  <c r="F595" i="150" s="1"/>
  <c r="B595" i="150"/>
  <c r="H594" i="150"/>
  <c r="E594" i="150"/>
  <c r="D594" i="150"/>
  <c r="B594" i="150"/>
  <c r="H593" i="150"/>
  <c r="E593" i="150"/>
  <c r="D593" i="150"/>
  <c r="F593" i="150" s="1"/>
  <c r="B593" i="150"/>
  <c r="H592" i="150"/>
  <c r="E592" i="150"/>
  <c r="D592" i="150"/>
  <c r="F592" i="150" s="1"/>
  <c r="B592" i="150"/>
  <c r="H591" i="150"/>
  <c r="F591" i="150"/>
  <c r="E591" i="150"/>
  <c r="D591" i="150"/>
  <c r="B591" i="150"/>
  <c r="H590" i="150"/>
  <c r="E590" i="150"/>
  <c r="D590" i="150"/>
  <c r="B590" i="150"/>
  <c r="H589" i="150"/>
  <c r="E589" i="150"/>
  <c r="D589" i="150"/>
  <c r="F589" i="150" s="1"/>
  <c r="B589" i="150"/>
  <c r="H588" i="150"/>
  <c r="E588" i="150"/>
  <c r="D588" i="150"/>
  <c r="B588" i="150"/>
  <c r="H587" i="150"/>
  <c r="F587" i="150"/>
  <c r="E587" i="150"/>
  <c r="D587" i="150"/>
  <c r="B587" i="150"/>
  <c r="H586" i="150"/>
  <c r="E586" i="150"/>
  <c r="D586" i="150"/>
  <c r="F586" i="150" s="1"/>
  <c r="B586" i="150"/>
  <c r="H585" i="150"/>
  <c r="F585" i="150"/>
  <c r="E585" i="150"/>
  <c r="D585" i="150"/>
  <c r="B585" i="150"/>
  <c r="H584" i="150"/>
  <c r="F584" i="150"/>
  <c r="E584" i="150"/>
  <c r="D584" i="150"/>
  <c r="B584" i="150"/>
  <c r="H583" i="150"/>
  <c r="F583" i="150"/>
  <c r="E583" i="150"/>
  <c r="D583" i="150"/>
  <c r="B583" i="150"/>
  <c r="H582" i="150"/>
  <c r="E582" i="150"/>
  <c r="D582" i="150"/>
  <c r="F582" i="150" s="1"/>
  <c r="B582" i="150"/>
  <c r="H581" i="150"/>
  <c r="E581" i="150"/>
  <c r="D581" i="150"/>
  <c r="F581" i="150" s="1"/>
  <c r="B581" i="150"/>
  <c r="H580" i="150"/>
  <c r="E580" i="150"/>
  <c r="D580" i="150"/>
  <c r="F580" i="150" s="1"/>
  <c r="B580" i="150"/>
  <c r="H579" i="150"/>
  <c r="E579" i="150"/>
  <c r="D579" i="150"/>
  <c r="F579" i="150" s="1"/>
  <c r="B579" i="150"/>
  <c r="H578" i="150"/>
  <c r="E578" i="150"/>
  <c r="D578" i="150"/>
  <c r="B578" i="150"/>
  <c r="H577" i="150"/>
  <c r="E577" i="150"/>
  <c r="F577" i="150" s="1"/>
  <c r="D577" i="150"/>
  <c r="B577" i="150"/>
  <c r="H576" i="150"/>
  <c r="E576" i="150"/>
  <c r="D576" i="150"/>
  <c r="B576" i="150"/>
  <c r="H575" i="150"/>
  <c r="E575" i="150"/>
  <c r="D575" i="150"/>
  <c r="F575" i="150" s="1"/>
  <c r="B575" i="150"/>
  <c r="H574" i="150"/>
  <c r="E574" i="150"/>
  <c r="D574" i="150"/>
  <c r="B574" i="150"/>
  <c r="H573" i="150"/>
  <c r="E573" i="150"/>
  <c r="D573" i="150"/>
  <c r="F573" i="150" s="1"/>
  <c r="B573" i="150"/>
  <c r="H572" i="150"/>
  <c r="F572" i="150"/>
  <c r="E572" i="150"/>
  <c r="D572" i="150"/>
  <c r="B572" i="150"/>
  <c r="H571" i="150"/>
  <c r="E571" i="150"/>
  <c r="F571" i="150" s="1"/>
  <c r="D571" i="150"/>
  <c r="B571" i="150"/>
  <c r="H570" i="150"/>
  <c r="E570" i="150"/>
  <c r="D570" i="150"/>
  <c r="F570" i="150" s="1"/>
  <c r="B570" i="150"/>
  <c r="H569" i="150"/>
  <c r="E569" i="150"/>
  <c r="F569" i="150" s="1"/>
  <c r="D569" i="150"/>
  <c r="B569" i="150"/>
  <c r="H568" i="150"/>
  <c r="E568" i="150"/>
  <c r="D568" i="150"/>
  <c r="F568" i="150" s="1"/>
  <c r="B568" i="150"/>
  <c r="H567" i="150"/>
  <c r="E567" i="150"/>
  <c r="D567" i="150"/>
  <c r="F567" i="150" s="1"/>
  <c r="B567" i="150"/>
  <c r="H566" i="150"/>
  <c r="E566" i="150"/>
  <c r="D566" i="150"/>
  <c r="B566" i="150"/>
  <c r="H565" i="150"/>
  <c r="F565" i="150"/>
  <c r="E565" i="150"/>
  <c r="D565" i="150"/>
  <c r="B565" i="150"/>
  <c r="H564" i="150"/>
  <c r="F564" i="150"/>
  <c r="E564" i="150"/>
  <c r="D564" i="150"/>
  <c r="B564" i="150"/>
  <c r="H563" i="150"/>
  <c r="E563" i="150"/>
  <c r="D563" i="150"/>
  <c r="F563" i="150" s="1"/>
  <c r="B563" i="150"/>
  <c r="H562" i="150"/>
  <c r="E562" i="150"/>
  <c r="D562" i="150"/>
  <c r="F562" i="150" s="1"/>
  <c r="B562" i="150"/>
  <c r="H561" i="150"/>
  <c r="E561" i="150"/>
  <c r="D561" i="150"/>
  <c r="F561" i="150" s="1"/>
  <c r="B561" i="150"/>
  <c r="H560" i="150"/>
  <c r="E560" i="150"/>
  <c r="D560" i="150"/>
  <c r="F560" i="150" s="1"/>
  <c r="B560" i="150"/>
  <c r="H559" i="150"/>
  <c r="F559" i="150"/>
  <c r="E559" i="150"/>
  <c r="D559" i="150"/>
  <c r="B559" i="150"/>
  <c r="H558" i="150"/>
  <c r="E558" i="150"/>
  <c r="D558" i="150"/>
  <c r="F558" i="150" s="1"/>
  <c r="B558" i="150"/>
  <c r="H557" i="150"/>
  <c r="F557" i="150"/>
  <c r="E557" i="150"/>
  <c r="D557" i="150"/>
  <c r="B557" i="150"/>
  <c r="H556" i="150"/>
  <c r="E556" i="150"/>
  <c r="D556" i="150"/>
  <c r="B556" i="150"/>
  <c r="H555" i="150"/>
  <c r="E555" i="150"/>
  <c r="D555" i="150"/>
  <c r="F555" i="150" s="1"/>
  <c r="B555" i="150"/>
  <c r="H554" i="150"/>
  <c r="E554" i="150"/>
  <c r="D554" i="150"/>
  <c r="F554" i="150" s="1"/>
  <c r="B554" i="150"/>
  <c r="H553" i="150"/>
  <c r="E553" i="150"/>
  <c r="F553" i="150" s="1"/>
  <c r="D553" i="150"/>
  <c r="B553" i="150"/>
  <c r="H552" i="150"/>
  <c r="F552" i="150"/>
  <c r="E552" i="150"/>
  <c r="D552" i="150"/>
  <c r="B552" i="150"/>
  <c r="H551" i="150"/>
  <c r="E551" i="150"/>
  <c r="F551" i="150" s="1"/>
  <c r="D551" i="150"/>
  <c r="B551" i="150"/>
  <c r="H550" i="150"/>
  <c r="E550" i="150"/>
  <c r="D550" i="150"/>
  <c r="F550" i="150" s="1"/>
  <c r="B550" i="150"/>
  <c r="H549" i="150"/>
  <c r="F549" i="150"/>
  <c r="E549" i="150"/>
  <c r="D549" i="150"/>
  <c r="B549" i="150"/>
  <c r="H548" i="150"/>
  <c r="E548" i="150"/>
  <c r="D548" i="150"/>
  <c r="F548" i="150" s="1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F544" i="150" s="1"/>
  <c r="D544" i="150"/>
  <c r="B544" i="150"/>
  <c r="H543" i="150"/>
  <c r="E543" i="150"/>
  <c r="F543" i="150" s="1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F540" i="150" s="1"/>
  <c r="D540" i="150"/>
  <c r="B540" i="150"/>
  <c r="H539" i="150"/>
  <c r="E539" i="150"/>
  <c r="D539" i="150"/>
  <c r="F539" i="150" s="1"/>
  <c r="B539" i="150"/>
  <c r="H538" i="150"/>
  <c r="E538" i="150"/>
  <c r="D538" i="150"/>
  <c r="F538" i="150" s="1"/>
  <c r="B538" i="150"/>
  <c r="H537" i="150"/>
  <c r="F537" i="150"/>
  <c r="E537" i="150"/>
  <c r="D537" i="150"/>
  <c r="B537" i="150"/>
  <c r="H536" i="150"/>
  <c r="E536" i="150"/>
  <c r="D536" i="150"/>
  <c r="F536" i="150" s="1"/>
  <c r="B536" i="150"/>
  <c r="H535" i="150"/>
  <c r="F535" i="150"/>
  <c r="E535" i="150"/>
  <c r="D535" i="150"/>
  <c r="B535" i="150"/>
  <c r="H534" i="150"/>
  <c r="E534" i="150"/>
  <c r="D534" i="150"/>
  <c r="F534" i="150" s="1"/>
  <c r="B534" i="150"/>
  <c r="H533" i="150"/>
  <c r="E533" i="150"/>
  <c r="D533" i="150"/>
  <c r="F533" i="150" s="1"/>
  <c r="B533" i="150"/>
  <c r="H532" i="150"/>
  <c r="E532" i="150"/>
  <c r="D532" i="150"/>
  <c r="B532" i="150"/>
  <c r="H531" i="150"/>
  <c r="E531" i="150"/>
  <c r="D531" i="150"/>
  <c r="F531" i="150" s="1"/>
  <c r="B531" i="150"/>
  <c r="H530" i="150"/>
  <c r="E530" i="150"/>
  <c r="D530" i="150"/>
  <c r="B530" i="150"/>
  <c r="H529" i="150"/>
  <c r="E529" i="150"/>
  <c r="F529" i="150" s="1"/>
  <c r="D529" i="150"/>
  <c r="B529" i="150"/>
  <c r="H528" i="150"/>
  <c r="E528" i="150"/>
  <c r="D528" i="150"/>
  <c r="F528" i="150" s="1"/>
  <c r="B528" i="150"/>
  <c r="H527" i="150"/>
  <c r="E527" i="150"/>
  <c r="F527" i="150" s="1"/>
  <c r="D527" i="150"/>
  <c r="B527" i="150"/>
  <c r="H526" i="150"/>
  <c r="E526" i="150"/>
  <c r="D526" i="150"/>
  <c r="B526" i="150"/>
  <c r="H525" i="150"/>
  <c r="E525" i="150"/>
  <c r="D525" i="150"/>
  <c r="F525" i="150" s="1"/>
  <c r="B525" i="150"/>
  <c r="H524" i="150"/>
  <c r="F524" i="150"/>
  <c r="E524" i="150"/>
  <c r="D524" i="150"/>
  <c r="B524" i="150"/>
  <c r="H523" i="150"/>
  <c r="E523" i="150"/>
  <c r="D523" i="150"/>
  <c r="F523" i="150" s="1"/>
  <c r="B523" i="150"/>
  <c r="H522" i="150"/>
  <c r="E522" i="150"/>
  <c r="D522" i="150"/>
  <c r="B522" i="150"/>
  <c r="H521" i="150"/>
  <c r="E521" i="150"/>
  <c r="D521" i="150"/>
  <c r="F521" i="150" s="1"/>
  <c r="B521" i="150"/>
  <c r="H520" i="150"/>
  <c r="E520" i="150"/>
  <c r="D520" i="150"/>
  <c r="F520" i="150" s="1"/>
  <c r="B520" i="150"/>
  <c r="H519" i="150"/>
  <c r="E519" i="150"/>
  <c r="D519" i="150"/>
  <c r="F519" i="150" s="1"/>
  <c r="B519" i="150"/>
  <c r="H518" i="150"/>
  <c r="E518" i="150"/>
  <c r="D518" i="150"/>
  <c r="B518" i="150"/>
  <c r="H517" i="150"/>
  <c r="E517" i="150"/>
  <c r="D517" i="150"/>
  <c r="F517" i="150" s="1"/>
  <c r="B517" i="150"/>
  <c r="H516" i="150"/>
  <c r="F516" i="150"/>
  <c r="E516" i="150"/>
  <c r="D516" i="150"/>
  <c r="B516" i="150"/>
  <c r="H515" i="150"/>
  <c r="F515" i="150"/>
  <c r="E515" i="150"/>
  <c r="D515" i="150"/>
  <c r="B515" i="150"/>
  <c r="H514" i="150"/>
  <c r="E514" i="150"/>
  <c r="D514" i="150"/>
  <c r="F514" i="150" s="1"/>
  <c r="B514" i="150"/>
  <c r="H513" i="150"/>
  <c r="E513" i="150"/>
  <c r="D513" i="150"/>
  <c r="F513" i="150" s="1"/>
  <c r="B513" i="150"/>
  <c r="H512" i="150"/>
  <c r="F512" i="150"/>
  <c r="E512" i="150"/>
  <c r="D512" i="150"/>
  <c r="B512" i="150"/>
  <c r="H511" i="150"/>
  <c r="E511" i="150"/>
  <c r="D511" i="150"/>
  <c r="F511" i="150" s="1"/>
  <c r="B511" i="150"/>
  <c r="H510" i="150"/>
  <c r="E510" i="150"/>
  <c r="D510" i="150"/>
  <c r="F510" i="150" s="1"/>
  <c r="B510" i="150"/>
  <c r="H509" i="150"/>
  <c r="E509" i="150"/>
  <c r="D509" i="150"/>
  <c r="F509" i="150" s="1"/>
  <c r="B509" i="150"/>
  <c r="H508" i="150"/>
  <c r="E508" i="150"/>
  <c r="D508" i="150"/>
  <c r="F508" i="150" s="1"/>
  <c r="B508" i="150"/>
  <c r="H507" i="150"/>
  <c r="E507" i="150"/>
  <c r="D507" i="150"/>
  <c r="F507" i="150" s="1"/>
  <c r="B507" i="150"/>
  <c r="H506" i="150"/>
  <c r="E506" i="150"/>
  <c r="D506" i="150"/>
  <c r="F506" i="150" s="1"/>
  <c r="B506" i="150"/>
  <c r="H505" i="150"/>
  <c r="E505" i="150"/>
  <c r="D505" i="150"/>
  <c r="F505" i="150" s="1"/>
  <c r="B505" i="150"/>
  <c r="H504" i="150"/>
  <c r="E504" i="150"/>
  <c r="D504" i="150"/>
  <c r="F504" i="150" s="1"/>
  <c r="B504" i="150"/>
  <c r="H503" i="150"/>
  <c r="F503" i="150"/>
  <c r="E503" i="150"/>
  <c r="D503" i="150"/>
  <c r="B503" i="150"/>
  <c r="H502" i="150"/>
  <c r="E502" i="150"/>
  <c r="D502" i="150"/>
  <c r="F502" i="150" s="1"/>
  <c r="B502" i="150"/>
  <c r="H501" i="150"/>
  <c r="E501" i="150"/>
  <c r="D501" i="150"/>
  <c r="F501" i="150" s="1"/>
  <c r="B501" i="150"/>
  <c r="H500" i="150"/>
  <c r="E500" i="150"/>
  <c r="D500" i="150"/>
  <c r="B500" i="150"/>
  <c r="H499" i="150"/>
  <c r="E499" i="150"/>
  <c r="F499" i="150" s="1"/>
  <c r="D499" i="150"/>
  <c r="B499" i="150"/>
  <c r="H498" i="150"/>
  <c r="E498" i="150"/>
  <c r="D498" i="150"/>
  <c r="B498" i="150"/>
  <c r="H497" i="150"/>
  <c r="F497" i="150"/>
  <c r="E497" i="150"/>
  <c r="D497" i="150"/>
  <c r="B497" i="150"/>
  <c r="H496" i="150"/>
  <c r="F496" i="150"/>
  <c r="E496" i="150"/>
  <c r="D496" i="150"/>
  <c r="B496" i="150"/>
  <c r="H495" i="150"/>
  <c r="E495" i="150"/>
  <c r="D495" i="150"/>
  <c r="F495" i="150" s="1"/>
  <c r="B495" i="150"/>
  <c r="H494" i="150"/>
  <c r="E494" i="150"/>
  <c r="D494" i="150"/>
  <c r="F494" i="150" s="1"/>
  <c r="B494" i="150"/>
  <c r="H493" i="150"/>
  <c r="E493" i="150"/>
  <c r="D493" i="150"/>
  <c r="F493" i="150" s="1"/>
  <c r="B493" i="150"/>
  <c r="H492" i="150"/>
  <c r="E492" i="150"/>
  <c r="D492" i="150"/>
  <c r="F492" i="150" s="1"/>
  <c r="B492" i="150"/>
  <c r="H491" i="150"/>
  <c r="F491" i="150"/>
  <c r="E491" i="150"/>
  <c r="D491" i="150"/>
  <c r="B491" i="150"/>
  <c r="H490" i="150"/>
  <c r="E490" i="150"/>
  <c r="D490" i="150"/>
  <c r="B490" i="150"/>
  <c r="H489" i="150"/>
  <c r="F489" i="150"/>
  <c r="E489" i="150"/>
  <c r="D489" i="150"/>
  <c r="B489" i="150"/>
  <c r="H488" i="150"/>
  <c r="F488" i="150"/>
  <c r="E488" i="150"/>
  <c r="D488" i="150"/>
  <c r="B488" i="150"/>
  <c r="H487" i="150"/>
  <c r="E487" i="150"/>
  <c r="F487" i="150" s="1"/>
  <c r="D487" i="150"/>
  <c r="B487" i="150"/>
  <c r="H486" i="150"/>
  <c r="E486" i="150"/>
  <c r="D486" i="150"/>
  <c r="F486" i="150" s="1"/>
  <c r="B486" i="150"/>
  <c r="H485" i="150"/>
  <c r="F485" i="150"/>
  <c r="E485" i="150"/>
  <c r="D485" i="150"/>
  <c r="B485" i="150"/>
  <c r="H484" i="150"/>
  <c r="F484" i="150"/>
  <c r="E484" i="150"/>
  <c r="D484" i="150"/>
  <c r="B484" i="150"/>
  <c r="H483" i="150"/>
  <c r="E483" i="150"/>
  <c r="D483" i="150"/>
  <c r="F483" i="150" s="1"/>
  <c r="B483" i="150"/>
  <c r="H482" i="150"/>
  <c r="E482" i="150"/>
  <c r="D482" i="150"/>
  <c r="B482" i="150"/>
  <c r="H481" i="150"/>
  <c r="F481" i="150"/>
  <c r="E481" i="150"/>
  <c r="D481" i="150"/>
  <c r="B481" i="150"/>
  <c r="H480" i="150"/>
  <c r="E480" i="150"/>
  <c r="D480" i="150"/>
  <c r="F480" i="150" s="1"/>
  <c r="B480" i="150"/>
  <c r="H479" i="150"/>
  <c r="E479" i="150"/>
  <c r="D479" i="150"/>
  <c r="F479" i="150" s="1"/>
  <c r="B479" i="150"/>
  <c r="H478" i="150"/>
  <c r="E478" i="150"/>
  <c r="D478" i="150"/>
  <c r="B478" i="150"/>
  <c r="H477" i="150"/>
  <c r="F477" i="150"/>
  <c r="E477" i="150"/>
  <c r="D477" i="150"/>
  <c r="B477" i="150"/>
  <c r="H476" i="150"/>
  <c r="F476" i="150"/>
  <c r="E476" i="150"/>
  <c r="D476" i="150"/>
  <c r="B476" i="150"/>
  <c r="H475" i="150"/>
  <c r="F475" i="150"/>
  <c r="E475" i="150"/>
  <c r="D475" i="150"/>
  <c r="B475" i="150"/>
  <c r="H474" i="150"/>
  <c r="E474" i="150"/>
  <c r="D474" i="150"/>
  <c r="F474" i="150" s="1"/>
  <c r="B474" i="150"/>
  <c r="H473" i="150"/>
  <c r="E473" i="150"/>
  <c r="D473" i="150"/>
  <c r="F473" i="150" s="1"/>
  <c r="B473" i="150"/>
  <c r="H472" i="150"/>
  <c r="E472" i="150"/>
  <c r="D472" i="150"/>
  <c r="F472" i="150" s="1"/>
  <c r="B472" i="150"/>
  <c r="H471" i="150"/>
  <c r="E471" i="150"/>
  <c r="D471" i="150"/>
  <c r="F471" i="150" s="1"/>
  <c r="B471" i="150"/>
  <c r="H470" i="150"/>
  <c r="E470" i="150"/>
  <c r="D470" i="150"/>
  <c r="F470" i="150" s="1"/>
  <c r="B470" i="150"/>
  <c r="H469" i="150"/>
  <c r="E469" i="150"/>
  <c r="D469" i="150"/>
  <c r="F469" i="150" s="1"/>
  <c r="B469" i="150"/>
  <c r="H468" i="150"/>
  <c r="E468" i="150"/>
  <c r="D468" i="150"/>
  <c r="F468" i="150" s="1"/>
  <c r="B468" i="150"/>
  <c r="H467" i="150"/>
  <c r="E467" i="150"/>
  <c r="D467" i="150"/>
  <c r="F467" i="150" s="1"/>
  <c r="B467" i="150"/>
  <c r="H466" i="150"/>
  <c r="E466" i="150"/>
  <c r="D466" i="150"/>
  <c r="B466" i="150"/>
  <c r="H465" i="150"/>
  <c r="E465" i="150"/>
  <c r="D465" i="150"/>
  <c r="F465" i="150" s="1"/>
  <c r="B465" i="150"/>
  <c r="H464" i="150"/>
  <c r="E464" i="150"/>
  <c r="D464" i="150"/>
  <c r="F464" i="150" s="1"/>
  <c r="B464" i="150"/>
  <c r="H463" i="150"/>
  <c r="E463" i="150"/>
  <c r="F463" i="150" s="1"/>
  <c r="D463" i="150"/>
  <c r="B463" i="150"/>
  <c r="H462" i="150"/>
  <c r="E462" i="150"/>
  <c r="D462" i="150"/>
  <c r="F462" i="150" s="1"/>
  <c r="B462" i="150"/>
  <c r="H461" i="150"/>
  <c r="E461" i="150"/>
  <c r="D461" i="150"/>
  <c r="F461" i="150" s="1"/>
  <c r="B461" i="150"/>
  <c r="H460" i="150"/>
  <c r="E460" i="150"/>
  <c r="D460" i="150"/>
  <c r="F460" i="150" s="1"/>
  <c r="B460" i="150"/>
  <c r="H459" i="150"/>
  <c r="E459" i="150"/>
  <c r="F459" i="150" s="1"/>
  <c r="D459" i="150"/>
  <c r="B459" i="150"/>
  <c r="H458" i="150"/>
  <c r="E458" i="150"/>
  <c r="D458" i="150"/>
  <c r="F458" i="150" s="1"/>
  <c r="B458" i="150"/>
  <c r="H457" i="150"/>
  <c r="F457" i="150"/>
  <c r="E457" i="150"/>
  <c r="D457" i="150"/>
  <c r="B457" i="150"/>
  <c r="H456" i="150"/>
  <c r="F456" i="150"/>
  <c r="E456" i="150"/>
  <c r="D456" i="150"/>
  <c r="B456" i="150"/>
  <c r="H455" i="150"/>
  <c r="E455" i="150"/>
  <c r="D455" i="150"/>
  <c r="F455" i="150" s="1"/>
  <c r="B455" i="150"/>
  <c r="H454" i="150"/>
  <c r="E454" i="150"/>
  <c r="D454" i="150"/>
  <c r="F454" i="150" s="1"/>
  <c r="B454" i="150"/>
  <c r="H453" i="150"/>
  <c r="E453" i="150"/>
  <c r="F453" i="150" s="1"/>
  <c r="D453" i="150"/>
  <c r="B453" i="150"/>
  <c r="H452" i="150"/>
  <c r="E452" i="150"/>
  <c r="D452" i="150"/>
  <c r="B452" i="150"/>
  <c r="H451" i="150"/>
  <c r="F451" i="150"/>
  <c r="E451" i="150"/>
  <c r="D451" i="150"/>
  <c r="B451" i="150"/>
  <c r="H450" i="150"/>
  <c r="E450" i="150"/>
  <c r="D450" i="150"/>
  <c r="B450" i="150"/>
  <c r="H449" i="150"/>
  <c r="E449" i="150"/>
  <c r="D449" i="150"/>
  <c r="F449" i="150" s="1"/>
  <c r="B449" i="150"/>
  <c r="H448" i="150"/>
  <c r="E448" i="150"/>
  <c r="D448" i="150"/>
  <c r="B448" i="150"/>
  <c r="H447" i="150"/>
  <c r="E447" i="150"/>
  <c r="D447" i="150"/>
  <c r="F447" i="150" s="1"/>
  <c r="B447" i="150"/>
  <c r="H446" i="150"/>
  <c r="E446" i="150"/>
  <c r="D446" i="150"/>
  <c r="B446" i="150"/>
  <c r="H445" i="150"/>
  <c r="F445" i="150"/>
  <c r="E445" i="150"/>
  <c r="D445" i="150"/>
  <c r="B445" i="150"/>
  <c r="H444" i="150"/>
  <c r="E444" i="150"/>
  <c r="D444" i="150"/>
  <c r="F444" i="150" s="1"/>
  <c r="B444" i="150"/>
  <c r="H443" i="150"/>
  <c r="E443" i="150"/>
  <c r="D443" i="150"/>
  <c r="F443" i="150" s="1"/>
  <c r="B443" i="150"/>
  <c r="H442" i="150"/>
  <c r="E442" i="150"/>
  <c r="D442" i="150"/>
  <c r="F442" i="150" s="1"/>
  <c r="B442" i="150"/>
  <c r="H441" i="150"/>
  <c r="E441" i="150"/>
  <c r="F441" i="150" s="1"/>
  <c r="D441" i="150"/>
  <c r="B441" i="150"/>
  <c r="H440" i="150"/>
  <c r="E440" i="150"/>
  <c r="D440" i="150"/>
  <c r="F440" i="150" s="1"/>
  <c r="B440" i="150"/>
  <c r="H439" i="150"/>
  <c r="E439" i="150"/>
  <c r="D439" i="150"/>
  <c r="F439" i="150" s="1"/>
  <c r="B439" i="150"/>
  <c r="H438" i="150"/>
  <c r="E438" i="150"/>
  <c r="D438" i="150"/>
  <c r="B438" i="150"/>
  <c r="H437" i="150"/>
  <c r="F437" i="150"/>
  <c r="E437" i="150"/>
  <c r="D437" i="150"/>
  <c r="B437" i="150"/>
  <c r="H436" i="150"/>
  <c r="E436" i="150"/>
  <c r="D436" i="150"/>
  <c r="F436" i="150" s="1"/>
  <c r="B436" i="150"/>
  <c r="H435" i="150"/>
  <c r="E435" i="150"/>
  <c r="F435" i="150" s="1"/>
  <c r="D435" i="150"/>
  <c r="B435" i="150"/>
  <c r="H434" i="150"/>
  <c r="E434" i="150"/>
  <c r="D434" i="150"/>
  <c r="F434" i="150" s="1"/>
  <c r="B434" i="150"/>
  <c r="H433" i="150"/>
  <c r="E433" i="150"/>
  <c r="F433" i="150" s="1"/>
  <c r="D433" i="150"/>
  <c r="B433" i="150"/>
  <c r="H432" i="150"/>
  <c r="F432" i="150"/>
  <c r="E432" i="150"/>
  <c r="D432" i="150"/>
  <c r="B432" i="150"/>
  <c r="H431" i="150"/>
  <c r="E431" i="150"/>
  <c r="D431" i="150"/>
  <c r="F431" i="150" s="1"/>
  <c r="B431" i="150"/>
  <c r="H430" i="150"/>
  <c r="E430" i="150"/>
  <c r="D430" i="150"/>
  <c r="F430" i="150" s="1"/>
  <c r="B430" i="150"/>
  <c r="H429" i="150"/>
  <c r="E429" i="150"/>
  <c r="D429" i="150"/>
  <c r="F429" i="150" s="1"/>
  <c r="B429" i="150"/>
  <c r="H428" i="150"/>
  <c r="E428" i="150"/>
  <c r="F428" i="150" s="1"/>
  <c r="D428" i="150"/>
  <c r="B428" i="150"/>
  <c r="H427" i="150"/>
  <c r="F427" i="150"/>
  <c r="E427" i="150"/>
  <c r="D427" i="150"/>
  <c r="B427" i="150"/>
  <c r="H426" i="150"/>
  <c r="E426" i="150"/>
  <c r="D426" i="150"/>
  <c r="F426" i="150" s="1"/>
  <c r="B426" i="150"/>
  <c r="H425" i="150"/>
  <c r="E425" i="150"/>
  <c r="D425" i="150"/>
  <c r="F425" i="150" s="1"/>
  <c r="B425" i="150"/>
  <c r="H424" i="150"/>
  <c r="E424" i="150"/>
  <c r="D424" i="150"/>
  <c r="F424" i="150" s="1"/>
  <c r="B424" i="150"/>
  <c r="H423" i="150"/>
  <c r="E423" i="150"/>
  <c r="D423" i="150"/>
  <c r="F423" i="150" s="1"/>
  <c r="B423" i="150"/>
  <c r="H422" i="150"/>
  <c r="E422" i="150"/>
  <c r="D422" i="150"/>
  <c r="F422" i="150" s="1"/>
  <c r="B422" i="150"/>
  <c r="H421" i="150"/>
  <c r="F421" i="150"/>
  <c r="E421" i="150"/>
  <c r="D421" i="150"/>
  <c r="B421" i="150"/>
  <c r="H420" i="150"/>
  <c r="F420" i="150"/>
  <c r="E420" i="150"/>
  <c r="D420" i="150"/>
  <c r="B420" i="150"/>
  <c r="H419" i="150"/>
  <c r="E419" i="150"/>
  <c r="D419" i="150"/>
  <c r="F419" i="150" s="1"/>
  <c r="B419" i="150"/>
  <c r="H418" i="150"/>
  <c r="E418" i="150"/>
  <c r="D418" i="150"/>
  <c r="F418" i="150" s="1"/>
  <c r="B418" i="150"/>
  <c r="H417" i="150"/>
  <c r="F417" i="150"/>
  <c r="E417" i="150"/>
  <c r="D417" i="150"/>
  <c r="B417" i="150"/>
  <c r="H416" i="150"/>
  <c r="F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F412" i="150" s="1"/>
  <c r="B412" i="150"/>
  <c r="H411" i="150"/>
  <c r="E411" i="150"/>
  <c r="D411" i="150"/>
  <c r="F411" i="150" s="1"/>
  <c r="B411" i="150"/>
  <c r="H410" i="150"/>
  <c r="E410" i="150"/>
  <c r="F410" i="150" s="1"/>
  <c r="D410" i="150"/>
  <c r="B410" i="150"/>
  <c r="H409" i="150"/>
  <c r="F409" i="150"/>
  <c r="E409" i="150"/>
  <c r="D409" i="150"/>
  <c r="B409" i="150"/>
  <c r="H408" i="150"/>
  <c r="F408" i="150"/>
  <c r="E408" i="150"/>
  <c r="D408" i="150"/>
  <c r="B408" i="150"/>
  <c r="H407" i="150"/>
  <c r="E407" i="150"/>
  <c r="D407" i="150"/>
  <c r="F407" i="150" s="1"/>
  <c r="B407" i="150"/>
  <c r="H406" i="150"/>
  <c r="E406" i="150"/>
  <c r="D406" i="150"/>
  <c r="F406" i="150" s="1"/>
  <c r="B406" i="150"/>
  <c r="H405" i="150"/>
  <c r="E405" i="150"/>
  <c r="D405" i="150"/>
  <c r="F405" i="150" s="1"/>
  <c r="B405" i="150"/>
  <c r="H404" i="150"/>
  <c r="E404" i="150"/>
  <c r="D404" i="150"/>
  <c r="F404" i="150" s="1"/>
  <c r="B404" i="150"/>
  <c r="H403" i="150"/>
  <c r="E403" i="150"/>
  <c r="D403" i="150"/>
  <c r="F403" i="150" s="1"/>
  <c r="B403" i="150"/>
  <c r="H402" i="150"/>
  <c r="F402" i="150"/>
  <c r="E402" i="150"/>
  <c r="D402" i="150"/>
  <c r="B402" i="150"/>
  <c r="H401" i="150"/>
  <c r="F401" i="150"/>
  <c r="E401" i="150"/>
  <c r="D401" i="150"/>
  <c r="B401" i="150"/>
  <c r="H400" i="150"/>
  <c r="E400" i="150"/>
  <c r="D400" i="150"/>
  <c r="F400" i="150" s="1"/>
  <c r="B400" i="150"/>
  <c r="H399" i="150"/>
  <c r="E399" i="150"/>
  <c r="D399" i="150"/>
  <c r="F399" i="150" s="1"/>
  <c r="B399" i="150"/>
  <c r="H398" i="150"/>
  <c r="E398" i="150"/>
  <c r="D398" i="150"/>
  <c r="F398" i="150" s="1"/>
  <c r="B398" i="150"/>
  <c r="H397" i="150"/>
  <c r="E397" i="150"/>
  <c r="D397" i="150"/>
  <c r="F397" i="150" s="1"/>
  <c r="B397" i="150"/>
  <c r="H396" i="150"/>
  <c r="F396" i="150"/>
  <c r="E396" i="150"/>
  <c r="D396" i="150"/>
  <c r="B396" i="150"/>
  <c r="H395" i="150"/>
  <c r="E395" i="150"/>
  <c r="D395" i="150"/>
  <c r="F395" i="150" s="1"/>
  <c r="B395" i="150"/>
  <c r="H394" i="150"/>
  <c r="F394" i="150"/>
  <c r="E394" i="150"/>
  <c r="D394" i="150"/>
  <c r="B394" i="150"/>
  <c r="H393" i="150"/>
  <c r="E393" i="150"/>
  <c r="D393" i="150"/>
  <c r="F393" i="150" s="1"/>
  <c r="B393" i="150"/>
  <c r="H392" i="150"/>
  <c r="E392" i="150"/>
  <c r="D392" i="150"/>
  <c r="F392" i="150" s="1"/>
  <c r="B392" i="150"/>
  <c r="H391" i="150"/>
  <c r="E391" i="150"/>
  <c r="D391" i="150"/>
  <c r="F391" i="150" s="1"/>
  <c r="B391" i="150"/>
  <c r="H390" i="150"/>
  <c r="E390" i="150"/>
  <c r="D390" i="150"/>
  <c r="F390" i="150" s="1"/>
  <c r="B390" i="150"/>
  <c r="H389" i="150"/>
  <c r="F389" i="150"/>
  <c r="E389" i="150"/>
  <c r="D389" i="150"/>
  <c r="B389" i="150"/>
  <c r="H388" i="150"/>
  <c r="E388" i="150"/>
  <c r="F388" i="150" s="1"/>
  <c r="D388" i="150"/>
  <c r="B388" i="150"/>
  <c r="H387" i="150"/>
  <c r="E387" i="150"/>
  <c r="D387" i="150"/>
  <c r="F387" i="150" s="1"/>
  <c r="B387" i="150"/>
  <c r="H386" i="150"/>
  <c r="F386" i="150"/>
  <c r="E386" i="150"/>
  <c r="D386" i="150"/>
  <c r="B386" i="150"/>
  <c r="H385" i="150"/>
  <c r="E385" i="150"/>
  <c r="D385" i="150"/>
  <c r="F385" i="150" s="1"/>
  <c r="B385" i="150"/>
  <c r="H384" i="150"/>
  <c r="F384" i="150"/>
  <c r="E384" i="150"/>
  <c r="D384" i="150"/>
  <c r="B384" i="150"/>
  <c r="H383" i="150"/>
  <c r="E383" i="150"/>
  <c r="D383" i="150"/>
  <c r="F383" i="150" s="1"/>
  <c r="B383" i="150"/>
  <c r="H382" i="150"/>
  <c r="F382" i="150"/>
  <c r="E382" i="150"/>
  <c r="D382" i="150"/>
  <c r="B382" i="150"/>
  <c r="H381" i="150"/>
  <c r="E381" i="150"/>
  <c r="D381" i="150"/>
  <c r="F381" i="150" s="1"/>
  <c r="B381" i="150"/>
  <c r="H380" i="150"/>
  <c r="F380" i="150"/>
  <c r="E380" i="150"/>
  <c r="D380" i="150"/>
  <c r="B380" i="150"/>
  <c r="H379" i="150"/>
  <c r="E379" i="150"/>
  <c r="D379" i="150"/>
  <c r="F379" i="150" s="1"/>
  <c r="B379" i="150"/>
  <c r="H378" i="150"/>
  <c r="E378" i="150"/>
  <c r="D378" i="150"/>
  <c r="F378" i="150" s="1"/>
  <c r="B378" i="150"/>
  <c r="H377" i="150"/>
  <c r="E377" i="150"/>
  <c r="D377" i="150"/>
  <c r="F377" i="150" s="1"/>
  <c r="B377" i="150"/>
  <c r="H376" i="150"/>
  <c r="E376" i="150"/>
  <c r="D376" i="150"/>
  <c r="F376" i="150" s="1"/>
  <c r="B376" i="150"/>
  <c r="H375" i="150"/>
  <c r="E375" i="150"/>
  <c r="D375" i="150"/>
  <c r="F375" i="150" s="1"/>
  <c r="B375" i="150"/>
  <c r="H374" i="150"/>
  <c r="F374" i="150"/>
  <c r="E374" i="150"/>
  <c r="D374" i="150"/>
  <c r="B374" i="150"/>
  <c r="H373" i="150"/>
  <c r="F373" i="150"/>
  <c r="E373" i="150"/>
  <c r="D373" i="150"/>
  <c r="B373" i="150"/>
  <c r="H372" i="150"/>
  <c r="F372" i="150"/>
  <c r="E372" i="150"/>
  <c r="D372" i="150"/>
  <c r="B372" i="150"/>
  <c r="H371" i="150"/>
  <c r="E371" i="150"/>
  <c r="D371" i="150"/>
  <c r="F371" i="150" s="1"/>
  <c r="B371" i="150"/>
  <c r="H370" i="150"/>
  <c r="E370" i="150"/>
  <c r="D370" i="150"/>
  <c r="F370" i="150" s="1"/>
  <c r="B370" i="150"/>
  <c r="H369" i="150"/>
  <c r="F369" i="150"/>
  <c r="E369" i="150"/>
  <c r="D369" i="150"/>
  <c r="B369" i="150"/>
  <c r="H368" i="150"/>
  <c r="E368" i="150"/>
  <c r="D368" i="150"/>
  <c r="F368" i="150" s="1"/>
  <c r="B368" i="150"/>
  <c r="H367" i="150"/>
  <c r="E367" i="150"/>
  <c r="D367" i="150"/>
  <c r="F367" i="150" s="1"/>
  <c r="B367" i="150"/>
  <c r="H366" i="150"/>
  <c r="F366" i="150"/>
  <c r="E366" i="150"/>
  <c r="D366" i="150"/>
  <c r="B366" i="150"/>
  <c r="H365" i="150"/>
  <c r="E365" i="150"/>
  <c r="D365" i="150"/>
  <c r="B365" i="150"/>
  <c r="H364" i="150"/>
  <c r="E364" i="150"/>
  <c r="D364" i="150"/>
  <c r="F364" i="150" s="1"/>
  <c r="B364" i="150"/>
  <c r="H363" i="150"/>
  <c r="E363" i="150"/>
  <c r="D363" i="150"/>
  <c r="F363" i="150" s="1"/>
  <c r="B363" i="150"/>
  <c r="H362" i="150"/>
  <c r="F362" i="150"/>
  <c r="E362" i="150"/>
  <c r="D362" i="150"/>
  <c r="B362" i="150"/>
  <c r="H361" i="150"/>
  <c r="F361" i="150"/>
  <c r="E361" i="150"/>
  <c r="D361" i="150"/>
  <c r="B361" i="150"/>
  <c r="H360" i="150"/>
  <c r="F360" i="150"/>
  <c r="E360" i="150"/>
  <c r="D360" i="150"/>
  <c r="B360" i="150"/>
  <c r="H359" i="150"/>
  <c r="E359" i="150"/>
  <c r="D359" i="150"/>
  <c r="F359" i="150" s="1"/>
  <c r="B359" i="150"/>
  <c r="H358" i="150"/>
  <c r="E358" i="150"/>
  <c r="D358" i="150"/>
  <c r="F358" i="150" s="1"/>
  <c r="B358" i="150"/>
  <c r="H357" i="150"/>
  <c r="E357" i="150"/>
  <c r="D357" i="150"/>
  <c r="F357" i="150" s="1"/>
  <c r="B357" i="150"/>
  <c r="H356" i="150"/>
  <c r="F356" i="150"/>
  <c r="E356" i="150"/>
  <c r="D356" i="150"/>
  <c r="B356" i="150"/>
  <c r="H355" i="150"/>
  <c r="E355" i="150"/>
  <c r="D355" i="150"/>
  <c r="F355" i="150" s="1"/>
  <c r="B355" i="150"/>
  <c r="H354" i="150"/>
  <c r="F354" i="150"/>
  <c r="E354" i="150"/>
  <c r="D354" i="150"/>
  <c r="B354" i="150"/>
  <c r="H353" i="150"/>
  <c r="E353" i="150"/>
  <c r="F353" i="150" s="1"/>
  <c r="D353" i="150"/>
  <c r="B353" i="150"/>
  <c r="H352" i="150"/>
  <c r="E352" i="150"/>
  <c r="D352" i="150"/>
  <c r="F352" i="150" s="1"/>
  <c r="B352" i="150"/>
  <c r="H351" i="150"/>
  <c r="E351" i="150"/>
  <c r="D351" i="150"/>
  <c r="F351" i="150" s="1"/>
  <c r="B351" i="150"/>
  <c r="H350" i="150"/>
  <c r="E350" i="150"/>
  <c r="D350" i="150"/>
  <c r="F350" i="150" s="1"/>
  <c r="B350" i="150"/>
  <c r="H349" i="150"/>
  <c r="F349" i="150"/>
  <c r="E349" i="150"/>
  <c r="D349" i="150"/>
  <c r="B349" i="150"/>
  <c r="H348" i="150"/>
  <c r="F348" i="150"/>
  <c r="E348" i="150"/>
  <c r="D348" i="150"/>
  <c r="B348" i="150"/>
  <c r="H347" i="150"/>
  <c r="E347" i="150"/>
  <c r="D347" i="150"/>
  <c r="F347" i="150" s="1"/>
  <c r="B347" i="150"/>
  <c r="H346" i="150"/>
  <c r="E346" i="150"/>
  <c r="D346" i="150"/>
  <c r="F346" i="150" s="1"/>
  <c r="B346" i="150"/>
  <c r="H345" i="150"/>
  <c r="E345" i="150"/>
  <c r="D345" i="150"/>
  <c r="F345" i="150" s="1"/>
  <c r="B345" i="150"/>
  <c r="H344" i="150"/>
  <c r="E344" i="150"/>
  <c r="D344" i="150"/>
  <c r="F344" i="150" s="1"/>
  <c r="B344" i="150"/>
  <c r="H343" i="150"/>
  <c r="E343" i="150"/>
  <c r="D343" i="150"/>
  <c r="F343" i="150" s="1"/>
  <c r="B343" i="150"/>
  <c r="H342" i="150"/>
  <c r="E342" i="150"/>
  <c r="D342" i="150"/>
  <c r="F342" i="150" s="1"/>
  <c r="B342" i="150"/>
  <c r="H341" i="150"/>
  <c r="F341" i="150"/>
  <c r="E341" i="150"/>
  <c r="D341" i="150"/>
  <c r="B341" i="150"/>
  <c r="H340" i="150"/>
  <c r="E340" i="150"/>
  <c r="F340" i="150" s="1"/>
  <c r="D340" i="150"/>
  <c r="B340" i="150"/>
  <c r="H339" i="150"/>
  <c r="E339" i="150"/>
  <c r="D339" i="150"/>
  <c r="F339" i="150" s="1"/>
  <c r="B339" i="150"/>
  <c r="H338" i="150"/>
  <c r="F338" i="150"/>
  <c r="E338" i="150"/>
  <c r="D338" i="150"/>
  <c r="B338" i="150"/>
  <c r="H337" i="150"/>
  <c r="E337" i="150"/>
  <c r="D337" i="150"/>
  <c r="F337" i="150" s="1"/>
  <c r="B337" i="150"/>
  <c r="H336" i="150"/>
  <c r="E336" i="150"/>
  <c r="D336" i="150"/>
  <c r="F336" i="150" s="1"/>
  <c r="B336" i="150"/>
  <c r="H335" i="150"/>
  <c r="E335" i="150"/>
  <c r="D335" i="150"/>
  <c r="F335" i="150" s="1"/>
  <c r="B335" i="150"/>
  <c r="H334" i="150"/>
  <c r="E334" i="150"/>
  <c r="D334" i="150"/>
  <c r="F334" i="150" s="1"/>
  <c r="B334" i="150"/>
  <c r="H333" i="150"/>
  <c r="E333" i="150"/>
  <c r="F333" i="150" s="1"/>
  <c r="D333" i="150"/>
  <c r="B333" i="150"/>
  <c r="H332" i="150"/>
  <c r="E332" i="150"/>
  <c r="F332" i="150" s="1"/>
  <c r="D332" i="150"/>
  <c r="B332" i="150"/>
  <c r="H331" i="150"/>
  <c r="E331" i="150"/>
  <c r="D331" i="150"/>
  <c r="F331" i="150" s="1"/>
  <c r="B331" i="150"/>
  <c r="H330" i="150"/>
  <c r="E330" i="150"/>
  <c r="D330" i="150"/>
  <c r="B330" i="150"/>
  <c r="H329" i="150"/>
  <c r="E329" i="150"/>
  <c r="D329" i="150"/>
  <c r="F329" i="150" s="1"/>
  <c r="B329" i="150"/>
  <c r="H328" i="150"/>
  <c r="E328" i="150"/>
  <c r="D328" i="150"/>
  <c r="F328" i="150" s="1"/>
  <c r="B328" i="150"/>
  <c r="H327" i="150"/>
  <c r="E327" i="150"/>
  <c r="D327" i="150"/>
  <c r="F327" i="150" s="1"/>
  <c r="B327" i="150"/>
  <c r="H326" i="150"/>
  <c r="F326" i="150"/>
  <c r="E326" i="150"/>
  <c r="D326" i="150"/>
  <c r="B326" i="150"/>
  <c r="H325" i="150"/>
  <c r="F325" i="150"/>
  <c r="E325" i="150"/>
  <c r="D325" i="150"/>
  <c r="B325" i="150"/>
  <c r="H324" i="150"/>
  <c r="E324" i="150"/>
  <c r="D324" i="150"/>
  <c r="F324" i="150" s="1"/>
  <c r="B324" i="150"/>
  <c r="H323" i="150"/>
  <c r="E323" i="150"/>
  <c r="D323" i="150"/>
  <c r="F323" i="150" s="1"/>
  <c r="B323" i="150"/>
  <c r="H322" i="150"/>
  <c r="E322" i="150"/>
  <c r="D322" i="150"/>
  <c r="F322" i="150" s="1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F319" i="150" s="1"/>
  <c r="B319" i="150"/>
  <c r="H318" i="150"/>
  <c r="E318" i="150"/>
  <c r="F318" i="150" s="1"/>
  <c r="D318" i="150"/>
  <c r="B318" i="150"/>
  <c r="H317" i="150"/>
  <c r="E317" i="150"/>
  <c r="D317" i="150"/>
  <c r="F317" i="150" s="1"/>
  <c r="B317" i="150"/>
  <c r="H316" i="150"/>
  <c r="E316" i="150"/>
  <c r="D316" i="150"/>
  <c r="F316" i="150" s="1"/>
  <c r="B316" i="150"/>
  <c r="H315" i="150"/>
  <c r="E315" i="150"/>
  <c r="D315" i="150"/>
  <c r="F315" i="150" s="1"/>
  <c r="B315" i="150"/>
  <c r="H314" i="150"/>
  <c r="E314" i="150"/>
  <c r="F314" i="150" s="1"/>
  <c r="D314" i="150"/>
  <c r="B314" i="150"/>
  <c r="H313" i="150"/>
  <c r="F313" i="150"/>
  <c r="E313" i="150"/>
  <c r="D313" i="150"/>
  <c r="B313" i="150"/>
  <c r="H312" i="150"/>
  <c r="F312" i="150"/>
  <c r="E312" i="150"/>
  <c r="D312" i="150"/>
  <c r="B312" i="150"/>
  <c r="H311" i="150"/>
  <c r="E311" i="150"/>
  <c r="D311" i="150"/>
  <c r="F311" i="150" s="1"/>
  <c r="B311" i="150"/>
  <c r="H310" i="150"/>
  <c r="F310" i="150"/>
  <c r="E310" i="150"/>
  <c r="D310" i="150"/>
  <c r="B310" i="150"/>
  <c r="H309" i="150"/>
  <c r="E309" i="150"/>
  <c r="D309" i="150"/>
  <c r="F309" i="150" s="1"/>
  <c r="B309" i="150"/>
  <c r="H308" i="150"/>
  <c r="F308" i="150"/>
  <c r="E308" i="150"/>
  <c r="D308" i="150"/>
  <c r="B308" i="150"/>
  <c r="H307" i="150"/>
  <c r="E307" i="150"/>
  <c r="D307" i="150"/>
  <c r="F307" i="150" s="1"/>
  <c r="B307" i="150"/>
  <c r="H306" i="150"/>
  <c r="E306" i="150"/>
  <c r="D306" i="150"/>
  <c r="F306" i="150" s="1"/>
  <c r="B306" i="150"/>
  <c r="H305" i="150"/>
  <c r="E305" i="150"/>
  <c r="F305" i="150" s="1"/>
  <c r="D305" i="150"/>
  <c r="B305" i="150"/>
  <c r="H304" i="150"/>
  <c r="E304" i="150"/>
  <c r="D304" i="150"/>
  <c r="F304" i="150" s="1"/>
  <c r="B304" i="150"/>
  <c r="H303" i="150"/>
  <c r="E303" i="150"/>
  <c r="D303" i="150"/>
  <c r="F303" i="150" s="1"/>
  <c r="B303" i="150"/>
  <c r="H302" i="150"/>
  <c r="E302" i="150"/>
  <c r="D302" i="150"/>
  <c r="F302" i="150" s="1"/>
  <c r="B302" i="150"/>
  <c r="H301" i="150"/>
  <c r="E301" i="150"/>
  <c r="F301" i="150" s="1"/>
  <c r="D301" i="150"/>
  <c r="B301" i="150"/>
  <c r="H300" i="150"/>
  <c r="F300" i="150"/>
  <c r="E300" i="150"/>
  <c r="D300" i="150"/>
  <c r="B300" i="150"/>
  <c r="H299" i="150"/>
  <c r="E299" i="150"/>
  <c r="D299" i="150"/>
  <c r="F299" i="150" s="1"/>
  <c r="B299" i="150"/>
  <c r="H298" i="150"/>
  <c r="E298" i="150"/>
  <c r="D298" i="150"/>
  <c r="B298" i="150"/>
  <c r="H297" i="150"/>
  <c r="E297" i="150"/>
  <c r="D297" i="150"/>
  <c r="F297" i="150" s="1"/>
  <c r="B297" i="150"/>
  <c r="H296" i="150"/>
  <c r="E296" i="150"/>
  <c r="D296" i="150"/>
  <c r="B296" i="150"/>
  <c r="H295" i="150"/>
  <c r="E295" i="150"/>
  <c r="D295" i="150"/>
  <c r="F295" i="150" s="1"/>
  <c r="B295" i="150"/>
  <c r="H294" i="150"/>
  <c r="E294" i="150"/>
  <c r="D294" i="150"/>
  <c r="F294" i="150" s="1"/>
  <c r="B294" i="150"/>
  <c r="H293" i="150"/>
  <c r="E293" i="150"/>
  <c r="F293" i="150" s="1"/>
  <c r="D293" i="150"/>
  <c r="B293" i="150"/>
  <c r="H292" i="150"/>
  <c r="E292" i="150"/>
  <c r="F292" i="150" s="1"/>
  <c r="D292" i="150"/>
  <c r="B292" i="150"/>
  <c r="H291" i="150"/>
  <c r="E291" i="150"/>
  <c r="D291" i="150"/>
  <c r="F291" i="150" s="1"/>
  <c r="B291" i="150"/>
  <c r="H290" i="150"/>
  <c r="E290" i="150"/>
  <c r="D290" i="150"/>
  <c r="F290" i="150" s="1"/>
  <c r="B290" i="150"/>
  <c r="H289" i="150"/>
  <c r="E289" i="150"/>
  <c r="D289" i="150"/>
  <c r="B289" i="150"/>
  <c r="H288" i="150"/>
  <c r="F288" i="150"/>
  <c r="E288" i="150"/>
  <c r="D288" i="150"/>
  <c r="B288" i="150"/>
  <c r="H287" i="150"/>
  <c r="E287" i="150"/>
  <c r="D287" i="150"/>
  <c r="F287" i="150" s="1"/>
  <c r="B287" i="150"/>
  <c r="H286" i="150"/>
  <c r="F286" i="150"/>
  <c r="E286" i="150"/>
  <c r="D286" i="150"/>
  <c r="B286" i="150"/>
  <c r="H285" i="150"/>
  <c r="E285" i="150"/>
  <c r="D285" i="150"/>
  <c r="F285" i="150" s="1"/>
  <c r="B285" i="150"/>
  <c r="H284" i="150"/>
  <c r="E284" i="150"/>
  <c r="D284" i="150"/>
  <c r="F284" i="150" s="1"/>
  <c r="B284" i="150"/>
  <c r="H283" i="150"/>
  <c r="E283" i="150"/>
  <c r="D283" i="150"/>
  <c r="F283" i="150" s="1"/>
  <c r="B283" i="150"/>
  <c r="H282" i="150"/>
  <c r="F282" i="150"/>
  <c r="E282" i="150"/>
  <c r="D282" i="150"/>
  <c r="B282" i="150"/>
  <c r="H281" i="150"/>
  <c r="E281" i="150"/>
  <c r="F281" i="150" s="1"/>
  <c r="D281" i="150"/>
  <c r="B281" i="150"/>
  <c r="H280" i="150"/>
  <c r="E280" i="150"/>
  <c r="D280" i="150"/>
  <c r="F280" i="150" s="1"/>
  <c r="B280" i="150"/>
  <c r="H279" i="150"/>
  <c r="E279" i="150"/>
  <c r="D279" i="150"/>
  <c r="F279" i="150" s="1"/>
  <c r="B279" i="150"/>
  <c r="H278" i="150"/>
  <c r="E278" i="150"/>
  <c r="D278" i="150"/>
  <c r="F278" i="150" s="1"/>
  <c r="B278" i="150"/>
  <c r="H277" i="150"/>
  <c r="E277" i="150"/>
  <c r="D277" i="150"/>
  <c r="F277" i="150" s="1"/>
  <c r="B277" i="150"/>
  <c r="H276" i="150"/>
  <c r="E276" i="150"/>
  <c r="D276" i="150"/>
  <c r="F276" i="150" s="1"/>
  <c r="B276" i="150"/>
  <c r="H275" i="150"/>
  <c r="E275" i="150"/>
  <c r="D275" i="150"/>
  <c r="F275" i="150" s="1"/>
  <c r="B275" i="150"/>
  <c r="H274" i="150"/>
  <c r="E274" i="150"/>
  <c r="D274" i="150"/>
  <c r="F274" i="150" s="1"/>
  <c r="B274" i="150"/>
  <c r="H273" i="150"/>
  <c r="E273" i="150"/>
  <c r="D273" i="150"/>
  <c r="F273" i="150" s="1"/>
  <c r="B273" i="150"/>
  <c r="H272" i="150"/>
  <c r="E272" i="150"/>
  <c r="D272" i="150"/>
  <c r="F272" i="150" s="1"/>
  <c r="B272" i="150"/>
  <c r="H271" i="150"/>
  <c r="E271" i="150"/>
  <c r="D271" i="150"/>
  <c r="F271" i="150" s="1"/>
  <c r="B271" i="150"/>
  <c r="H270" i="150"/>
  <c r="E270" i="150"/>
  <c r="D270" i="150"/>
  <c r="F270" i="150" s="1"/>
  <c r="B270" i="150"/>
  <c r="H269" i="150"/>
  <c r="E269" i="150"/>
  <c r="D269" i="150"/>
  <c r="F269" i="150" s="1"/>
  <c r="B269" i="150"/>
  <c r="H268" i="150"/>
  <c r="E268" i="150"/>
  <c r="D268" i="150"/>
  <c r="F268" i="150" s="1"/>
  <c r="B268" i="150"/>
  <c r="H267" i="150"/>
  <c r="E267" i="150"/>
  <c r="D267" i="150"/>
  <c r="F267" i="150" s="1"/>
  <c r="B267" i="150"/>
  <c r="H266" i="150"/>
  <c r="E266" i="150"/>
  <c r="D266" i="150"/>
  <c r="F266" i="150" s="1"/>
  <c r="B266" i="150"/>
  <c r="H265" i="150"/>
  <c r="E265" i="150"/>
  <c r="D265" i="150"/>
  <c r="F265" i="150" s="1"/>
  <c r="B265" i="150"/>
  <c r="H264" i="150"/>
  <c r="E264" i="150"/>
  <c r="D264" i="150"/>
  <c r="F264" i="150" s="1"/>
  <c r="B264" i="150"/>
  <c r="H263" i="150"/>
  <c r="E263" i="150"/>
  <c r="D263" i="150"/>
  <c r="F263" i="150" s="1"/>
  <c r="B263" i="150"/>
  <c r="H262" i="150"/>
  <c r="F262" i="150"/>
  <c r="E262" i="150"/>
  <c r="D262" i="150"/>
  <c r="B262" i="150"/>
  <c r="H261" i="150"/>
  <c r="F261" i="150"/>
  <c r="E261" i="150"/>
  <c r="D261" i="150"/>
  <c r="B261" i="150"/>
  <c r="H260" i="150"/>
  <c r="F260" i="150"/>
  <c r="E260" i="150"/>
  <c r="D260" i="150"/>
  <c r="B260" i="150"/>
  <c r="H259" i="150"/>
  <c r="E259" i="150"/>
  <c r="D259" i="150"/>
  <c r="F259" i="150" s="1"/>
  <c r="B259" i="150"/>
  <c r="H258" i="150"/>
  <c r="E258" i="150"/>
  <c r="F258" i="150" s="1"/>
  <c r="D258" i="150"/>
  <c r="B258" i="150"/>
  <c r="H257" i="150"/>
  <c r="E257" i="150"/>
  <c r="F257" i="150" s="1"/>
  <c r="D257" i="150"/>
  <c r="B257" i="150"/>
  <c r="H256" i="150"/>
  <c r="E256" i="150"/>
  <c r="D256" i="150"/>
  <c r="F256" i="150" s="1"/>
  <c r="B256" i="150"/>
  <c r="H255" i="150"/>
  <c r="E255" i="150"/>
  <c r="D255" i="150"/>
  <c r="F255" i="150" s="1"/>
  <c r="B255" i="150"/>
  <c r="H254" i="150"/>
  <c r="E254" i="150"/>
  <c r="D254" i="150"/>
  <c r="F254" i="150" s="1"/>
  <c r="B254" i="150"/>
  <c r="H253" i="150"/>
  <c r="E253" i="150"/>
  <c r="D253" i="150"/>
  <c r="B253" i="150"/>
  <c r="H252" i="150"/>
  <c r="E252" i="150"/>
  <c r="D252" i="150"/>
  <c r="F252" i="150" s="1"/>
  <c r="B252" i="150"/>
  <c r="H251" i="150"/>
  <c r="E251" i="150"/>
  <c r="D251" i="150"/>
  <c r="F251" i="150" s="1"/>
  <c r="B251" i="150"/>
  <c r="H250" i="150"/>
  <c r="E250" i="150"/>
  <c r="D250" i="150"/>
  <c r="F250" i="150" s="1"/>
  <c r="B250" i="150"/>
  <c r="H249" i="150"/>
  <c r="F249" i="150"/>
  <c r="E249" i="150"/>
  <c r="D249" i="150"/>
  <c r="B249" i="150"/>
  <c r="H248" i="150"/>
  <c r="E248" i="150"/>
  <c r="D248" i="150"/>
  <c r="B248" i="150"/>
  <c r="H247" i="150"/>
  <c r="E247" i="150"/>
  <c r="D247" i="150"/>
  <c r="F247" i="150" s="1"/>
  <c r="B247" i="150"/>
  <c r="H246" i="150"/>
  <c r="F246" i="150"/>
  <c r="E246" i="150"/>
  <c r="D246" i="150"/>
  <c r="B246" i="150"/>
  <c r="H245" i="150"/>
  <c r="E245" i="150"/>
  <c r="D245" i="150"/>
  <c r="B245" i="150"/>
  <c r="H244" i="150"/>
  <c r="E244" i="150"/>
  <c r="D244" i="150"/>
  <c r="F244" i="150" s="1"/>
  <c r="B244" i="150"/>
  <c r="H243" i="150"/>
  <c r="E243" i="150"/>
  <c r="D243" i="150"/>
  <c r="F243" i="150" s="1"/>
  <c r="B243" i="150"/>
  <c r="H242" i="150"/>
  <c r="E242" i="150"/>
  <c r="D242" i="150"/>
  <c r="B242" i="150"/>
  <c r="H241" i="150"/>
  <c r="E241" i="150"/>
  <c r="D241" i="150"/>
  <c r="F241" i="150" s="1"/>
  <c r="B241" i="150"/>
  <c r="H240" i="150"/>
  <c r="E240" i="150"/>
  <c r="D240" i="150"/>
  <c r="F240" i="150" s="1"/>
  <c r="B240" i="150"/>
  <c r="H239" i="150"/>
  <c r="E239" i="150"/>
  <c r="D239" i="150"/>
  <c r="F239" i="150" s="1"/>
  <c r="B239" i="150"/>
  <c r="H238" i="150"/>
  <c r="E238" i="150"/>
  <c r="D238" i="150"/>
  <c r="F238" i="150" s="1"/>
  <c r="B238" i="150"/>
  <c r="H237" i="150"/>
  <c r="F237" i="150"/>
  <c r="E237" i="150"/>
  <c r="D237" i="150"/>
  <c r="B237" i="150"/>
  <c r="H236" i="150"/>
  <c r="F236" i="150"/>
  <c r="E236" i="150"/>
  <c r="D236" i="150"/>
  <c r="B236" i="150"/>
  <c r="H235" i="150"/>
  <c r="E235" i="150"/>
  <c r="D235" i="150"/>
  <c r="F235" i="150" s="1"/>
  <c r="B235" i="150"/>
  <c r="H234" i="150"/>
  <c r="E234" i="150"/>
  <c r="F234" i="150" s="1"/>
  <c r="D234" i="150"/>
  <c r="B234" i="150"/>
  <c r="H233" i="150"/>
  <c r="E233" i="150"/>
  <c r="F233" i="150" s="1"/>
  <c r="D233" i="150"/>
  <c r="B233" i="150"/>
  <c r="H232" i="150"/>
  <c r="E232" i="150"/>
  <c r="F232" i="150" s="1"/>
  <c r="D232" i="150"/>
  <c r="B232" i="150"/>
  <c r="H231" i="150"/>
  <c r="E231" i="150"/>
  <c r="D231" i="150"/>
  <c r="F231" i="150" s="1"/>
  <c r="B231" i="150"/>
  <c r="H230" i="150"/>
  <c r="F230" i="150"/>
  <c r="E230" i="150"/>
  <c r="D230" i="150"/>
  <c r="B230" i="150"/>
  <c r="H229" i="150"/>
  <c r="E229" i="150"/>
  <c r="D229" i="150"/>
  <c r="F229" i="150" s="1"/>
  <c r="B229" i="150"/>
  <c r="H228" i="150"/>
  <c r="E228" i="150"/>
  <c r="D228" i="150"/>
  <c r="F228" i="150" s="1"/>
  <c r="B228" i="150"/>
  <c r="H227" i="150"/>
  <c r="E227" i="150"/>
  <c r="D227" i="150"/>
  <c r="F227" i="150" s="1"/>
  <c r="B227" i="150"/>
  <c r="H226" i="150"/>
  <c r="E226" i="150"/>
  <c r="D226" i="150"/>
  <c r="F226" i="150" s="1"/>
  <c r="B226" i="150"/>
  <c r="H225" i="150"/>
  <c r="E225" i="150"/>
  <c r="D225" i="150"/>
  <c r="F225" i="150" s="1"/>
  <c r="B225" i="150"/>
  <c r="H224" i="150"/>
  <c r="E224" i="150"/>
  <c r="D224" i="150"/>
  <c r="F224" i="150" s="1"/>
  <c r="B224" i="150"/>
  <c r="H223" i="150"/>
  <c r="E223" i="150"/>
  <c r="D223" i="150"/>
  <c r="F223" i="150" s="1"/>
  <c r="B223" i="150"/>
  <c r="H222" i="150"/>
  <c r="E222" i="150"/>
  <c r="D222" i="150"/>
  <c r="F222" i="150" s="1"/>
  <c r="B222" i="150"/>
  <c r="H221" i="150"/>
  <c r="E221" i="150"/>
  <c r="F221" i="150" s="1"/>
  <c r="D221" i="150"/>
  <c r="B221" i="150"/>
  <c r="H220" i="150"/>
  <c r="E220" i="150"/>
  <c r="D220" i="150"/>
  <c r="F220" i="150" s="1"/>
  <c r="B220" i="150"/>
  <c r="H219" i="150"/>
  <c r="E219" i="150"/>
  <c r="D219" i="150"/>
  <c r="F219" i="150" s="1"/>
  <c r="B219" i="150"/>
  <c r="H218" i="150"/>
  <c r="E218" i="150"/>
  <c r="D218" i="150"/>
  <c r="B218" i="150"/>
  <c r="H217" i="150"/>
  <c r="E217" i="150"/>
  <c r="D217" i="150"/>
  <c r="F217" i="150" s="1"/>
  <c r="B217" i="150"/>
  <c r="H216" i="150"/>
  <c r="E216" i="150"/>
  <c r="D216" i="150"/>
  <c r="F216" i="150" s="1"/>
  <c r="B216" i="150"/>
  <c r="H215" i="150"/>
  <c r="E215" i="150"/>
  <c r="D215" i="150"/>
  <c r="F215" i="150" s="1"/>
  <c r="B215" i="150"/>
  <c r="H214" i="150"/>
  <c r="F214" i="150"/>
  <c r="E214" i="150"/>
  <c r="D214" i="150"/>
  <c r="B214" i="150"/>
  <c r="H213" i="150"/>
  <c r="F213" i="150"/>
  <c r="E213" i="150"/>
  <c r="D213" i="150"/>
  <c r="B213" i="150"/>
  <c r="H212" i="150"/>
  <c r="F212" i="150"/>
  <c r="E212" i="150"/>
  <c r="D212" i="150"/>
  <c r="B212" i="150"/>
  <c r="H211" i="150"/>
  <c r="E211" i="150"/>
  <c r="D211" i="150"/>
  <c r="F211" i="150" s="1"/>
  <c r="B211" i="150"/>
  <c r="H210" i="150"/>
  <c r="F210" i="150"/>
  <c r="E210" i="150"/>
  <c r="D210" i="150"/>
  <c r="B210" i="150"/>
  <c r="H209" i="150"/>
  <c r="E209" i="150"/>
  <c r="D209" i="150"/>
  <c r="F209" i="150" s="1"/>
  <c r="B209" i="150"/>
  <c r="H208" i="150"/>
  <c r="E208" i="150"/>
  <c r="F208" i="150" s="1"/>
  <c r="D208" i="150"/>
  <c r="B208" i="150"/>
  <c r="H207" i="150"/>
  <c r="E207" i="150"/>
  <c r="D207" i="150"/>
  <c r="F207" i="150" s="1"/>
  <c r="B207" i="150"/>
  <c r="H206" i="150"/>
  <c r="F206" i="150"/>
  <c r="E206" i="150"/>
  <c r="D206" i="150"/>
  <c r="B206" i="150"/>
  <c r="H205" i="150"/>
  <c r="E205" i="150"/>
  <c r="D205" i="150"/>
  <c r="F205" i="150" s="1"/>
  <c r="B205" i="150"/>
  <c r="H204" i="150"/>
  <c r="E204" i="150"/>
  <c r="D204" i="150"/>
  <c r="F204" i="150" s="1"/>
  <c r="B204" i="150"/>
  <c r="H203" i="150"/>
  <c r="E203" i="150"/>
  <c r="D203" i="150"/>
  <c r="F203" i="150" s="1"/>
  <c r="B203" i="150"/>
  <c r="H202" i="150"/>
  <c r="E202" i="150"/>
  <c r="D202" i="150"/>
  <c r="F202" i="150" s="1"/>
  <c r="B202" i="150"/>
  <c r="H201" i="150"/>
  <c r="F201" i="150"/>
  <c r="E201" i="150"/>
  <c r="D201" i="150"/>
  <c r="B201" i="150"/>
  <c r="H200" i="150"/>
  <c r="E200" i="150"/>
  <c r="D200" i="150"/>
  <c r="F200" i="150" s="1"/>
  <c r="B200" i="150"/>
  <c r="H199" i="150"/>
  <c r="E199" i="150"/>
  <c r="D199" i="150"/>
  <c r="F199" i="150" s="1"/>
  <c r="B199" i="150"/>
  <c r="H198" i="150"/>
  <c r="E198" i="150"/>
  <c r="D198" i="150"/>
  <c r="F198" i="150" s="1"/>
  <c r="B198" i="150"/>
  <c r="H197" i="150"/>
  <c r="E197" i="150"/>
  <c r="D197" i="150"/>
  <c r="B197" i="150"/>
  <c r="H196" i="150"/>
  <c r="E196" i="150"/>
  <c r="F196" i="150" s="1"/>
  <c r="D196" i="150"/>
  <c r="B196" i="150"/>
  <c r="H195" i="150"/>
  <c r="E195" i="150"/>
  <c r="D195" i="150"/>
  <c r="F195" i="150" s="1"/>
  <c r="B195" i="150"/>
  <c r="H194" i="150"/>
  <c r="E194" i="150"/>
  <c r="D194" i="150"/>
  <c r="F194" i="150" s="1"/>
  <c r="B194" i="150"/>
  <c r="H193" i="150"/>
  <c r="E193" i="150"/>
  <c r="D193" i="150"/>
  <c r="F193" i="150" s="1"/>
  <c r="B193" i="150"/>
  <c r="H192" i="150"/>
  <c r="F192" i="150"/>
  <c r="E192" i="150"/>
  <c r="D192" i="150"/>
  <c r="B192" i="150"/>
  <c r="H191" i="150"/>
  <c r="E191" i="150"/>
  <c r="D191" i="150"/>
  <c r="F191" i="150" s="1"/>
  <c r="B191" i="150"/>
  <c r="H190" i="150"/>
  <c r="F190" i="150"/>
  <c r="E190" i="150"/>
  <c r="D190" i="150"/>
  <c r="B190" i="150"/>
  <c r="H189" i="150"/>
  <c r="E189" i="150"/>
  <c r="D189" i="150"/>
  <c r="F189" i="150" s="1"/>
  <c r="B189" i="150"/>
  <c r="H188" i="150"/>
  <c r="F188" i="150"/>
  <c r="E188" i="150"/>
  <c r="D188" i="150"/>
  <c r="B188" i="150"/>
  <c r="H187" i="150"/>
  <c r="E187" i="150"/>
  <c r="D187" i="150"/>
  <c r="F187" i="150" s="1"/>
  <c r="B187" i="150"/>
  <c r="H186" i="150"/>
  <c r="F186" i="150"/>
  <c r="E186" i="150"/>
  <c r="D186" i="150"/>
  <c r="B186" i="150"/>
  <c r="H185" i="150"/>
  <c r="E185" i="150"/>
  <c r="F185" i="150" s="1"/>
  <c r="D185" i="150"/>
  <c r="B185" i="150"/>
  <c r="H184" i="150"/>
  <c r="E184" i="150"/>
  <c r="D184" i="150"/>
  <c r="F184" i="150" s="1"/>
  <c r="B184" i="150"/>
  <c r="H183" i="150"/>
  <c r="E183" i="150"/>
  <c r="D183" i="150"/>
  <c r="F183" i="150" s="1"/>
  <c r="B183" i="150"/>
  <c r="H182" i="150"/>
  <c r="E182" i="150"/>
  <c r="D182" i="150"/>
  <c r="F182" i="150" s="1"/>
  <c r="B182" i="150"/>
  <c r="H181" i="150"/>
  <c r="E181" i="150"/>
  <c r="D181" i="150"/>
  <c r="F181" i="150" s="1"/>
  <c r="B181" i="150"/>
  <c r="H180" i="150"/>
  <c r="F180" i="150"/>
  <c r="E180" i="150"/>
  <c r="D180" i="150"/>
  <c r="B180" i="150"/>
  <c r="H179" i="150"/>
  <c r="E179" i="150"/>
  <c r="D179" i="150"/>
  <c r="F179" i="150" s="1"/>
  <c r="B179" i="150"/>
  <c r="H178" i="150"/>
  <c r="F178" i="150"/>
  <c r="E178" i="150"/>
  <c r="D178" i="150"/>
  <c r="B178" i="150"/>
  <c r="H177" i="150"/>
  <c r="E177" i="150"/>
  <c r="F177" i="150" s="1"/>
  <c r="D177" i="150"/>
  <c r="B177" i="150"/>
  <c r="H176" i="150"/>
  <c r="F176" i="150"/>
  <c r="E176" i="150"/>
  <c r="D176" i="150"/>
  <c r="B176" i="150"/>
  <c r="H175" i="150"/>
  <c r="E175" i="150"/>
  <c r="D175" i="150"/>
  <c r="F175" i="150" s="1"/>
  <c r="B175" i="150"/>
  <c r="H174" i="150"/>
  <c r="E174" i="150"/>
  <c r="D174" i="150"/>
  <c r="F174" i="150" s="1"/>
  <c r="B174" i="150"/>
  <c r="H173" i="150"/>
  <c r="E173" i="150"/>
  <c r="D173" i="150"/>
  <c r="B173" i="150"/>
  <c r="H172" i="150"/>
  <c r="E172" i="150"/>
  <c r="D172" i="150"/>
  <c r="F172" i="150" s="1"/>
  <c r="B172" i="150"/>
  <c r="H171" i="150"/>
  <c r="F171" i="150"/>
  <c r="E171" i="150"/>
  <c r="D171" i="150"/>
  <c r="B171" i="150"/>
  <c r="H170" i="150"/>
  <c r="E170" i="150"/>
  <c r="D170" i="150"/>
  <c r="F170" i="150" s="1"/>
  <c r="B170" i="150"/>
  <c r="H169" i="150"/>
  <c r="E169" i="150"/>
  <c r="D169" i="150"/>
  <c r="F169" i="150" s="1"/>
  <c r="B169" i="150"/>
  <c r="H168" i="150"/>
  <c r="F168" i="150"/>
  <c r="E168" i="150"/>
  <c r="D168" i="150"/>
  <c r="B168" i="150"/>
  <c r="H167" i="150"/>
  <c r="F167" i="150"/>
  <c r="E167" i="150"/>
  <c r="D167" i="150"/>
  <c r="B167" i="150"/>
  <c r="H166" i="150"/>
  <c r="E166" i="150"/>
  <c r="D166" i="150"/>
  <c r="F166" i="150" s="1"/>
  <c r="B166" i="150"/>
  <c r="H165" i="150"/>
  <c r="E165" i="150"/>
  <c r="D165" i="150"/>
  <c r="F165" i="150" s="1"/>
  <c r="B165" i="150"/>
  <c r="H164" i="150"/>
  <c r="F164" i="150"/>
  <c r="E164" i="150"/>
  <c r="D164" i="150"/>
  <c r="B164" i="150"/>
  <c r="H163" i="150"/>
  <c r="F163" i="150"/>
  <c r="E163" i="150"/>
  <c r="D163" i="150"/>
  <c r="B163" i="150"/>
  <c r="H162" i="150"/>
  <c r="E162" i="150"/>
  <c r="D162" i="150"/>
  <c r="F162" i="150" s="1"/>
  <c r="B162" i="150"/>
  <c r="H161" i="150"/>
  <c r="E161" i="150"/>
  <c r="D161" i="150"/>
  <c r="B161" i="150"/>
  <c r="H160" i="150"/>
  <c r="E160" i="150"/>
  <c r="D160" i="150"/>
  <c r="F160" i="150" s="1"/>
  <c r="B160" i="150"/>
  <c r="H159" i="150"/>
  <c r="F159" i="150"/>
  <c r="E159" i="150"/>
  <c r="D159" i="150"/>
  <c r="B159" i="150"/>
  <c r="H158" i="150"/>
  <c r="E158" i="150"/>
  <c r="D158" i="150"/>
  <c r="F158" i="150" s="1"/>
  <c r="B158" i="150"/>
  <c r="H157" i="150"/>
  <c r="E157" i="150"/>
  <c r="D157" i="150"/>
  <c r="F157" i="150" s="1"/>
  <c r="B157" i="150"/>
  <c r="H156" i="150"/>
  <c r="F156" i="150"/>
  <c r="E156" i="150"/>
  <c r="D156" i="150"/>
  <c r="B156" i="150"/>
  <c r="H155" i="150"/>
  <c r="F155" i="150"/>
  <c r="E155" i="150"/>
  <c r="D155" i="150"/>
  <c r="B155" i="150"/>
  <c r="H154" i="150"/>
  <c r="E154" i="150"/>
  <c r="D154" i="150"/>
  <c r="F154" i="150" s="1"/>
  <c r="B154" i="150"/>
  <c r="H153" i="150"/>
  <c r="E153" i="150"/>
  <c r="D153" i="150"/>
  <c r="B153" i="150"/>
  <c r="H152" i="150"/>
  <c r="E152" i="150"/>
  <c r="D152" i="150"/>
  <c r="F152" i="150" s="1"/>
  <c r="B152" i="150"/>
  <c r="H151" i="150"/>
  <c r="F151" i="150"/>
  <c r="E151" i="150"/>
  <c r="D151" i="150"/>
  <c r="B151" i="150"/>
  <c r="H150" i="150"/>
  <c r="E150" i="150"/>
  <c r="D150" i="150"/>
  <c r="B150" i="150"/>
  <c r="H149" i="150"/>
  <c r="E149" i="150"/>
  <c r="D149" i="150"/>
  <c r="F149" i="150" s="1"/>
  <c r="B149" i="150"/>
  <c r="H148" i="150"/>
  <c r="F148" i="150"/>
  <c r="E148" i="150"/>
  <c r="D148" i="150"/>
  <c r="B148" i="150"/>
  <c r="H147" i="150"/>
  <c r="F147" i="150"/>
  <c r="E147" i="150"/>
  <c r="D147" i="150"/>
  <c r="B147" i="150"/>
  <c r="H146" i="150"/>
  <c r="E146" i="150"/>
  <c r="D146" i="150"/>
  <c r="F146" i="150" s="1"/>
  <c r="B146" i="150"/>
  <c r="H145" i="150"/>
  <c r="E145" i="150"/>
  <c r="D145" i="150"/>
  <c r="F145" i="150" s="1"/>
  <c r="B145" i="150"/>
  <c r="H144" i="150"/>
  <c r="E144" i="150"/>
  <c r="D144" i="150"/>
  <c r="F144" i="150" s="1"/>
  <c r="B144" i="150"/>
  <c r="H143" i="150"/>
  <c r="F143" i="150"/>
  <c r="E143" i="150"/>
  <c r="D143" i="150"/>
  <c r="B143" i="150"/>
  <c r="H142" i="150"/>
  <c r="E142" i="150"/>
  <c r="D142" i="150"/>
  <c r="B142" i="150"/>
  <c r="H141" i="150"/>
  <c r="E141" i="150"/>
  <c r="D141" i="150"/>
  <c r="F141" i="150" s="1"/>
  <c r="B141" i="150"/>
  <c r="H140" i="150"/>
  <c r="E140" i="150"/>
  <c r="D140" i="150"/>
  <c r="F140" i="150" s="1"/>
  <c r="B140" i="150"/>
  <c r="H139" i="150"/>
  <c r="E139" i="150"/>
  <c r="D139" i="150"/>
  <c r="F139" i="150" s="1"/>
  <c r="B139" i="150"/>
  <c r="H138" i="150"/>
  <c r="E138" i="150"/>
  <c r="D138" i="150"/>
  <c r="B138" i="150"/>
  <c r="H137" i="150"/>
  <c r="E137" i="150"/>
  <c r="D137" i="150"/>
  <c r="F137" i="150" s="1"/>
  <c r="B137" i="150"/>
  <c r="H136" i="150"/>
  <c r="E136" i="150"/>
  <c r="D136" i="150"/>
  <c r="F136" i="150" s="1"/>
  <c r="B136" i="150"/>
  <c r="H135" i="150"/>
  <c r="E135" i="150"/>
  <c r="D135" i="150"/>
  <c r="F135" i="150" s="1"/>
  <c r="B135" i="150"/>
  <c r="H134" i="150"/>
  <c r="E134" i="150"/>
  <c r="D134" i="150"/>
  <c r="F134" i="150" s="1"/>
  <c r="B134" i="150"/>
  <c r="H133" i="150"/>
  <c r="E133" i="150"/>
  <c r="D133" i="150"/>
  <c r="F133" i="150" s="1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F41" i="150" s="1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F33" i="150" s="1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F25" i="150" s="1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F1040" i="142"/>
  <c r="E1040" i="142"/>
  <c r="D1040" i="142"/>
  <c r="B1040" i="142"/>
  <c r="H1039" i="142"/>
  <c r="F1039" i="142"/>
  <c r="E1039" i="142"/>
  <c r="D1039" i="142"/>
  <c r="B1039" i="142"/>
  <c r="H1038" i="142"/>
  <c r="E1038" i="142"/>
  <c r="D1038" i="142"/>
  <c r="B1038" i="142"/>
  <c r="H1037" i="142"/>
  <c r="E1037" i="142"/>
  <c r="F1037" i="142" s="1"/>
  <c r="D1037" i="142"/>
  <c r="B1037" i="142"/>
  <c r="H1036" i="142"/>
  <c r="E1036" i="142"/>
  <c r="D1036" i="142"/>
  <c r="F1036" i="142" s="1"/>
  <c r="B1036" i="142"/>
  <c r="H1035" i="142"/>
  <c r="E1035" i="142"/>
  <c r="F1035" i="142" s="1"/>
  <c r="D1035" i="142"/>
  <c r="B1035" i="142"/>
  <c r="H1034" i="142"/>
  <c r="E1034" i="142"/>
  <c r="D1034" i="142"/>
  <c r="F1034" i="142" s="1"/>
  <c r="B1034" i="142"/>
  <c r="H1033" i="142"/>
  <c r="F1033" i="142"/>
  <c r="E1033" i="142"/>
  <c r="D1033" i="142"/>
  <c r="B1033" i="142"/>
  <c r="H1032" i="142"/>
  <c r="E1032" i="142"/>
  <c r="D1032" i="142"/>
  <c r="F1032" i="142" s="1"/>
  <c r="B1032" i="142"/>
  <c r="H1031" i="142"/>
  <c r="E1031" i="142"/>
  <c r="D1031" i="142"/>
  <c r="F1031" i="142" s="1"/>
  <c r="B1031" i="142"/>
  <c r="H1030" i="142"/>
  <c r="E1030" i="142"/>
  <c r="D1030" i="142"/>
  <c r="B1030" i="142"/>
  <c r="H1029" i="142"/>
  <c r="E1029" i="142"/>
  <c r="F1029" i="142" s="1"/>
  <c r="D1029" i="142"/>
  <c r="B1029" i="142"/>
  <c r="H1028" i="142"/>
  <c r="E1028" i="142"/>
  <c r="D1028" i="142"/>
  <c r="F1028" i="142" s="1"/>
  <c r="B1028" i="142"/>
  <c r="H1027" i="142"/>
  <c r="E1027" i="142"/>
  <c r="D1027" i="142"/>
  <c r="F1027" i="142" s="1"/>
  <c r="B1027" i="142"/>
  <c r="H1026" i="142"/>
  <c r="E1026" i="142"/>
  <c r="D1026" i="142"/>
  <c r="F1026" i="142" s="1"/>
  <c r="B1026" i="142"/>
  <c r="H1025" i="142"/>
  <c r="E1025" i="142"/>
  <c r="F1025" i="142" s="1"/>
  <c r="D1025" i="142"/>
  <c r="B1025" i="142"/>
  <c r="H1024" i="142"/>
  <c r="E1024" i="142"/>
  <c r="D1024" i="142"/>
  <c r="F1024" i="142" s="1"/>
  <c r="B1024" i="142"/>
  <c r="H1023" i="142"/>
  <c r="E1023" i="142"/>
  <c r="F1023" i="142" s="1"/>
  <c r="D1023" i="142"/>
  <c r="B1023" i="142"/>
  <c r="H1022" i="142"/>
  <c r="E1022" i="142"/>
  <c r="D1022" i="142"/>
  <c r="F1022" i="142" s="1"/>
  <c r="B1022" i="142"/>
  <c r="H1021" i="142"/>
  <c r="F1021" i="142"/>
  <c r="E1021" i="142"/>
  <c r="D1021" i="142"/>
  <c r="B1021" i="142"/>
  <c r="H1020" i="142"/>
  <c r="F1020" i="142"/>
  <c r="E1020" i="142"/>
  <c r="D1020" i="142"/>
  <c r="B1020" i="142"/>
  <c r="H1019" i="142"/>
  <c r="E1019" i="142"/>
  <c r="D1019" i="142"/>
  <c r="F1019" i="142" s="1"/>
  <c r="B1019" i="142"/>
  <c r="H1018" i="142"/>
  <c r="E1018" i="142"/>
  <c r="D1018" i="142"/>
  <c r="B1018" i="142"/>
  <c r="H1017" i="142"/>
  <c r="E1017" i="142"/>
  <c r="F1017" i="142" s="1"/>
  <c r="D1017" i="142"/>
  <c r="B1017" i="142"/>
  <c r="H1016" i="142"/>
  <c r="E1016" i="142"/>
  <c r="D1016" i="142"/>
  <c r="F1016" i="142" s="1"/>
  <c r="B1016" i="142"/>
  <c r="H1015" i="142"/>
  <c r="E1015" i="142"/>
  <c r="D1015" i="142"/>
  <c r="F1015" i="142" s="1"/>
  <c r="B1015" i="142"/>
  <c r="H1014" i="142"/>
  <c r="E1014" i="142"/>
  <c r="D1014" i="142"/>
  <c r="B1014" i="142"/>
  <c r="H1013" i="142"/>
  <c r="F1013" i="142"/>
  <c r="E1013" i="142"/>
  <c r="D1013" i="142"/>
  <c r="B1013" i="142"/>
  <c r="H1012" i="142"/>
  <c r="F1012" i="142"/>
  <c r="E1012" i="142"/>
  <c r="D1012" i="142"/>
  <c r="B1012" i="142"/>
  <c r="H1011" i="142"/>
  <c r="E1011" i="142"/>
  <c r="D1011" i="142"/>
  <c r="F1011" i="142" s="1"/>
  <c r="B1011" i="142"/>
  <c r="H1010" i="142"/>
  <c r="E1010" i="142"/>
  <c r="D1010" i="142"/>
  <c r="B1010" i="142"/>
  <c r="H1009" i="142"/>
  <c r="F1009" i="142"/>
  <c r="E1009" i="142"/>
  <c r="D1009" i="142"/>
  <c r="B1009" i="142"/>
  <c r="H1008" i="142"/>
  <c r="E1008" i="142"/>
  <c r="D1008" i="142"/>
  <c r="F1008" i="142" s="1"/>
  <c r="B1008" i="142"/>
  <c r="H1007" i="142"/>
  <c r="F1007" i="142"/>
  <c r="E1007" i="142"/>
  <c r="D1007" i="142"/>
  <c r="B1007" i="142"/>
  <c r="H1006" i="142"/>
  <c r="E1006" i="142"/>
  <c r="D1006" i="142"/>
  <c r="B1006" i="142"/>
  <c r="H1005" i="142"/>
  <c r="E1005" i="142"/>
  <c r="F1005" i="142" s="1"/>
  <c r="D1005" i="142"/>
  <c r="B1005" i="142"/>
  <c r="H1004" i="142"/>
  <c r="E1004" i="142"/>
  <c r="D1004" i="142"/>
  <c r="F1004" i="142" s="1"/>
  <c r="B1004" i="142"/>
  <c r="H1003" i="142"/>
  <c r="E1003" i="142"/>
  <c r="D1003" i="142"/>
  <c r="F1003" i="142" s="1"/>
  <c r="B1003" i="142"/>
  <c r="H1002" i="142"/>
  <c r="E1002" i="142"/>
  <c r="D1002" i="142"/>
  <c r="F1002" i="142" s="1"/>
  <c r="B1002" i="142"/>
  <c r="H1001" i="142"/>
  <c r="E1001" i="142"/>
  <c r="F1001" i="142" s="1"/>
  <c r="D1001" i="142"/>
  <c r="B1001" i="142"/>
  <c r="H1000" i="142"/>
  <c r="F1000" i="142"/>
  <c r="E1000" i="142"/>
  <c r="D1000" i="142"/>
  <c r="B1000" i="142"/>
  <c r="H999" i="142"/>
  <c r="F999" i="142"/>
  <c r="E999" i="142"/>
  <c r="D999" i="142"/>
  <c r="B999" i="142"/>
  <c r="H998" i="142"/>
  <c r="E998" i="142"/>
  <c r="D998" i="142"/>
  <c r="B998" i="142"/>
  <c r="H997" i="142"/>
  <c r="E997" i="142"/>
  <c r="F997" i="142" s="1"/>
  <c r="D997" i="142"/>
  <c r="B997" i="142"/>
  <c r="H996" i="142"/>
  <c r="E996" i="142"/>
  <c r="D996" i="142"/>
  <c r="F996" i="142" s="1"/>
  <c r="B996" i="142"/>
  <c r="H995" i="142"/>
  <c r="E995" i="142"/>
  <c r="F995" i="142" s="1"/>
  <c r="D995" i="142"/>
  <c r="B995" i="142"/>
  <c r="H994" i="142"/>
  <c r="E994" i="142"/>
  <c r="D994" i="142"/>
  <c r="F994" i="142" s="1"/>
  <c r="B994" i="142"/>
  <c r="H993" i="142"/>
  <c r="E993" i="142"/>
  <c r="F993" i="142" s="1"/>
  <c r="D993" i="142"/>
  <c r="B993" i="142"/>
  <c r="H992" i="142"/>
  <c r="F992" i="142"/>
  <c r="E992" i="142"/>
  <c r="D992" i="142"/>
  <c r="B992" i="142"/>
  <c r="H991" i="142"/>
  <c r="E991" i="142"/>
  <c r="D991" i="142"/>
  <c r="F991" i="142" s="1"/>
  <c r="B991" i="142"/>
  <c r="H990" i="142"/>
  <c r="E990" i="142"/>
  <c r="D990" i="142"/>
  <c r="F990" i="142" s="1"/>
  <c r="B990" i="142"/>
  <c r="H989" i="142"/>
  <c r="F989" i="142"/>
  <c r="E989" i="142"/>
  <c r="D989" i="142"/>
  <c r="B989" i="142"/>
  <c r="H988" i="142"/>
  <c r="F988" i="142"/>
  <c r="E988" i="142"/>
  <c r="D988" i="142"/>
  <c r="B988" i="142"/>
  <c r="H987" i="142"/>
  <c r="E987" i="142"/>
  <c r="D987" i="142"/>
  <c r="F987" i="142" s="1"/>
  <c r="B987" i="142"/>
  <c r="H986" i="142"/>
  <c r="E986" i="142"/>
  <c r="D986" i="142"/>
  <c r="F986" i="142" s="1"/>
  <c r="B986" i="142"/>
  <c r="H985" i="142"/>
  <c r="E985" i="142"/>
  <c r="F985" i="142" s="1"/>
  <c r="D985" i="142"/>
  <c r="B985" i="142"/>
  <c r="H984" i="142"/>
  <c r="E984" i="142"/>
  <c r="D984" i="142"/>
  <c r="F984" i="142" s="1"/>
  <c r="B984" i="142"/>
  <c r="H983" i="142"/>
  <c r="E983" i="142"/>
  <c r="D983" i="142"/>
  <c r="B983" i="142"/>
  <c r="H982" i="142"/>
  <c r="E982" i="142"/>
  <c r="D982" i="142"/>
  <c r="F982" i="142" s="1"/>
  <c r="B982" i="142"/>
  <c r="H981" i="142"/>
  <c r="E981" i="142"/>
  <c r="F981" i="142" s="1"/>
  <c r="D981" i="142"/>
  <c r="B981" i="142"/>
  <c r="H980" i="142"/>
  <c r="F980" i="142"/>
  <c r="E980" i="142"/>
  <c r="D980" i="142"/>
  <c r="B980" i="142"/>
  <c r="H979" i="142"/>
  <c r="E979" i="142"/>
  <c r="D979" i="142"/>
  <c r="F979" i="142" s="1"/>
  <c r="B979" i="142"/>
  <c r="H978" i="142"/>
  <c r="E978" i="142"/>
  <c r="D978" i="142"/>
  <c r="B978" i="142"/>
  <c r="H977" i="142"/>
  <c r="E977" i="142"/>
  <c r="F977" i="142" s="1"/>
  <c r="D977" i="142"/>
  <c r="B977" i="142"/>
  <c r="H976" i="142"/>
  <c r="E976" i="142"/>
  <c r="D976" i="142"/>
  <c r="F976" i="142" s="1"/>
  <c r="B976" i="142"/>
  <c r="H975" i="142"/>
  <c r="E975" i="142"/>
  <c r="D975" i="142"/>
  <c r="F975" i="142" s="1"/>
  <c r="B975" i="142"/>
  <c r="H974" i="142"/>
  <c r="E974" i="142"/>
  <c r="D974" i="142"/>
  <c r="B974" i="142"/>
  <c r="H973" i="142"/>
  <c r="E973" i="142"/>
  <c r="F973" i="142" s="1"/>
  <c r="D973" i="142"/>
  <c r="B973" i="142"/>
  <c r="H972" i="142"/>
  <c r="F972" i="142"/>
  <c r="E972" i="142"/>
  <c r="D972" i="142"/>
  <c r="B972" i="142"/>
  <c r="H971" i="142"/>
  <c r="E971" i="142"/>
  <c r="D971" i="142"/>
  <c r="F971" i="142" s="1"/>
  <c r="B971" i="142"/>
  <c r="H970" i="142"/>
  <c r="E970" i="142"/>
  <c r="D970" i="142"/>
  <c r="F970" i="142" s="1"/>
  <c r="B970" i="142"/>
  <c r="H969" i="142"/>
  <c r="E969" i="142"/>
  <c r="F969" i="142" s="1"/>
  <c r="D969" i="142"/>
  <c r="B969" i="142"/>
  <c r="H968" i="142"/>
  <c r="F968" i="142"/>
  <c r="E968" i="142"/>
  <c r="D968" i="142"/>
  <c r="B968" i="142"/>
  <c r="H967" i="142"/>
  <c r="F967" i="142"/>
  <c r="E967" i="142"/>
  <c r="D967" i="142"/>
  <c r="B967" i="142"/>
  <c r="H966" i="142"/>
  <c r="E966" i="142"/>
  <c r="D966" i="142"/>
  <c r="B966" i="142"/>
  <c r="H965" i="142"/>
  <c r="E965" i="142"/>
  <c r="F965" i="142" s="1"/>
  <c r="D965" i="142"/>
  <c r="B965" i="142"/>
  <c r="H964" i="142"/>
  <c r="E964" i="142"/>
  <c r="D964" i="142"/>
  <c r="F964" i="142" s="1"/>
  <c r="B964" i="142"/>
  <c r="H963" i="142"/>
  <c r="E963" i="142"/>
  <c r="F963" i="142" s="1"/>
  <c r="D963" i="142"/>
  <c r="B963" i="142"/>
  <c r="H962" i="142"/>
  <c r="E962" i="142"/>
  <c r="D962" i="142"/>
  <c r="B962" i="142"/>
  <c r="H961" i="142"/>
  <c r="E961" i="142"/>
  <c r="F961" i="142" s="1"/>
  <c r="D961" i="142"/>
  <c r="B961" i="142"/>
  <c r="H960" i="142"/>
  <c r="F960" i="142"/>
  <c r="E960" i="142"/>
  <c r="D960" i="142"/>
  <c r="B960" i="142"/>
  <c r="H959" i="142"/>
  <c r="E959" i="142"/>
  <c r="D959" i="142"/>
  <c r="F959" i="142" s="1"/>
  <c r="B959" i="142"/>
  <c r="H958" i="142"/>
  <c r="E958" i="142"/>
  <c r="D958" i="142"/>
  <c r="B958" i="142"/>
  <c r="H957" i="142"/>
  <c r="F957" i="142"/>
  <c r="E957" i="142"/>
  <c r="D957" i="142"/>
  <c r="B957" i="142"/>
  <c r="H956" i="142"/>
  <c r="F956" i="142"/>
  <c r="E956" i="142"/>
  <c r="D956" i="142"/>
  <c r="B956" i="142"/>
  <c r="H955" i="142"/>
  <c r="F955" i="142"/>
  <c r="E955" i="142"/>
  <c r="D955" i="142"/>
  <c r="B955" i="142"/>
  <c r="H954" i="142"/>
  <c r="E954" i="142"/>
  <c r="D954" i="142"/>
  <c r="F954" i="142" s="1"/>
  <c r="B954" i="142"/>
  <c r="H953" i="142"/>
  <c r="E953" i="142"/>
  <c r="F953" i="142" s="1"/>
  <c r="D953" i="142"/>
  <c r="B953" i="142"/>
  <c r="H952" i="142"/>
  <c r="E952" i="142"/>
  <c r="D952" i="142"/>
  <c r="F952" i="142" s="1"/>
  <c r="B952" i="142"/>
  <c r="H951" i="142"/>
  <c r="E951" i="142"/>
  <c r="D951" i="142"/>
  <c r="F951" i="142" s="1"/>
  <c r="B951" i="142"/>
  <c r="H950" i="142"/>
  <c r="E950" i="142"/>
  <c r="D950" i="142"/>
  <c r="B950" i="142"/>
  <c r="H949" i="142"/>
  <c r="E949" i="142"/>
  <c r="F949" i="142" s="1"/>
  <c r="D949" i="142"/>
  <c r="B949" i="142"/>
  <c r="H948" i="142"/>
  <c r="F948" i="142"/>
  <c r="E948" i="142"/>
  <c r="D948" i="142"/>
  <c r="B948" i="142"/>
  <c r="H947" i="142"/>
  <c r="E947" i="142"/>
  <c r="D947" i="142"/>
  <c r="F947" i="142" s="1"/>
  <c r="B947" i="142"/>
  <c r="H946" i="142"/>
  <c r="E946" i="142"/>
  <c r="D946" i="142"/>
  <c r="B946" i="142"/>
  <c r="H945" i="142"/>
  <c r="F945" i="142"/>
  <c r="E945" i="142"/>
  <c r="D945" i="142"/>
  <c r="B945" i="142"/>
  <c r="H944" i="142"/>
  <c r="E944" i="142"/>
  <c r="D944" i="142"/>
  <c r="F944" i="142" s="1"/>
  <c r="B944" i="142"/>
  <c r="H943" i="142"/>
  <c r="E943" i="142"/>
  <c r="D943" i="142"/>
  <c r="F943" i="142" s="1"/>
  <c r="B943" i="142"/>
  <c r="H942" i="142"/>
  <c r="E942" i="142"/>
  <c r="D942" i="142"/>
  <c r="B942" i="142"/>
  <c r="H941" i="142"/>
  <c r="E941" i="142"/>
  <c r="D941" i="142"/>
  <c r="F941" i="142" s="1"/>
  <c r="B941" i="142"/>
  <c r="H940" i="142"/>
  <c r="E940" i="142"/>
  <c r="D940" i="142"/>
  <c r="F940" i="142" s="1"/>
  <c r="B940" i="142"/>
  <c r="H939" i="142"/>
  <c r="E939" i="142"/>
  <c r="D939" i="142"/>
  <c r="F939" i="142" s="1"/>
  <c r="B939" i="142"/>
  <c r="H938" i="142"/>
  <c r="E938" i="142"/>
  <c r="D938" i="142"/>
  <c r="B938" i="142"/>
  <c r="H937" i="142"/>
  <c r="E937" i="142"/>
  <c r="F937" i="142" s="1"/>
  <c r="D937" i="142"/>
  <c r="B937" i="142"/>
  <c r="H936" i="142"/>
  <c r="E936" i="142"/>
  <c r="D936" i="142"/>
  <c r="F936" i="142" s="1"/>
  <c r="B936" i="142"/>
  <c r="H935" i="142"/>
  <c r="E935" i="142"/>
  <c r="D935" i="142"/>
  <c r="F935" i="142" s="1"/>
  <c r="B935" i="142"/>
  <c r="H934" i="142"/>
  <c r="E934" i="142"/>
  <c r="D934" i="142"/>
  <c r="F934" i="142" s="1"/>
  <c r="B934" i="142"/>
  <c r="H933" i="142"/>
  <c r="E933" i="142"/>
  <c r="D933" i="142"/>
  <c r="F933" i="142" s="1"/>
  <c r="B933" i="142"/>
  <c r="H932" i="142"/>
  <c r="F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F929" i="142" s="1"/>
  <c r="D929" i="142"/>
  <c r="B929" i="142"/>
  <c r="H928" i="142"/>
  <c r="E928" i="142"/>
  <c r="D928" i="142"/>
  <c r="F928" i="142" s="1"/>
  <c r="B928" i="142"/>
  <c r="H927" i="142"/>
  <c r="E927" i="142"/>
  <c r="F927" i="142" s="1"/>
  <c r="D927" i="142"/>
  <c r="B927" i="142"/>
  <c r="H926" i="142"/>
  <c r="E926" i="142"/>
  <c r="D926" i="142"/>
  <c r="F926" i="142" s="1"/>
  <c r="B926" i="142"/>
  <c r="H925" i="142"/>
  <c r="E925" i="142"/>
  <c r="F925" i="142" s="1"/>
  <c r="D925" i="142"/>
  <c r="B925" i="142"/>
  <c r="H924" i="142"/>
  <c r="F924" i="142"/>
  <c r="E924" i="142"/>
  <c r="D924" i="142"/>
  <c r="B924" i="142"/>
  <c r="H923" i="142"/>
  <c r="F923" i="142"/>
  <c r="E923" i="142"/>
  <c r="D923" i="142"/>
  <c r="B923" i="142"/>
  <c r="H922" i="142"/>
  <c r="E922" i="142"/>
  <c r="D922" i="142"/>
  <c r="B922" i="142"/>
  <c r="H921" i="142"/>
  <c r="E921" i="142"/>
  <c r="D921" i="142"/>
  <c r="F921" i="142" s="1"/>
  <c r="B921" i="142"/>
  <c r="H920" i="142"/>
  <c r="E920" i="142"/>
  <c r="D920" i="142"/>
  <c r="F920" i="142" s="1"/>
  <c r="B920" i="142"/>
  <c r="H919" i="142"/>
  <c r="E919" i="142"/>
  <c r="D919" i="142"/>
  <c r="F919" i="142" s="1"/>
  <c r="B919" i="142"/>
  <c r="H918" i="142"/>
  <c r="E918" i="142"/>
  <c r="D918" i="142"/>
  <c r="F918" i="142" s="1"/>
  <c r="B918" i="142"/>
  <c r="H917" i="142"/>
  <c r="E917" i="142"/>
  <c r="F917" i="142" s="1"/>
  <c r="D917" i="142"/>
  <c r="B917" i="142"/>
  <c r="H916" i="142"/>
  <c r="F916" i="142"/>
  <c r="E916" i="142"/>
  <c r="D916" i="142"/>
  <c r="B916" i="142"/>
  <c r="H915" i="142"/>
  <c r="E915" i="142"/>
  <c r="D915" i="142"/>
  <c r="F915" i="142" s="1"/>
  <c r="B915" i="142"/>
  <c r="H914" i="142"/>
  <c r="E914" i="142"/>
  <c r="D914" i="142"/>
  <c r="F914" i="142" s="1"/>
  <c r="B914" i="142"/>
  <c r="H913" i="142"/>
  <c r="F913" i="142"/>
  <c r="E913" i="142"/>
  <c r="D913" i="142"/>
  <c r="B913" i="142"/>
  <c r="H912" i="142"/>
  <c r="F912" i="142"/>
  <c r="E912" i="142"/>
  <c r="D912" i="142"/>
  <c r="B912" i="142"/>
  <c r="H911" i="142"/>
  <c r="F911" i="142"/>
  <c r="E911" i="142"/>
  <c r="D911" i="142"/>
  <c r="B911" i="142"/>
  <c r="H910" i="142"/>
  <c r="E910" i="142"/>
  <c r="D910" i="142"/>
  <c r="F910" i="142" s="1"/>
  <c r="B910" i="142"/>
  <c r="H909" i="142"/>
  <c r="E909" i="142"/>
  <c r="D909" i="142"/>
  <c r="F909" i="142" s="1"/>
  <c r="B909" i="142"/>
  <c r="H908" i="142"/>
  <c r="E908" i="142"/>
  <c r="D908" i="142"/>
  <c r="F908" i="142" s="1"/>
  <c r="B908" i="142"/>
  <c r="H907" i="142"/>
  <c r="F907" i="142"/>
  <c r="E907" i="142"/>
  <c r="D907" i="142"/>
  <c r="B907" i="142"/>
  <c r="H906" i="142"/>
  <c r="E906" i="142"/>
  <c r="D906" i="142"/>
  <c r="F906" i="142" s="1"/>
  <c r="B906" i="142"/>
  <c r="H905" i="142"/>
  <c r="F905" i="142"/>
  <c r="E905" i="142"/>
  <c r="D905" i="142"/>
  <c r="B905" i="142"/>
  <c r="H904" i="142"/>
  <c r="F904" i="142"/>
  <c r="E904" i="142"/>
  <c r="D904" i="142"/>
  <c r="B904" i="142"/>
  <c r="H903" i="142"/>
  <c r="E903" i="142"/>
  <c r="D903" i="142"/>
  <c r="F903" i="142" s="1"/>
  <c r="B903" i="142"/>
  <c r="H902" i="142"/>
  <c r="E902" i="142"/>
  <c r="D902" i="142"/>
  <c r="B902" i="142"/>
  <c r="H901" i="142"/>
  <c r="E901" i="142"/>
  <c r="D901" i="142"/>
  <c r="F901" i="142" s="1"/>
  <c r="B901" i="142"/>
  <c r="H900" i="142"/>
  <c r="E900" i="142"/>
  <c r="D900" i="142"/>
  <c r="F900" i="142" s="1"/>
  <c r="B900" i="142"/>
  <c r="H899" i="142"/>
  <c r="E899" i="142"/>
  <c r="D899" i="142"/>
  <c r="F899" i="142" s="1"/>
  <c r="B899" i="142"/>
  <c r="H898" i="142"/>
  <c r="E898" i="142"/>
  <c r="D898" i="142"/>
  <c r="F898" i="142" s="1"/>
  <c r="B898" i="142"/>
  <c r="H897" i="142"/>
  <c r="E897" i="142"/>
  <c r="D897" i="142"/>
  <c r="F897" i="142" s="1"/>
  <c r="B897" i="142"/>
  <c r="H896" i="142"/>
  <c r="F896" i="142"/>
  <c r="E896" i="142"/>
  <c r="D896" i="142"/>
  <c r="B896" i="142"/>
  <c r="H895" i="142"/>
  <c r="F895" i="142"/>
  <c r="E895" i="142"/>
  <c r="D895" i="142"/>
  <c r="B895" i="142"/>
  <c r="H894" i="142"/>
  <c r="E894" i="142"/>
  <c r="D894" i="142"/>
  <c r="B894" i="142"/>
  <c r="H893" i="142"/>
  <c r="E893" i="142"/>
  <c r="D893" i="142"/>
  <c r="F893" i="142" s="1"/>
  <c r="B893" i="142"/>
  <c r="H892" i="142"/>
  <c r="E892" i="142"/>
  <c r="D892" i="142"/>
  <c r="F892" i="142" s="1"/>
  <c r="B892" i="142"/>
  <c r="H891" i="142"/>
  <c r="E891" i="142"/>
  <c r="D891" i="142"/>
  <c r="F891" i="142" s="1"/>
  <c r="B891" i="142"/>
  <c r="H890" i="142"/>
  <c r="E890" i="142"/>
  <c r="D890" i="142"/>
  <c r="B890" i="142"/>
  <c r="H889" i="142"/>
  <c r="E889" i="142"/>
  <c r="F889" i="142" s="1"/>
  <c r="D889" i="142"/>
  <c r="B889" i="142"/>
  <c r="H888" i="142"/>
  <c r="F888" i="142"/>
  <c r="E888" i="142"/>
  <c r="D888" i="142"/>
  <c r="B888" i="142"/>
  <c r="H887" i="142"/>
  <c r="E887" i="142"/>
  <c r="D887" i="142"/>
  <c r="B887" i="142"/>
  <c r="H886" i="142"/>
  <c r="E886" i="142"/>
  <c r="D886" i="142"/>
  <c r="F886" i="142" s="1"/>
  <c r="B886" i="142"/>
  <c r="H885" i="142"/>
  <c r="E885" i="142"/>
  <c r="D885" i="142"/>
  <c r="B885" i="142"/>
  <c r="H884" i="142"/>
  <c r="F884" i="142"/>
  <c r="E884" i="142"/>
  <c r="D884" i="142"/>
  <c r="B884" i="142"/>
  <c r="H883" i="142"/>
  <c r="F883" i="142"/>
  <c r="E883" i="142"/>
  <c r="D883" i="142"/>
  <c r="B883" i="142"/>
  <c r="H882" i="142"/>
  <c r="E882" i="142"/>
  <c r="D882" i="142"/>
  <c r="B882" i="142"/>
  <c r="H881" i="142"/>
  <c r="E881" i="142"/>
  <c r="F881" i="142" s="1"/>
  <c r="D881" i="142"/>
  <c r="B881" i="142"/>
  <c r="H880" i="142"/>
  <c r="E880" i="142"/>
  <c r="D880" i="142"/>
  <c r="F880" i="142" s="1"/>
  <c r="B880" i="142"/>
  <c r="H879" i="142"/>
  <c r="E879" i="142"/>
  <c r="F879" i="142" s="1"/>
  <c r="D879" i="142"/>
  <c r="B879" i="142"/>
  <c r="H878" i="142"/>
  <c r="E878" i="142"/>
  <c r="D878" i="142"/>
  <c r="B878" i="142"/>
  <c r="H877" i="142"/>
  <c r="E877" i="142"/>
  <c r="F877" i="142" s="1"/>
  <c r="D877" i="142"/>
  <c r="B877" i="142"/>
  <c r="H876" i="142"/>
  <c r="F876" i="142"/>
  <c r="E876" i="142"/>
  <c r="D876" i="142"/>
  <c r="B876" i="142"/>
  <c r="H875" i="142"/>
  <c r="E875" i="142"/>
  <c r="D875" i="142"/>
  <c r="F875" i="142" s="1"/>
  <c r="B875" i="142"/>
  <c r="H874" i="142"/>
  <c r="E874" i="142"/>
  <c r="D874" i="142"/>
  <c r="F874" i="142" s="1"/>
  <c r="B874" i="142"/>
  <c r="H873" i="142"/>
  <c r="E873" i="142"/>
  <c r="D873" i="142"/>
  <c r="F873" i="142" s="1"/>
  <c r="B873" i="142"/>
  <c r="H872" i="142"/>
  <c r="E872" i="142"/>
  <c r="D872" i="142"/>
  <c r="F872" i="142" s="1"/>
  <c r="B872" i="142"/>
  <c r="H871" i="142"/>
  <c r="E871" i="142"/>
  <c r="D871" i="142"/>
  <c r="F871" i="142" s="1"/>
  <c r="B871" i="142"/>
  <c r="H870" i="142"/>
  <c r="E870" i="142"/>
  <c r="D870" i="142"/>
  <c r="F870" i="142" s="1"/>
  <c r="B870" i="142"/>
  <c r="H869" i="142"/>
  <c r="F869" i="142"/>
  <c r="E869" i="142"/>
  <c r="D869" i="142"/>
  <c r="B869" i="142"/>
  <c r="H868" i="142"/>
  <c r="F868" i="142"/>
  <c r="E868" i="142"/>
  <c r="D868" i="142"/>
  <c r="B868" i="142"/>
  <c r="H867" i="142"/>
  <c r="F867" i="142"/>
  <c r="E867" i="142"/>
  <c r="D867" i="142"/>
  <c r="B867" i="142"/>
  <c r="H866" i="142"/>
  <c r="E866" i="142"/>
  <c r="D866" i="142"/>
  <c r="F866" i="142" s="1"/>
  <c r="B866" i="142"/>
  <c r="H865" i="142"/>
  <c r="F865" i="142"/>
  <c r="E865" i="142"/>
  <c r="D865" i="142"/>
  <c r="B865" i="142"/>
  <c r="H864" i="142"/>
  <c r="F864" i="142"/>
  <c r="E864" i="142"/>
  <c r="D864" i="142"/>
  <c r="B864" i="142"/>
  <c r="H863" i="142"/>
  <c r="E863" i="142"/>
  <c r="D863" i="142"/>
  <c r="F863" i="142" s="1"/>
  <c r="B863" i="142"/>
  <c r="H862" i="142"/>
  <c r="E862" i="142"/>
  <c r="D862" i="142"/>
  <c r="B862" i="142"/>
  <c r="H861" i="142"/>
  <c r="E861" i="142"/>
  <c r="D861" i="142"/>
  <c r="F861" i="142" s="1"/>
  <c r="B861" i="142"/>
  <c r="H860" i="142"/>
  <c r="E860" i="142"/>
  <c r="D860" i="142"/>
  <c r="F860" i="142" s="1"/>
  <c r="B860" i="142"/>
  <c r="H859" i="142"/>
  <c r="F859" i="142"/>
  <c r="E859" i="142"/>
  <c r="D859" i="142"/>
  <c r="B859" i="142"/>
  <c r="H858" i="142"/>
  <c r="E858" i="142"/>
  <c r="D858" i="142"/>
  <c r="B858" i="142"/>
  <c r="H857" i="142"/>
  <c r="F857" i="142"/>
  <c r="E857" i="142"/>
  <c r="D857" i="142"/>
  <c r="B857" i="142"/>
  <c r="H856" i="142"/>
  <c r="F856" i="142"/>
  <c r="E856" i="142"/>
  <c r="D856" i="142"/>
  <c r="B856" i="142"/>
  <c r="H855" i="142"/>
  <c r="E855" i="142"/>
  <c r="D855" i="142"/>
  <c r="F855" i="142" s="1"/>
  <c r="B855" i="142"/>
  <c r="H854" i="142"/>
  <c r="E854" i="142"/>
  <c r="D854" i="142"/>
  <c r="F854" i="142" s="1"/>
  <c r="B854" i="142"/>
  <c r="H853" i="142"/>
  <c r="E853" i="142"/>
  <c r="D853" i="142"/>
  <c r="F853" i="142" s="1"/>
  <c r="B853" i="142"/>
  <c r="H852" i="142"/>
  <c r="E852" i="142"/>
  <c r="D852" i="142"/>
  <c r="F852" i="142" s="1"/>
  <c r="B852" i="142"/>
  <c r="H851" i="142"/>
  <c r="E851" i="142"/>
  <c r="F851" i="142" s="1"/>
  <c r="D851" i="142"/>
  <c r="B851" i="142"/>
  <c r="H850" i="142"/>
  <c r="F850" i="142"/>
  <c r="E850" i="142"/>
  <c r="D850" i="142"/>
  <c r="B850" i="142"/>
  <c r="H849" i="142"/>
  <c r="E849" i="142"/>
  <c r="D849" i="142"/>
  <c r="F849" i="142" s="1"/>
  <c r="B849" i="142"/>
  <c r="H848" i="142"/>
  <c r="E848" i="142"/>
  <c r="D848" i="142"/>
  <c r="F848" i="142" s="1"/>
  <c r="B848" i="142"/>
  <c r="H847" i="142"/>
  <c r="E847" i="142"/>
  <c r="D847" i="142"/>
  <c r="F847" i="142" s="1"/>
  <c r="B847" i="142"/>
  <c r="H846" i="142"/>
  <c r="E846" i="142"/>
  <c r="D846" i="142"/>
  <c r="F846" i="142" s="1"/>
  <c r="B846" i="142"/>
  <c r="H845" i="142"/>
  <c r="E845" i="142"/>
  <c r="D845" i="142"/>
  <c r="F845" i="142" s="1"/>
  <c r="B845" i="142"/>
  <c r="H844" i="142"/>
  <c r="E844" i="142"/>
  <c r="D844" i="142"/>
  <c r="F844" i="142" s="1"/>
  <c r="B844" i="142"/>
  <c r="H843" i="142"/>
  <c r="E843" i="142"/>
  <c r="D843" i="142"/>
  <c r="F843" i="142" s="1"/>
  <c r="B843" i="142"/>
  <c r="H842" i="142"/>
  <c r="E842" i="142"/>
  <c r="D842" i="142"/>
  <c r="B842" i="142"/>
  <c r="H841" i="142"/>
  <c r="F841" i="142"/>
  <c r="E841" i="142"/>
  <c r="D841" i="142"/>
  <c r="B841" i="142"/>
  <c r="H840" i="142"/>
  <c r="E840" i="142"/>
  <c r="D840" i="142"/>
  <c r="F840" i="142" s="1"/>
  <c r="B840" i="142"/>
  <c r="H839" i="142"/>
  <c r="F839" i="142"/>
  <c r="E839" i="142"/>
  <c r="D839" i="142"/>
  <c r="B839" i="142"/>
  <c r="H838" i="142"/>
  <c r="F838" i="142"/>
  <c r="E838" i="142"/>
  <c r="D838" i="142"/>
  <c r="B838" i="142"/>
  <c r="H837" i="142"/>
  <c r="F837" i="142"/>
  <c r="E837" i="142"/>
  <c r="D837" i="142"/>
  <c r="B837" i="142"/>
  <c r="H836" i="142"/>
  <c r="E836" i="142"/>
  <c r="D836" i="142"/>
  <c r="F836" i="142" s="1"/>
  <c r="B836" i="142"/>
  <c r="H835" i="142"/>
  <c r="F835" i="142"/>
  <c r="E835" i="142"/>
  <c r="D835" i="142"/>
  <c r="B835" i="142"/>
  <c r="H834" i="142"/>
  <c r="E834" i="142"/>
  <c r="F834" i="142" s="1"/>
  <c r="D834" i="142"/>
  <c r="B834" i="142"/>
  <c r="H833" i="142"/>
  <c r="E833" i="142"/>
  <c r="D833" i="142"/>
  <c r="B833" i="142"/>
  <c r="H832" i="142"/>
  <c r="F832" i="142"/>
  <c r="E832" i="142"/>
  <c r="D832" i="142"/>
  <c r="B832" i="142"/>
  <c r="H831" i="142"/>
  <c r="E831" i="142"/>
  <c r="D831" i="142"/>
  <c r="F831" i="142" s="1"/>
  <c r="B831" i="142"/>
  <c r="H830" i="142"/>
  <c r="E830" i="142"/>
  <c r="D830" i="142"/>
  <c r="F830" i="142" s="1"/>
  <c r="B830" i="142"/>
  <c r="H829" i="142"/>
  <c r="E829" i="142"/>
  <c r="D829" i="142"/>
  <c r="F829" i="142" s="1"/>
  <c r="B829" i="142"/>
  <c r="H828" i="142"/>
  <c r="E828" i="142"/>
  <c r="D828" i="142"/>
  <c r="F828" i="142" s="1"/>
  <c r="B828" i="142"/>
  <c r="H827" i="142"/>
  <c r="F827" i="142"/>
  <c r="E827" i="142"/>
  <c r="D827" i="142"/>
  <c r="B827" i="142"/>
  <c r="H826" i="142"/>
  <c r="E826" i="142"/>
  <c r="F826" i="142" s="1"/>
  <c r="D826" i="142"/>
  <c r="B826" i="142"/>
  <c r="H825" i="142"/>
  <c r="E825" i="142"/>
  <c r="F825" i="142" s="1"/>
  <c r="D825" i="142"/>
  <c r="B825" i="142"/>
  <c r="H824" i="142"/>
  <c r="E824" i="142"/>
  <c r="D824" i="142"/>
  <c r="F824" i="142" s="1"/>
  <c r="B824" i="142"/>
  <c r="H823" i="142"/>
  <c r="E823" i="142"/>
  <c r="D823" i="142"/>
  <c r="F823" i="142" s="1"/>
  <c r="B823" i="142"/>
  <c r="H822" i="142"/>
  <c r="E822" i="142"/>
  <c r="D822" i="142"/>
  <c r="F822" i="142" s="1"/>
  <c r="B822" i="142"/>
  <c r="H821" i="142"/>
  <c r="F821" i="142"/>
  <c r="E821" i="142"/>
  <c r="D821" i="142"/>
  <c r="B821" i="142"/>
  <c r="H820" i="142"/>
  <c r="E820" i="142"/>
  <c r="D820" i="142"/>
  <c r="F820" i="142" s="1"/>
  <c r="B820" i="142"/>
  <c r="H819" i="142"/>
  <c r="E819" i="142"/>
  <c r="D819" i="142"/>
  <c r="F819" i="142" s="1"/>
  <c r="B819" i="142"/>
  <c r="H818" i="142"/>
  <c r="E818" i="142"/>
  <c r="D818" i="142"/>
  <c r="F818" i="142" s="1"/>
  <c r="B818" i="142"/>
  <c r="H817" i="142"/>
  <c r="E817" i="142"/>
  <c r="D817" i="142"/>
  <c r="F817" i="142" s="1"/>
  <c r="B817" i="142"/>
  <c r="H816" i="142"/>
  <c r="E816" i="142"/>
  <c r="D816" i="142"/>
  <c r="F816" i="142" s="1"/>
  <c r="B816" i="142"/>
  <c r="H815" i="142"/>
  <c r="F815" i="142"/>
  <c r="E815" i="142"/>
  <c r="D815" i="142"/>
  <c r="B815" i="142"/>
  <c r="H814" i="142"/>
  <c r="F814" i="142"/>
  <c r="E814" i="142"/>
  <c r="D814" i="142"/>
  <c r="B814" i="142"/>
  <c r="H813" i="142"/>
  <c r="F813" i="142"/>
  <c r="E813" i="142"/>
  <c r="D813" i="142"/>
  <c r="B813" i="142"/>
  <c r="H812" i="142"/>
  <c r="E812" i="142"/>
  <c r="D812" i="142"/>
  <c r="F812" i="142" s="1"/>
  <c r="B812" i="142"/>
  <c r="H811" i="142"/>
  <c r="F811" i="142"/>
  <c r="E811" i="142"/>
  <c r="D811" i="142"/>
  <c r="B811" i="142"/>
  <c r="H810" i="142"/>
  <c r="E810" i="142"/>
  <c r="F810" i="142" s="1"/>
  <c r="D810" i="142"/>
  <c r="B810" i="142"/>
  <c r="H809" i="142"/>
  <c r="E809" i="142"/>
  <c r="F809" i="142" s="1"/>
  <c r="D809" i="142"/>
  <c r="B809" i="142"/>
  <c r="H808" i="142"/>
  <c r="E808" i="142"/>
  <c r="D808" i="142"/>
  <c r="F808" i="142" s="1"/>
  <c r="B808" i="142"/>
  <c r="H807" i="142"/>
  <c r="F807" i="142"/>
  <c r="E807" i="142"/>
  <c r="D807" i="142"/>
  <c r="B807" i="142"/>
  <c r="H806" i="142"/>
  <c r="E806" i="142"/>
  <c r="F806" i="142" s="1"/>
  <c r="D806" i="142"/>
  <c r="B806" i="142"/>
  <c r="H805" i="142"/>
  <c r="E805" i="142"/>
  <c r="D805" i="142"/>
  <c r="F805" i="142" s="1"/>
  <c r="B805" i="142"/>
  <c r="H804" i="142"/>
  <c r="F804" i="142"/>
  <c r="E804" i="142"/>
  <c r="D804" i="142"/>
  <c r="B804" i="142"/>
  <c r="H803" i="142"/>
  <c r="E803" i="142"/>
  <c r="D803" i="142"/>
  <c r="B803" i="142"/>
  <c r="H802" i="142"/>
  <c r="E802" i="142"/>
  <c r="D802" i="142"/>
  <c r="F802" i="142" s="1"/>
  <c r="B802" i="142"/>
  <c r="H801" i="142"/>
  <c r="E801" i="142"/>
  <c r="F801" i="142" s="1"/>
  <c r="D801" i="142"/>
  <c r="B801" i="142"/>
  <c r="H800" i="142"/>
  <c r="F800" i="142"/>
  <c r="E800" i="142"/>
  <c r="D800" i="142"/>
  <c r="B800" i="142"/>
  <c r="H799" i="142"/>
  <c r="F799" i="142"/>
  <c r="E799" i="142"/>
  <c r="D799" i="142"/>
  <c r="B799" i="142"/>
  <c r="H798" i="142"/>
  <c r="E798" i="142"/>
  <c r="D798" i="142"/>
  <c r="B798" i="142"/>
  <c r="H797" i="142"/>
  <c r="E797" i="142"/>
  <c r="D797" i="142"/>
  <c r="F797" i="142" s="1"/>
  <c r="B797" i="142"/>
  <c r="H796" i="142"/>
  <c r="E796" i="142"/>
  <c r="D796" i="142"/>
  <c r="F796" i="142" s="1"/>
  <c r="B796" i="142"/>
  <c r="H795" i="142"/>
  <c r="E795" i="142"/>
  <c r="F795" i="142" s="1"/>
  <c r="D795" i="142"/>
  <c r="B795" i="142"/>
  <c r="H794" i="142"/>
  <c r="E794" i="142"/>
  <c r="D794" i="142"/>
  <c r="F794" i="142" s="1"/>
  <c r="B794" i="142"/>
  <c r="H793" i="142"/>
  <c r="E793" i="142"/>
  <c r="D793" i="142"/>
  <c r="F793" i="142" s="1"/>
  <c r="B793" i="142"/>
  <c r="H792" i="142"/>
  <c r="E792" i="142"/>
  <c r="D792" i="142"/>
  <c r="F792" i="142" s="1"/>
  <c r="B792" i="142"/>
  <c r="H791" i="142"/>
  <c r="E791" i="142"/>
  <c r="F791" i="142" s="1"/>
  <c r="D791" i="142"/>
  <c r="B791" i="142"/>
  <c r="H790" i="142"/>
  <c r="F790" i="142"/>
  <c r="E790" i="142"/>
  <c r="D790" i="142"/>
  <c r="B790" i="142"/>
  <c r="H789" i="142"/>
  <c r="F789" i="142"/>
  <c r="E789" i="142"/>
  <c r="D789" i="142"/>
  <c r="B789" i="142"/>
  <c r="H788" i="142"/>
  <c r="E788" i="142"/>
  <c r="D788" i="142"/>
  <c r="F788" i="142" s="1"/>
  <c r="B788" i="142"/>
  <c r="H787" i="142"/>
  <c r="E787" i="142"/>
  <c r="D787" i="142"/>
  <c r="B787" i="142"/>
  <c r="H786" i="142"/>
  <c r="F786" i="142"/>
  <c r="E786" i="142"/>
  <c r="D786" i="142"/>
  <c r="B786" i="142"/>
  <c r="H785" i="142"/>
  <c r="F785" i="142"/>
  <c r="E785" i="142"/>
  <c r="D785" i="142"/>
  <c r="B785" i="142"/>
  <c r="H784" i="142"/>
  <c r="F784" i="142"/>
  <c r="E784" i="142"/>
  <c r="D784" i="142"/>
  <c r="B784" i="142"/>
  <c r="H783" i="142"/>
  <c r="E783" i="142"/>
  <c r="D783" i="142"/>
  <c r="B783" i="142"/>
  <c r="H782" i="142"/>
  <c r="E782" i="142"/>
  <c r="F782" i="142" s="1"/>
  <c r="D782" i="142"/>
  <c r="B782" i="142"/>
  <c r="H781" i="142"/>
  <c r="F781" i="142"/>
  <c r="E781" i="142"/>
  <c r="D781" i="142"/>
  <c r="B781" i="142"/>
  <c r="H780" i="142"/>
  <c r="E780" i="142"/>
  <c r="D780" i="142"/>
  <c r="F780" i="142" s="1"/>
  <c r="B780" i="142"/>
  <c r="H779" i="142"/>
  <c r="E779" i="142"/>
  <c r="D779" i="142"/>
  <c r="F779" i="142" s="1"/>
  <c r="B779" i="142"/>
  <c r="H778" i="142"/>
  <c r="E778" i="142"/>
  <c r="F778" i="142" s="1"/>
  <c r="D778" i="142"/>
  <c r="B778" i="142"/>
  <c r="H777" i="142"/>
  <c r="F777" i="142"/>
  <c r="E777" i="142"/>
  <c r="D777" i="142"/>
  <c r="B777" i="142"/>
  <c r="H776" i="142"/>
  <c r="F776" i="142"/>
  <c r="E776" i="142"/>
  <c r="D776" i="142"/>
  <c r="B776" i="142"/>
  <c r="H775" i="142"/>
  <c r="F775" i="142"/>
  <c r="E775" i="142"/>
  <c r="D775" i="142"/>
  <c r="B775" i="142"/>
  <c r="H774" i="142"/>
  <c r="E774" i="142"/>
  <c r="D774" i="142"/>
  <c r="F774" i="142" s="1"/>
  <c r="B774" i="142"/>
  <c r="H773" i="142"/>
  <c r="F773" i="142"/>
  <c r="E773" i="142"/>
  <c r="D773" i="142"/>
  <c r="B773" i="142"/>
  <c r="H772" i="142"/>
  <c r="F772" i="142"/>
  <c r="E772" i="142"/>
  <c r="D772" i="142"/>
  <c r="B772" i="142"/>
  <c r="H771" i="142"/>
  <c r="E771" i="142"/>
  <c r="D771" i="142"/>
  <c r="F771" i="142" s="1"/>
  <c r="B771" i="142"/>
  <c r="H770" i="142"/>
  <c r="E770" i="142"/>
  <c r="D770" i="142"/>
  <c r="F770" i="142" s="1"/>
  <c r="B770" i="142"/>
  <c r="H769" i="142"/>
  <c r="F769" i="142"/>
  <c r="E769" i="142"/>
  <c r="D769" i="142"/>
  <c r="B769" i="142"/>
  <c r="H768" i="142"/>
  <c r="E768" i="142"/>
  <c r="D768" i="142"/>
  <c r="F768" i="142" s="1"/>
  <c r="B768" i="142"/>
  <c r="H767" i="142"/>
  <c r="F767" i="142"/>
  <c r="E767" i="142"/>
  <c r="D767" i="142"/>
  <c r="B767" i="142"/>
  <c r="H766" i="142"/>
  <c r="E766" i="142"/>
  <c r="D766" i="142"/>
  <c r="F766" i="142" s="1"/>
  <c r="B766" i="142"/>
  <c r="H765" i="142"/>
  <c r="F765" i="142"/>
  <c r="E765" i="142"/>
  <c r="D765" i="142"/>
  <c r="B765" i="142"/>
  <c r="H764" i="142"/>
  <c r="F764" i="142"/>
  <c r="E764" i="142"/>
  <c r="D764" i="142"/>
  <c r="B764" i="142"/>
  <c r="H763" i="142"/>
  <c r="E763" i="142"/>
  <c r="D763" i="142"/>
  <c r="F763" i="142" s="1"/>
  <c r="B763" i="142"/>
  <c r="H762" i="142"/>
  <c r="F762" i="142"/>
  <c r="E762" i="142"/>
  <c r="D762" i="142"/>
  <c r="B762" i="142"/>
  <c r="H761" i="142"/>
  <c r="F761" i="142"/>
  <c r="E761" i="142"/>
  <c r="D761" i="142"/>
  <c r="B761" i="142"/>
  <c r="H760" i="142"/>
  <c r="E760" i="142"/>
  <c r="D760" i="142"/>
  <c r="F760" i="142" s="1"/>
  <c r="B760" i="142"/>
  <c r="H759" i="142"/>
  <c r="E759" i="142"/>
  <c r="D759" i="142"/>
  <c r="F759" i="142" s="1"/>
  <c r="B759" i="142"/>
  <c r="H758" i="142"/>
  <c r="E758" i="142"/>
  <c r="F758" i="142" s="1"/>
  <c r="D758" i="142"/>
  <c r="B758" i="142"/>
  <c r="H757" i="142"/>
  <c r="F757" i="142"/>
  <c r="E757" i="142"/>
  <c r="D757" i="142"/>
  <c r="B757" i="142"/>
  <c r="H756" i="142"/>
  <c r="E756" i="142"/>
  <c r="D756" i="142"/>
  <c r="F756" i="142" s="1"/>
  <c r="B756" i="142"/>
  <c r="H755" i="142"/>
  <c r="E755" i="142"/>
  <c r="D755" i="142"/>
  <c r="F755" i="142" s="1"/>
  <c r="B755" i="142"/>
  <c r="H754" i="142"/>
  <c r="F754" i="142"/>
  <c r="E754" i="142"/>
  <c r="D754" i="142"/>
  <c r="B754" i="142"/>
  <c r="H753" i="142"/>
  <c r="F753" i="142"/>
  <c r="E753" i="142"/>
  <c r="D753" i="142"/>
  <c r="B753" i="142"/>
  <c r="H752" i="142"/>
  <c r="E752" i="142"/>
  <c r="D752" i="142"/>
  <c r="F752" i="142" s="1"/>
  <c r="B752" i="142"/>
  <c r="H751" i="142"/>
  <c r="E751" i="142"/>
  <c r="D751" i="142"/>
  <c r="F751" i="142" s="1"/>
  <c r="B751" i="142"/>
  <c r="H750" i="142"/>
  <c r="E750" i="142"/>
  <c r="D750" i="142"/>
  <c r="F750" i="142" s="1"/>
  <c r="B750" i="142"/>
  <c r="H749" i="142"/>
  <c r="F749" i="142"/>
  <c r="E749" i="142"/>
  <c r="D749" i="142"/>
  <c r="B749" i="142"/>
  <c r="H748" i="142"/>
  <c r="E748" i="142"/>
  <c r="D748" i="142"/>
  <c r="F748" i="142" s="1"/>
  <c r="B748" i="142"/>
  <c r="H747" i="142"/>
  <c r="E747" i="142"/>
  <c r="F747" i="142" s="1"/>
  <c r="D747" i="142"/>
  <c r="B747" i="142"/>
  <c r="H746" i="142"/>
  <c r="E746" i="142"/>
  <c r="F746" i="142" s="1"/>
  <c r="D746" i="142"/>
  <c r="B746" i="142"/>
  <c r="H745" i="142"/>
  <c r="F745" i="142"/>
  <c r="E745" i="142"/>
  <c r="D745" i="142"/>
  <c r="B745" i="142"/>
  <c r="H744" i="142"/>
  <c r="F744" i="142"/>
  <c r="E744" i="142"/>
  <c r="D744" i="142"/>
  <c r="B744" i="142"/>
  <c r="H743" i="142"/>
  <c r="E743" i="142"/>
  <c r="D743" i="142"/>
  <c r="B743" i="142"/>
  <c r="H742" i="142"/>
  <c r="E742" i="142"/>
  <c r="D742" i="142"/>
  <c r="F742" i="142" s="1"/>
  <c r="B742" i="142"/>
  <c r="H741" i="142"/>
  <c r="F741" i="142"/>
  <c r="E741" i="142"/>
  <c r="D741" i="142"/>
  <c r="B741" i="142"/>
  <c r="H740" i="142"/>
  <c r="F740" i="142"/>
  <c r="E740" i="142"/>
  <c r="D740" i="142"/>
  <c r="B740" i="142"/>
  <c r="H739" i="142"/>
  <c r="F739" i="142"/>
  <c r="E739" i="142"/>
  <c r="D739" i="142"/>
  <c r="B739" i="142"/>
  <c r="H738" i="142"/>
  <c r="E738" i="142"/>
  <c r="D738" i="142"/>
  <c r="F738" i="142" s="1"/>
  <c r="B738" i="142"/>
  <c r="H737" i="142"/>
  <c r="F737" i="142"/>
  <c r="E737" i="142"/>
  <c r="D737" i="142"/>
  <c r="B737" i="142"/>
  <c r="H736" i="142"/>
  <c r="F736" i="142"/>
  <c r="E736" i="142"/>
  <c r="D736" i="142"/>
  <c r="B736" i="142"/>
  <c r="H735" i="142"/>
  <c r="E735" i="142"/>
  <c r="D735" i="142"/>
  <c r="B735" i="142"/>
  <c r="H734" i="142"/>
  <c r="E734" i="142"/>
  <c r="D734" i="142"/>
  <c r="F734" i="142" s="1"/>
  <c r="B734" i="142"/>
  <c r="H733" i="142"/>
  <c r="F733" i="142"/>
  <c r="E733" i="142"/>
  <c r="D733" i="142"/>
  <c r="B733" i="142"/>
  <c r="H732" i="142"/>
  <c r="E732" i="142"/>
  <c r="D732" i="142"/>
  <c r="F732" i="142" s="1"/>
  <c r="B732" i="142"/>
  <c r="H731" i="142"/>
  <c r="E731" i="142"/>
  <c r="D731" i="142"/>
  <c r="F731" i="142" s="1"/>
  <c r="B731" i="142"/>
  <c r="H730" i="142"/>
  <c r="E730" i="142"/>
  <c r="D730" i="142"/>
  <c r="F730" i="142" s="1"/>
  <c r="B730" i="142"/>
  <c r="H729" i="142"/>
  <c r="F729" i="142"/>
  <c r="E729" i="142"/>
  <c r="D729" i="142"/>
  <c r="B729" i="142"/>
  <c r="H728" i="142"/>
  <c r="E728" i="142"/>
  <c r="D728" i="142"/>
  <c r="F728" i="142" s="1"/>
  <c r="B728" i="142"/>
  <c r="H727" i="142"/>
  <c r="E727" i="142"/>
  <c r="D727" i="142"/>
  <c r="F727" i="142" s="1"/>
  <c r="B727" i="142"/>
  <c r="H726" i="142"/>
  <c r="E726" i="142"/>
  <c r="D726" i="142"/>
  <c r="F726" i="142" s="1"/>
  <c r="B726" i="142"/>
  <c r="H725" i="142"/>
  <c r="F725" i="142"/>
  <c r="E725" i="142"/>
  <c r="D725" i="142"/>
  <c r="B725" i="142"/>
  <c r="H724" i="142"/>
  <c r="E724" i="142"/>
  <c r="D724" i="142"/>
  <c r="F724" i="142" s="1"/>
  <c r="B724" i="142"/>
  <c r="H723" i="142"/>
  <c r="E723" i="142"/>
  <c r="D723" i="142"/>
  <c r="F723" i="142" s="1"/>
  <c r="B723" i="142"/>
  <c r="H722" i="142"/>
  <c r="E722" i="142"/>
  <c r="F722" i="142" s="1"/>
  <c r="D722" i="142"/>
  <c r="B722" i="142"/>
  <c r="H721" i="142"/>
  <c r="F721" i="142"/>
  <c r="E721" i="142"/>
  <c r="D721" i="142"/>
  <c r="B721" i="142"/>
  <c r="H720" i="142"/>
  <c r="F720" i="142"/>
  <c r="E720" i="142"/>
  <c r="D720" i="142"/>
  <c r="B720" i="142"/>
  <c r="H719" i="142"/>
  <c r="F719" i="142"/>
  <c r="E719" i="142"/>
  <c r="D719" i="142"/>
  <c r="B719" i="142"/>
  <c r="H718" i="142"/>
  <c r="E718" i="142"/>
  <c r="D718" i="142"/>
  <c r="F718" i="142" s="1"/>
  <c r="B718" i="142"/>
  <c r="H717" i="142"/>
  <c r="F717" i="142"/>
  <c r="E717" i="142"/>
  <c r="D717" i="142"/>
  <c r="B717" i="142"/>
  <c r="H716" i="142"/>
  <c r="F716" i="142"/>
  <c r="E716" i="142"/>
  <c r="D716" i="142"/>
  <c r="B716" i="142"/>
  <c r="H715" i="142"/>
  <c r="F715" i="142"/>
  <c r="E715" i="142"/>
  <c r="D715" i="142"/>
  <c r="B715" i="142"/>
  <c r="H714" i="142"/>
  <c r="E714" i="142"/>
  <c r="D714" i="142"/>
  <c r="F714" i="142" s="1"/>
  <c r="B714" i="142"/>
  <c r="H713" i="142"/>
  <c r="F713" i="142"/>
  <c r="E713" i="142"/>
  <c r="D713" i="142"/>
  <c r="B713" i="142"/>
  <c r="H712" i="142"/>
  <c r="F712" i="142"/>
  <c r="E712" i="142"/>
  <c r="D712" i="142"/>
  <c r="B712" i="142"/>
  <c r="H711" i="142"/>
  <c r="F711" i="142"/>
  <c r="E711" i="142"/>
  <c r="D711" i="142"/>
  <c r="B711" i="142"/>
  <c r="H710" i="142"/>
  <c r="E710" i="142"/>
  <c r="D710" i="142"/>
  <c r="F710" i="142" s="1"/>
  <c r="B710" i="142"/>
  <c r="H709" i="142"/>
  <c r="F709" i="142"/>
  <c r="E709" i="142"/>
  <c r="D709" i="142"/>
  <c r="B709" i="142"/>
  <c r="H708" i="142"/>
  <c r="F708" i="142"/>
  <c r="E708" i="142"/>
  <c r="D708" i="142"/>
  <c r="B708" i="142"/>
  <c r="H707" i="142"/>
  <c r="F707" i="142"/>
  <c r="E707" i="142"/>
  <c r="D707" i="142"/>
  <c r="B707" i="142"/>
  <c r="H706" i="142"/>
  <c r="E706" i="142"/>
  <c r="D706" i="142"/>
  <c r="F706" i="142" s="1"/>
  <c r="B706" i="142"/>
  <c r="H705" i="142"/>
  <c r="F705" i="142"/>
  <c r="E705" i="142"/>
  <c r="D705" i="142"/>
  <c r="B705" i="142"/>
  <c r="H704" i="142"/>
  <c r="E704" i="142"/>
  <c r="D704" i="142"/>
  <c r="F704" i="142" s="1"/>
  <c r="B704" i="142"/>
  <c r="H703" i="142"/>
  <c r="F703" i="142"/>
  <c r="E703" i="142"/>
  <c r="D703" i="142"/>
  <c r="B703" i="142"/>
  <c r="H702" i="142"/>
  <c r="E702" i="142"/>
  <c r="D702" i="142"/>
  <c r="F702" i="142" s="1"/>
  <c r="B702" i="142"/>
  <c r="H701" i="142"/>
  <c r="F701" i="142"/>
  <c r="E701" i="142"/>
  <c r="D701" i="142"/>
  <c r="B701" i="142"/>
  <c r="H700" i="142"/>
  <c r="F700" i="142"/>
  <c r="E700" i="142"/>
  <c r="D700" i="142"/>
  <c r="B700" i="142"/>
  <c r="H699" i="142"/>
  <c r="E699" i="142"/>
  <c r="D699" i="142"/>
  <c r="F699" i="142" s="1"/>
  <c r="B699" i="142"/>
  <c r="H698" i="142"/>
  <c r="E698" i="142"/>
  <c r="D698" i="142"/>
  <c r="F698" i="142" s="1"/>
  <c r="B698" i="142"/>
  <c r="H697" i="142"/>
  <c r="F697" i="142"/>
  <c r="E697" i="142"/>
  <c r="D697" i="142"/>
  <c r="B697" i="142"/>
  <c r="H696" i="142"/>
  <c r="F696" i="142"/>
  <c r="E696" i="142"/>
  <c r="D696" i="142"/>
  <c r="B696" i="142"/>
  <c r="H695" i="142"/>
  <c r="E695" i="142"/>
  <c r="D695" i="142"/>
  <c r="F695" i="142" s="1"/>
  <c r="B695" i="142"/>
  <c r="H694" i="142"/>
  <c r="F694" i="142"/>
  <c r="E694" i="142"/>
  <c r="D694" i="142"/>
  <c r="B694" i="142"/>
  <c r="H693" i="142"/>
  <c r="F693" i="142"/>
  <c r="E693" i="142"/>
  <c r="D693" i="142"/>
  <c r="B693" i="142"/>
  <c r="H692" i="142"/>
  <c r="F692" i="142"/>
  <c r="E692" i="142"/>
  <c r="D692" i="142"/>
  <c r="B692" i="142"/>
  <c r="H691" i="142"/>
  <c r="F691" i="142"/>
  <c r="E691" i="142"/>
  <c r="D691" i="142"/>
  <c r="B691" i="142"/>
  <c r="H690" i="142"/>
  <c r="F690" i="142"/>
  <c r="E690" i="142"/>
  <c r="D690" i="142"/>
  <c r="B690" i="142"/>
  <c r="H689" i="142"/>
  <c r="F689" i="142"/>
  <c r="E689" i="142"/>
  <c r="D689" i="142"/>
  <c r="B689" i="142"/>
  <c r="H688" i="142"/>
  <c r="E688" i="142"/>
  <c r="D688" i="142"/>
  <c r="F688" i="142" s="1"/>
  <c r="B688" i="142"/>
  <c r="H687" i="142"/>
  <c r="E687" i="142"/>
  <c r="F687" i="142" s="1"/>
  <c r="D687" i="142"/>
  <c r="B687" i="142"/>
  <c r="H686" i="142"/>
  <c r="E686" i="142"/>
  <c r="F686" i="142" s="1"/>
  <c r="D686" i="142"/>
  <c r="B686" i="142"/>
  <c r="H685" i="142"/>
  <c r="F685" i="142"/>
  <c r="E685" i="142"/>
  <c r="D685" i="142"/>
  <c r="B685" i="142"/>
  <c r="H684" i="142"/>
  <c r="E684" i="142"/>
  <c r="D684" i="142"/>
  <c r="F684" i="142" s="1"/>
  <c r="B684" i="142"/>
  <c r="H683" i="142"/>
  <c r="E683" i="142"/>
  <c r="D683" i="142"/>
  <c r="F683" i="142" s="1"/>
  <c r="B683" i="142"/>
  <c r="H682" i="142"/>
  <c r="F682" i="142"/>
  <c r="E682" i="142"/>
  <c r="D682" i="142"/>
  <c r="B682" i="142"/>
  <c r="H681" i="142"/>
  <c r="F681" i="142"/>
  <c r="E681" i="142"/>
  <c r="D681" i="142"/>
  <c r="B681" i="142"/>
  <c r="H680" i="142"/>
  <c r="F680" i="142"/>
  <c r="E680" i="142"/>
  <c r="D680" i="142"/>
  <c r="B680" i="142"/>
  <c r="H679" i="142"/>
  <c r="E679" i="142"/>
  <c r="F679" i="142" s="1"/>
  <c r="D679" i="142"/>
  <c r="B679" i="142"/>
  <c r="H678" i="142"/>
  <c r="E678" i="142"/>
  <c r="D678" i="142"/>
  <c r="F678" i="142" s="1"/>
  <c r="B678" i="142"/>
  <c r="H677" i="142"/>
  <c r="F677" i="142"/>
  <c r="E677" i="142"/>
  <c r="D677" i="142"/>
  <c r="B677" i="142"/>
  <c r="H676" i="142"/>
  <c r="F676" i="142"/>
  <c r="E676" i="142"/>
  <c r="D676" i="142"/>
  <c r="B676" i="142"/>
  <c r="H675" i="142"/>
  <c r="E675" i="142"/>
  <c r="D675" i="142"/>
  <c r="F675" i="142" s="1"/>
  <c r="B675" i="142"/>
  <c r="H674" i="142"/>
  <c r="E674" i="142"/>
  <c r="D674" i="142"/>
  <c r="F674" i="142" s="1"/>
  <c r="B674" i="142"/>
  <c r="H673" i="142"/>
  <c r="F673" i="142"/>
  <c r="E673" i="142"/>
  <c r="D673" i="142"/>
  <c r="B673" i="142"/>
  <c r="H672" i="142"/>
  <c r="E672" i="142"/>
  <c r="D672" i="142"/>
  <c r="F672" i="142" s="1"/>
  <c r="B672" i="142"/>
  <c r="H671" i="142"/>
  <c r="E671" i="142"/>
  <c r="D671" i="142"/>
  <c r="F671" i="142" s="1"/>
  <c r="B671" i="142"/>
  <c r="H670" i="142"/>
  <c r="E670" i="142"/>
  <c r="D670" i="142"/>
  <c r="F670" i="142" s="1"/>
  <c r="B670" i="142"/>
  <c r="H669" i="142"/>
  <c r="F669" i="142"/>
  <c r="E669" i="142"/>
  <c r="D669" i="142"/>
  <c r="B669" i="142"/>
  <c r="H668" i="142"/>
  <c r="F668" i="142"/>
  <c r="E668" i="142"/>
  <c r="D668" i="142"/>
  <c r="B668" i="142"/>
  <c r="H667" i="142"/>
  <c r="F667" i="142"/>
  <c r="E667" i="142"/>
  <c r="D667" i="142"/>
  <c r="B667" i="142"/>
  <c r="H666" i="142"/>
  <c r="E666" i="142"/>
  <c r="F666" i="142" s="1"/>
  <c r="D666" i="142"/>
  <c r="B666" i="142"/>
  <c r="H665" i="142"/>
  <c r="F665" i="142"/>
  <c r="E665" i="142"/>
  <c r="D665" i="142"/>
  <c r="B665" i="142"/>
  <c r="H664" i="142"/>
  <c r="E664" i="142"/>
  <c r="D664" i="142"/>
  <c r="F664" i="142" s="1"/>
  <c r="B664" i="142"/>
  <c r="H663" i="142"/>
  <c r="E663" i="142"/>
  <c r="D663" i="142"/>
  <c r="F663" i="142" s="1"/>
  <c r="B663" i="142"/>
  <c r="H662" i="142"/>
  <c r="E662" i="142"/>
  <c r="D662" i="142"/>
  <c r="F662" i="142" s="1"/>
  <c r="B662" i="142"/>
  <c r="H661" i="142"/>
  <c r="F661" i="142"/>
  <c r="E661" i="142"/>
  <c r="D661" i="142"/>
  <c r="B661" i="142"/>
  <c r="H660" i="142"/>
  <c r="E660" i="142"/>
  <c r="D660" i="142"/>
  <c r="F660" i="142" s="1"/>
  <c r="B660" i="142"/>
  <c r="H659" i="142"/>
  <c r="E659" i="142"/>
  <c r="D659" i="142"/>
  <c r="B659" i="142"/>
  <c r="H658" i="142"/>
  <c r="E658" i="142"/>
  <c r="D658" i="142"/>
  <c r="F658" i="142" s="1"/>
  <c r="B658" i="142"/>
  <c r="H657" i="142"/>
  <c r="F657" i="142"/>
  <c r="E657" i="142"/>
  <c r="D657" i="142"/>
  <c r="B657" i="142"/>
  <c r="H656" i="142"/>
  <c r="E656" i="142"/>
  <c r="D656" i="142"/>
  <c r="F656" i="142" s="1"/>
  <c r="B656" i="142"/>
  <c r="H655" i="142"/>
  <c r="F655" i="142"/>
  <c r="E655" i="142"/>
  <c r="D655" i="142"/>
  <c r="B655" i="142"/>
  <c r="H654" i="142"/>
  <c r="E654" i="142"/>
  <c r="D654" i="142"/>
  <c r="F654" i="142" s="1"/>
  <c r="B654" i="142"/>
  <c r="H653" i="142"/>
  <c r="F653" i="142"/>
  <c r="E653" i="142"/>
  <c r="D653" i="142"/>
  <c r="B653" i="142"/>
  <c r="H652" i="142"/>
  <c r="E652" i="142"/>
  <c r="D652" i="142"/>
  <c r="F652" i="142" s="1"/>
  <c r="B652" i="142"/>
  <c r="H651" i="142"/>
  <c r="F651" i="142"/>
  <c r="E651" i="142"/>
  <c r="D651" i="142"/>
  <c r="B651" i="142"/>
  <c r="H650" i="142"/>
  <c r="E650" i="142"/>
  <c r="F650" i="142" s="1"/>
  <c r="D650" i="142"/>
  <c r="B650" i="142"/>
  <c r="H649" i="142"/>
  <c r="F649" i="142"/>
  <c r="E649" i="142"/>
  <c r="D649" i="142"/>
  <c r="B649" i="142"/>
  <c r="H648" i="142"/>
  <c r="F648" i="142"/>
  <c r="E648" i="142"/>
  <c r="D648" i="142"/>
  <c r="B648" i="142"/>
  <c r="H647" i="142"/>
  <c r="E647" i="142"/>
  <c r="D647" i="142"/>
  <c r="F647" i="142" s="1"/>
  <c r="B647" i="142"/>
  <c r="H646" i="142"/>
  <c r="E646" i="142"/>
  <c r="D646" i="142"/>
  <c r="F646" i="142" s="1"/>
  <c r="B646" i="142"/>
  <c r="H645" i="142"/>
  <c r="F645" i="142"/>
  <c r="E645" i="142"/>
  <c r="D645" i="142"/>
  <c r="B645" i="142"/>
  <c r="H644" i="142"/>
  <c r="F644" i="142"/>
  <c r="E644" i="142"/>
  <c r="D644" i="142"/>
  <c r="B644" i="142"/>
  <c r="H643" i="142"/>
  <c r="E643" i="142"/>
  <c r="D643" i="142"/>
  <c r="F643" i="142" s="1"/>
  <c r="B643" i="142"/>
  <c r="H642" i="142"/>
  <c r="E642" i="142"/>
  <c r="D642" i="142"/>
  <c r="F642" i="142" s="1"/>
  <c r="B642" i="142"/>
  <c r="H641" i="142"/>
  <c r="F641" i="142"/>
  <c r="E641" i="142"/>
  <c r="D641" i="142"/>
  <c r="B641" i="142"/>
  <c r="H640" i="142"/>
  <c r="F640" i="142"/>
  <c r="E640" i="142"/>
  <c r="D640" i="142"/>
  <c r="B640" i="142"/>
  <c r="H639" i="142"/>
  <c r="E639" i="142"/>
  <c r="D639" i="142"/>
  <c r="B639" i="142"/>
  <c r="H638" i="142"/>
  <c r="E638" i="142"/>
  <c r="D638" i="142"/>
  <c r="F638" i="142" s="1"/>
  <c r="B638" i="142"/>
  <c r="H637" i="142"/>
  <c r="F637" i="142"/>
  <c r="E637" i="142"/>
  <c r="D637" i="142"/>
  <c r="B637" i="142"/>
  <c r="H636" i="142"/>
  <c r="E636" i="142"/>
  <c r="D636" i="142"/>
  <c r="F636" i="142" s="1"/>
  <c r="B636" i="142"/>
  <c r="H635" i="142"/>
  <c r="E635" i="142"/>
  <c r="D635" i="142"/>
  <c r="F635" i="142" s="1"/>
  <c r="B635" i="142"/>
  <c r="H634" i="142"/>
  <c r="E634" i="142"/>
  <c r="D634" i="142"/>
  <c r="B634" i="142"/>
  <c r="H633" i="142"/>
  <c r="F633" i="142"/>
  <c r="E633" i="142"/>
  <c r="D633" i="142"/>
  <c r="B633" i="142"/>
  <c r="H632" i="142"/>
  <c r="E632" i="142"/>
  <c r="D632" i="142"/>
  <c r="F632" i="142" s="1"/>
  <c r="B632" i="142"/>
  <c r="H631" i="142"/>
  <c r="E631" i="142"/>
  <c r="D631" i="142"/>
  <c r="F631" i="142" s="1"/>
  <c r="B631" i="142"/>
  <c r="H630" i="142"/>
  <c r="E630" i="142"/>
  <c r="D630" i="142"/>
  <c r="F630" i="142" s="1"/>
  <c r="B630" i="142"/>
  <c r="H629" i="142"/>
  <c r="F629" i="142"/>
  <c r="E629" i="142"/>
  <c r="D629" i="142"/>
  <c r="B629" i="142"/>
  <c r="H628" i="142"/>
  <c r="E628" i="142"/>
  <c r="D628" i="142"/>
  <c r="F628" i="142" s="1"/>
  <c r="B628" i="142"/>
  <c r="H627" i="142"/>
  <c r="E627" i="142"/>
  <c r="D627" i="142"/>
  <c r="F627" i="142" s="1"/>
  <c r="B627" i="142"/>
  <c r="H626" i="142"/>
  <c r="E626" i="142"/>
  <c r="F626" i="142" s="1"/>
  <c r="D626" i="142"/>
  <c r="B626" i="142"/>
  <c r="H625" i="142"/>
  <c r="F625" i="142"/>
  <c r="E625" i="142"/>
  <c r="D625" i="142"/>
  <c r="B625" i="142"/>
  <c r="H624" i="142"/>
  <c r="E624" i="142"/>
  <c r="D624" i="142"/>
  <c r="F624" i="142" s="1"/>
  <c r="B624" i="142"/>
  <c r="H623" i="142"/>
  <c r="F623" i="142"/>
  <c r="E623" i="142"/>
  <c r="D623" i="142"/>
  <c r="B623" i="142"/>
  <c r="H622" i="142"/>
  <c r="E622" i="142"/>
  <c r="D622" i="142"/>
  <c r="F622" i="142" s="1"/>
  <c r="B622" i="142"/>
  <c r="H621" i="142"/>
  <c r="F621" i="142"/>
  <c r="E621" i="142"/>
  <c r="D621" i="142"/>
  <c r="B621" i="142"/>
  <c r="H620" i="142"/>
  <c r="E620" i="142"/>
  <c r="D620" i="142"/>
  <c r="F620" i="142" s="1"/>
  <c r="B620" i="142"/>
  <c r="H619" i="142"/>
  <c r="F619" i="142"/>
  <c r="E619" i="142"/>
  <c r="D619" i="142"/>
  <c r="B619" i="142"/>
  <c r="H618" i="142"/>
  <c r="E618" i="142"/>
  <c r="D618" i="142"/>
  <c r="F618" i="142" s="1"/>
  <c r="B618" i="142"/>
  <c r="H617" i="142"/>
  <c r="F617" i="142"/>
  <c r="E617" i="142"/>
  <c r="D617" i="142"/>
  <c r="B617" i="142"/>
  <c r="H616" i="142"/>
  <c r="F616" i="142"/>
  <c r="E616" i="142"/>
  <c r="D616" i="142"/>
  <c r="B616" i="142"/>
  <c r="H615" i="142"/>
  <c r="F615" i="142"/>
  <c r="E615" i="142"/>
  <c r="D615" i="142"/>
  <c r="B615" i="142"/>
  <c r="H614" i="142"/>
  <c r="E614" i="142"/>
  <c r="D614" i="142"/>
  <c r="B614" i="142"/>
  <c r="H613" i="142"/>
  <c r="F613" i="142"/>
  <c r="E613" i="142"/>
  <c r="D613" i="142"/>
  <c r="B613" i="142"/>
  <c r="H612" i="142"/>
  <c r="F612" i="142"/>
  <c r="E612" i="142"/>
  <c r="D612" i="142"/>
  <c r="B612" i="142"/>
  <c r="H611" i="142"/>
  <c r="E611" i="142"/>
  <c r="F611" i="142" s="1"/>
  <c r="D611" i="142"/>
  <c r="B611" i="142"/>
  <c r="H610" i="142"/>
  <c r="E610" i="142"/>
  <c r="D610" i="142"/>
  <c r="F610" i="142" s="1"/>
  <c r="B610" i="142"/>
  <c r="H609" i="142"/>
  <c r="F609" i="142"/>
  <c r="E609" i="142"/>
  <c r="D609" i="142"/>
  <c r="B609" i="142"/>
  <c r="H608" i="142"/>
  <c r="E608" i="142"/>
  <c r="D608" i="142"/>
  <c r="F608" i="142" s="1"/>
  <c r="B608" i="142"/>
  <c r="H607" i="142"/>
  <c r="E607" i="142"/>
  <c r="D607" i="142"/>
  <c r="F607" i="142" s="1"/>
  <c r="B607" i="142"/>
  <c r="H606" i="142"/>
  <c r="E606" i="142"/>
  <c r="D606" i="142"/>
  <c r="F606" i="142" s="1"/>
  <c r="B606" i="142"/>
  <c r="H605" i="142"/>
  <c r="F605" i="142"/>
  <c r="E605" i="142"/>
  <c r="D605" i="142"/>
  <c r="B605" i="142"/>
  <c r="H604" i="142"/>
  <c r="F604" i="142"/>
  <c r="E604" i="142"/>
  <c r="D604" i="142"/>
  <c r="B604" i="142"/>
  <c r="H603" i="142"/>
  <c r="F603" i="142"/>
  <c r="E603" i="142"/>
  <c r="D603" i="142"/>
  <c r="B603" i="142"/>
  <c r="H602" i="142"/>
  <c r="E602" i="142"/>
  <c r="D602" i="142"/>
  <c r="F602" i="142" s="1"/>
  <c r="B602" i="142"/>
  <c r="H601" i="142"/>
  <c r="F601" i="142"/>
  <c r="E601" i="142"/>
  <c r="D601" i="142"/>
  <c r="B601" i="142"/>
  <c r="H600" i="142"/>
  <c r="E600" i="142"/>
  <c r="D600" i="142"/>
  <c r="F600" i="142" s="1"/>
  <c r="B600" i="142"/>
  <c r="H599" i="142"/>
  <c r="F599" i="142"/>
  <c r="E599" i="142"/>
  <c r="D599" i="142"/>
  <c r="B599" i="142"/>
  <c r="H598" i="142"/>
  <c r="F598" i="142"/>
  <c r="E598" i="142"/>
  <c r="D598" i="142"/>
  <c r="B598" i="142"/>
  <c r="H597" i="142"/>
  <c r="F597" i="142"/>
  <c r="E597" i="142"/>
  <c r="D597" i="142"/>
  <c r="B597" i="142"/>
  <c r="H596" i="142"/>
  <c r="F596" i="142"/>
  <c r="E596" i="142"/>
  <c r="D596" i="142"/>
  <c r="B596" i="142"/>
  <c r="H595" i="142"/>
  <c r="E595" i="142"/>
  <c r="D595" i="142"/>
  <c r="B595" i="142"/>
  <c r="H594" i="142"/>
  <c r="F594" i="142"/>
  <c r="E594" i="142"/>
  <c r="D594" i="142"/>
  <c r="B594" i="142"/>
  <c r="H593" i="142"/>
  <c r="F593" i="142"/>
  <c r="E593" i="142"/>
  <c r="D593" i="142"/>
  <c r="B593" i="142"/>
  <c r="H592" i="142"/>
  <c r="F592" i="142"/>
  <c r="E592" i="142"/>
  <c r="D592" i="142"/>
  <c r="B592" i="142"/>
  <c r="H591" i="142"/>
  <c r="F591" i="142"/>
  <c r="E591" i="142"/>
  <c r="D591" i="142"/>
  <c r="B591" i="142"/>
  <c r="H590" i="142"/>
  <c r="E590" i="142"/>
  <c r="F590" i="142" s="1"/>
  <c r="D590" i="142"/>
  <c r="B590" i="142"/>
  <c r="H589" i="142"/>
  <c r="F589" i="142"/>
  <c r="E589" i="142"/>
  <c r="D589" i="142"/>
  <c r="B589" i="142"/>
  <c r="H588" i="142"/>
  <c r="E588" i="142"/>
  <c r="D588" i="142"/>
  <c r="F588" i="142" s="1"/>
  <c r="B588" i="142"/>
  <c r="H587" i="142"/>
  <c r="F587" i="142"/>
  <c r="E587" i="142"/>
  <c r="D587" i="142"/>
  <c r="B587" i="142"/>
  <c r="H586" i="142"/>
  <c r="E586" i="142"/>
  <c r="D586" i="142"/>
  <c r="B586" i="142"/>
  <c r="H585" i="142"/>
  <c r="F585" i="142"/>
  <c r="E585" i="142"/>
  <c r="D585" i="142"/>
  <c r="B585" i="142"/>
  <c r="H584" i="142"/>
  <c r="E584" i="142"/>
  <c r="D584" i="142"/>
  <c r="F584" i="142" s="1"/>
  <c r="B584" i="142"/>
  <c r="H583" i="142"/>
  <c r="E583" i="142"/>
  <c r="F583" i="142" s="1"/>
  <c r="D583" i="142"/>
  <c r="B583" i="142"/>
  <c r="H582" i="142"/>
  <c r="E582" i="142"/>
  <c r="D582" i="142"/>
  <c r="F582" i="142" s="1"/>
  <c r="B582" i="142"/>
  <c r="H581" i="142"/>
  <c r="F581" i="142"/>
  <c r="E581" i="142"/>
  <c r="D581" i="142"/>
  <c r="B581" i="142"/>
  <c r="H580" i="142"/>
  <c r="F580" i="142"/>
  <c r="E580" i="142"/>
  <c r="D580" i="142"/>
  <c r="B580" i="142"/>
  <c r="H579" i="142"/>
  <c r="E579" i="142"/>
  <c r="D579" i="142"/>
  <c r="F579" i="142" s="1"/>
  <c r="B579" i="142"/>
  <c r="H578" i="142"/>
  <c r="E578" i="142"/>
  <c r="D578" i="142"/>
  <c r="F578" i="142" s="1"/>
  <c r="B578" i="142"/>
  <c r="H577" i="142"/>
  <c r="F577" i="142"/>
  <c r="E577" i="142"/>
  <c r="D577" i="142"/>
  <c r="B577" i="142"/>
  <c r="H576" i="142"/>
  <c r="E576" i="142"/>
  <c r="D576" i="142"/>
  <c r="F576" i="142" s="1"/>
  <c r="B576" i="142"/>
  <c r="H575" i="142"/>
  <c r="E575" i="142"/>
  <c r="D575" i="142"/>
  <c r="F575" i="142" s="1"/>
  <c r="B575" i="142"/>
  <c r="H574" i="142"/>
  <c r="E574" i="142"/>
  <c r="D574" i="142"/>
  <c r="F574" i="142" s="1"/>
  <c r="B574" i="142"/>
  <c r="H573" i="142"/>
  <c r="F573" i="142"/>
  <c r="E573" i="142"/>
  <c r="D573" i="142"/>
  <c r="B573" i="142"/>
  <c r="H572" i="142"/>
  <c r="F572" i="142"/>
  <c r="E572" i="142"/>
  <c r="D572" i="142"/>
  <c r="B572" i="142"/>
  <c r="H571" i="142"/>
  <c r="F571" i="142"/>
  <c r="E571" i="142"/>
  <c r="D571" i="142"/>
  <c r="B571" i="142"/>
  <c r="H570" i="142"/>
  <c r="F570" i="142"/>
  <c r="E570" i="142"/>
  <c r="D570" i="142"/>
  <c r="B570" i="142"/>
  <c r="H569" i="142"/>
  <c r="F569" i="142"/>
  <c r="E569" i="142"/>
  <c r="D569" i="142"/>
  <c r="B569" i="142"/>
  <c r="H568" i="142"/>
  <c r="E568" i="142"/>
  <c r="D568" i="142"/>
  <c r="F568" i="142" s="1"/>
  <c r="B568" i="142"/>
  <c r="H567" i="142"/>
  <c r="E567" i="142"/>
  <c r="D567" i="142"/>
  <c r="F567" i="142" s="1"/>
  <c r="B567" i="142"/>
  <c r="H566" i="142"/>
  <c r="E566" i="142"/>
  <c r="D566" i="142"/>
  <c r="F566" i="142" s="1"/>
  <c r="B566" i="142"/>
  <c r="H565" i="142"/>
  <c r="F565" i="142"/>
  <c r="E565" i="142"/>
  <c r="D565" i="142"/>
  <c r="B565" i="142"/>
  <c r="H564" i="142"/>
  <c r="E564" i="142"/>
  <c r="D564" i="142"/>
  <c r="F564" i="142" s="1"/>
  <c r="B564" i="142"/>
  <c r="H563" i="142"/>
  <c r="E563" i="142"/>
  <c r="D563" i="142"/>
  <c r="F563" i="142" s="1"/>
  <c r="B563" i="142"/>
  <c r="H562" i="142"/>
  <c r="E562" i="142"/>
  <c r="D562" i="142"/>
  <c r="F562" i="142" s="1"/>
  <c r="B562" i="142"/>
  <c r="H561" i="142"/>
  <c r="F561" i="142"/>
  <c r="E561" i="142"/>
  <c r="D561" i="142"/>
  <c r="B561" i="142"/>
  <c r="H560" i="142"/>
  <c r="E560" i="142"/>
  <c r="D560" i="142"/>
  <c r="F560" i="142" s="1"/>
  <c r="B560" i="142"/>
  <c r="H559" i="142"/>
  <c r="E559" i="142"/>
  <c r="D559" i="142"/>
  <c r="F559" i="142" s="1"/>
  <c r="B559" i="142"/>
  <c r="H558" i="142"/>
  <c r="F558" i="142"/>
  <c r="E558" i="142"/>
  <c r="D558" i="142"/>
  <c r="B558" i="142"/>
  <c r="H557" i="142"/>
  <c r="F557" i="142"/>
  <c r="E557" i="142"/>
  <c r="D557" i="142"/>
  <c r="B557" i="142"/>
  <c r="H556" i="142"/>
  <c r="E556" i="142"/>
  <c r="D556" i="142"/>
  <c r="F556" i="142" s="1"/>
  <c r="B556" i="142"/>
  <c r="H555" i="142"/>
  <c r="F555" i="142"/>
  <c r="E555" i="142"/>
  <c r="D555" i="142"/>
  <c r="B555" i="142"/>
  <c r="H554" i="142"/>
  <c r="E554" i="142"/>
  <c r="D554" i="142"/>
  <c r="F554" i="142" s="1"/>
  <c r="B554" i="142"/>
  <c r="H553" i="142"/>
  <c r="F553" i="142"/>
  <c r="E553" i="142"/>
  <c r="D553" i="142"/>
  <c r="B553" i="142"/>
  <c r="H552" i="142"/>
  <c r="F552" i="142"/>
  <c r="E552" i="142"/>
  <c r="D552" i="142"/>
  <c r="B552" i="142"/>
  <c r="H551" i="142"/>
  <c r="E551" i="142"/>
  <c r="F551" i="142" s="1"/>
  <c r="D551" i="142"/>
  <c r="B551" i="142"/>
  <c r="H550" i="142"/>
  <c r="E550" i="142"/>
  <c r="D550" i="142"/>
  <c r="F550" i="142" s="1"/>
  <c r="B550" i="142"/>
  <c r="H549" i="142"/>
  <c r="F549" i="142"/>
  <c r="E549" i="142"/>
  <c r="D549" i="142"/>
  <c r="B549" i="142"/>
  <c r="H548" i="142"/>
  <c r="F548" i="142"/>
  <c r="E548" i="142"/>
  <c r="D548" i="142"/>
  <c r="B548" i="142"/>
  <c r="H547" i="142"/>
  <c r="E547" i="142"/>
  <c r="D547" i="142"/>
  <c r="F547" i="142" s="1"/>
  <c r="B547" i="142"/>
  <c r="H546" i="142"/>
  <c r="F546" i="142"/>
  <c r="E546" i="142"/>
  <c r="D546" i="142"/>
  <c r="B546" i="142"/>
  <c r="H545" i="142"/>
  <c r="F545" i="142"/>
  <c r="E545" i="142"/>
  <c r="D545" i="142"/>
  <c r="B545" i="142"/>
  <c r="H544" i="142"/>
  <c r="F544" i="142"/>
  <c r="E544" i="142"/>
  <c r="D544" i="142"/>
  <c r="B544" i="142"/>
  <c r="H543" i="142"/>
  <c r="E543" i="142"/>
  <c r="D543" i="142"/>
  <c r="F543" i="142" s="1"/>
  <c r="B543" i="142"/>
  <c r="H542" i="142"/>
  <c r="E542" i="142"/>
  <c r="F542" i="142" s="1"/>
  <c r="D542" i="142"/>
  <c r="B542" i="142"/>
  <c r="H541" i="142"/>
  <c r="F541" i="142"/>
  <c r="E541" i="142"/>
  <c r="D541" i="142"/>
  <c r="B541" i="142"/>
  <c r="H540" i="142"/>
  <c r="F540" i="142"/>
  <c r="E540" i="142"/>
  <c r="D540" i="142"/>
  <c r="B540" i="142"/>
  <c r="H539" i="142"/>
  <c r="E539" i="142"/>
  <c r="D539" i="142"/>
  <c r="F539" i="142" s="1"/>
  <c r="B539" i="142"/>
  <c r="H538" i="142"/>
  <c r="E538" i="142"/>
  <c r="D538" i="142"/>
  <c r="B538" i="142"/>
  <c r="H537" i="142"/>
  <c r="F537" i="142"/>
  <c r="E537" i="142"/>
  <c r="D537" i="142"/>
  <c r="B537" i="142"/>
  <c r="H536" i="142"/>
  <c r="E536" i="142"/>
  <c r="D536" i="142"/>
  <c r="F536" i="142" s="1"/>
  <c r="B536" i="142"/>
  <c r="H535" i="142"/>
  <c r="E535" i="142"/>
  <c r="D535" i="142"/>
  <c r="F535" i="142" s="1"/>
  <c r="B535" i="142"/>
  <c r="H534" i="142"/>
  <c r="F534" i="142"/>
  <c r="E534" i="142"/>
  <c r="D534" i="142"/>
  <c r="B534" i="142"/>
  <c r="H533" i="142"/>
  <c r="F533" i="142"/>
  <c r="E533" i="142"/>
  <c r="D533" i="142"/>
  <c r="B533" i="142"/>
  <c r="H532" i="142"/>
  <c r="F532" i="142"/>
  <c r="E532" i="142"/>
  <c r="D532" i="142"/>
  <c r="B532" i="142"/>
  <c r="H531" i="142"/>
  <c r="E531" i="142"/>
  <c r="D531" i="142"/>
  <c r="F531" i="142" s="1"/>
  <c r="B531" i="142"/>
  <c r="H530" i="142"/>
  <c r="E530" i="142"/>
  <c r="F530" i="142" s="1"/>
  <c r="D530" i="142"/>
  <c r="B530" i="142"/>
  <c r="H529" i="142"/>
  <c r="F529" i="142"/>
  <c r="E529" i="142"/>
  <c r="D529" i="142"/>
  <c r="B529" i="142"/>
  <c r="H528" i="142"/>
  <c r="E528" i="142"/>
  <c r="D528" i="142"/>
  <c r="F528" i="142" s="1"/>
  <c r="B528" i="142"/>
  <c r="H527" i="142"/>
  <c r="F527" i="142"/>
  <c r="E527" i="142"/>
  <c r="D527" i="142"/>
  <c r="B527" i="142"/>
  <c r="H526" i="142"/>
  <c r="E526" i="142"/>
  <c r="D526" i="142"/>
  <c r="F526" i="142" s="1"/>
  <c r="B526" i="142"/>
  <c r="H525" i="142"/>
  <c r="F525" i="142"/>
  <c r="E525" i="142"/>
  <c r="D525" i="142"/>
  <c r="B525" i="142"/>
  <c r="H524" i="142"/>
  <c r="E524" i="142"/>
  <c r="D524" i="142"/>
  <c r="F524" i="142" s="1"/>
  <c r="B524" i="142"/>
  <c r="H523" i="142"/>
  <c r="F523" i="142"/>
  <c r="E523" i="142"/>
  <c r="D523" i="142"/>
  <c r="B523" i="142"/>
  <c r="H522" i="142"/>
  <c r="E522" i="142"/>
  <c r="D522" i="142"/>
  <c r="F522" i="142" s="1"/>
  <c r="B522" i="142"/>
  <c r="H521" i="142"/>
  <c r="F521" i="142"/>
  <c r="E521" i="142"/>
  <c r="D521" i="142"/>
  <c r="B521" i="142"/>
  <c r="H520" i="142"/>
  <c r="F520" i="142"/>
  <c r="E520" i="142"/>
  <c r="D520" i="142"/>
  <c r="B520" i="142"/>
  <c r="H519" i="142"/>
  <c r="F519" i="142"/>
  <c r="E519" i="142"/>
  <c r="D519" i="142"/>
  <c r="B519" i="142"/>
  <c r="H518" i="142"/>
  <c r="E518" i="142"/>
  <c r="D518" i="142"/>
  <c r="F518" i="142" s="1"/>
  <c r="B518" i="142"/>
  <c r="H517" i="142"/>
  <c r="F517" i="142"/>
  <c r="E517" i="142"/>
  <c r="D517" i="142"/>
  <c r="B517" i="142"/>
  <c r="H516" i="142"/>
  <c r="F516" i="142"/>
  <c r="E516" i="142"/>
  <c r="D516" i="142"/>
  <c r="B516" i="142"/>
  <c r="H515" i="142"/>
  <c r="F515" i="142"/>
  <c r="E515" i="142"/>
  <c r="D515" i="142"/>
  <c r="B515" i="142"/>
  <c r="H514" i="142"/>
  <c r="E514" i="142"/>
  <c r="D514" i="142"/>
  <c r="F514" i="142" s="1"/>
  <c r="B514" i="142"/>
  <c r="H513" i="142"/>
  <c r="F513" i="142"/>
  <c r="E513" i="142"/>
  <c r="D513" i="142"/>
  <c r="B513" i="142"/>
  <c r="H512" i="142"/>
  <c r="F512" i="142"/>
  <c r="E512" i="142"/>
  <c r="D512" i="142"/>
  <c r="B512" i="142"/>
  <c r="H511" i="142"/>
  <c r="F511" i="142"/>
  <c r="E511" i="142"/>
  <c r="D511" i="142"/>
  <c r="B511" i="142"/>
  <c r="H510" i="142"/>
  <c r="E510" i="142"/>
  <c r="D510" i="142"/>
  <c r="F510" i="142" s="1"/>
  <c r="B510" i="142"/>
  <c r="H509" i="142"/>
  <c r="F509" i="142"/>
  <c r="E509" i="142"/>
  <c r="D509" i="142"/>
  <c r="B509" i="142"/>
  <c r="H508" i="142"/>
  <c r="E508" i="142"/>
  <c r="D508" i="142"/>
  <c r="F508" i="142" s="1"/>
  <c r="B508" i="142"/>
  <c r="H507" i="142"/>
  <c r="F507" i="142"/>
  <c r="E507" i="142"/>
  <c r="D507" i="142"/>
  <c r="B507" i="142"/>
  <c r="H506" i="142"/>
  <c r="E506" i="142"/>
  <c r="D506" i="142"/>
  <c r="F506" i="142" s="1"/>
  <c r="B506" i="142"/>
  <c r="H505" i="142"/>
  <c r="F505" i="142"/>
  <c r="E505" i="142"/>
  <c r="D505" i="142"/>
  <c r="B505" i="142"/>
  <c r="H504" i="142"/>
  <c r="F504" i="142"/>
  <c r="E504" i="142"/>
  <c r="D504" i="142"/>
  <c r="B504" i="142"/>
  <c r="H503" i="142"/>
  <c r="E503" i="142"/>
  <c r="D503" i="142"/>
  <c r="F503" i="142" s="1"/>
  <c r="B503" i="142"/>
  <c r="H502" i="142"/>
  <c r="F502" i="142"/>
  <c r="E502" i="142"/>
  <c r="D502" i="142"/>
  <c r="B502" i="142"/>
  <c r="H501" i="142"/>
  <c r="F501" i="142"/>
  <c r="E501" i="142"/>
  <c r="D501" i="142"/>
  <c r="B501" i="142"/>
  <c r="H500" i="142"/>
  <c r="E500" i="142"/>
  <c r="D500" i="142"/>
  <c r="F500" i="142" s="1"/>
  <c r="B500" i="142"/>
  <c r="H499" i="142"/>
  <c r="E499" i="142"/>
  <c r="D499" i="142"/>
  <c r="F499" i="142" s="1"/>
  <c r="B499" i="142"/>
  <c r="H498" i="142"/>
  <c r="F498" i="142"/>
  <c r="E498" i="142"/>
  <c r="D498" i="142"/>
  <c r="B498" i="142"/>
  <c r="H497" i="142"/>
  <c r="F497" i="142"/>
  <c r="E497" i="142"/>
  <c r="D497" i="142"/>
  <c r="B497" i="142"/>
  <c r="H496" i="142"/>
  <c r="E496" i="142"/>
  <c r="D496" i="142"/>
  <c r="F496" i="142" s="1"/>
  <c r="B496" i="142"/>
  <c r="H495" i="142"/>
  <c r="E495" i="142"/>
  <c r="D495" i="142"/>
  <c r="F495" i="142" s="1"/>
  <c r="B495" i="142"/>
  <c r="H494" i="142"/>
  <c r="F494" i="142"/>
  <c r="E494" i="142"/>
  <c r="D494" i="142"/>
  <c r="B494" i="142"/>
  <c r="H493" i="142"/>
  <c r="F493" i="142"/>
  <c r="E493" i="142"/>
  <c r="D493" i="142"/>
  <c r="B493" i="142"/>
  <c r="H492" i="142"/>
  <c r="E492" i="142"/>
  <c r="D492" i="142"/>
  <c r="F492" i="142" s="1"/>
  <c r="B492" i="142"/>
  <c r="H491" i="142"/>
  <c r="E491" i="142"/>
  <c r="D491" i="142"/>
  <c r="F491" i="142" s="1"/>
  <c r="B491" i="142"/>
  <c r="H490" i="142"/>
  <c r="E490" i="142"/>
  <c r="D490" i="142"/>
  <c r="F490" i="142" s="1"/>
  <c r="B490" i="142"/>
  <c r="H489" i="142"/>
  <c r="F489" i="142"/>
  <c r="E489" i="142"/>
  <c r="D489" i="142"/>
  <c r="B489" i="142"/>
  <c r="H488" i="142"/>
  <c r="E488" i="142"/>
  <c r="D488" i="142"/>
  <c r="F488" i="142" s="1"/>
  <c r="B488" i="142"/>
  <c r="H487" i="142"/>
  <c r="F487" i="142"/>
  <c r="E487" i="142"/>
  <c r="D487" i="142"/>
  <c r="B487" i="142"/>
  <c r="H486" i="142"/>
  <c r="E486" i="142"/>
  <c r="D486" i="142"/>
  <c r="F486" i="142" s="1"/>
  <c r="B486" i="142"/>
  <c r="H485" i="142"/>
  <c r="F485" i="142"/>
  <c r="E485" i="142"/>
  <c r="D485" i="142"/>
  <c r="B485" i="142"/>
  <c r="H484" i="142"/>
  <c r="F484" i="142"/>
  <c r="E484" i="142"/>
  <c r="D484" i="142"/>
  <c r="B484" i="142"/>
  <c r="H483" i="142"/>
  <c r="E483" i="142"/>
  <c r="D483" i="142"/>
  <c r="F483" i="142" s="1"/>
  <c r="B483" i="142"/>
  <c r="H482" i="142"/>
  <c r="F482" i="142"/>
  <c r="E482" i="142"/>
  <c r="D482" i="142"/>
  <c r="B482" i="142"/>
  <c r="H481" i="142"/>
  <c r="F481" i="142"/>
  <c r="E481" i="142"/>
  <c r="D481" i="142"/>
  <c r="B481" i="142"/>
  <c r="H480" i="142"/>
  <c r="E480" i="142"/>
  <c r="D480" i="142"/>
  <c r="F480" i="142" s="1"/>
  <c r="B480" i="142"/>
  <c r="H479" i="142"/>
  <c r="E479" i="142"/>
  <c r="D479" i="142"/>
  <c r="F479" i="142" s="1"/>
  <c r="B479" i="142"/>
  <c r="H478" i="142"/>
  <c r="E478" i="142"/>
  <c r="D478" i="142"/>
  <c r="F478" i="142" s="1"/>
  <c r="B478" i="142"/>
  <c r="H477" i="142"/>
  <c r="F477" i="142"/>
  <c r="E477" i="142"/>
  <c r="D477" i="142"/>
  <c r="B477" i="142"/>
  <c r="H476" i="142"/>
  <c r="F476" i="142"/>
  <c r="E476" i="142"/>
  <c r="D476" i="142"/>
  <c r="B476" i="142"/>
  <c r="H475" i="142"/>
  <c r="E475" i="142"/>
  <c r="F475" i="142" s="1"/>
  <c r="D475" i="142"/>
  <c r="B475" i="142"/>
  <c r="H474" i="142"/>
  <c r="E474" i="142"/>
  <c r="D474" i="142"/>
  <c r="F474" i="142" s="1"/>
  <c r="B474" i="142"/>
  <c r="H473" i="142"/>
  <c r="F473" i="142"/>
  <c r="E473" i="142"/>
  <c r="D473" i="142"/>
  <c r="B473" i="142"/>
  <c r="H472" i="142"/>
  <c r="E472" i="142"/>
  <c r="D472" i="142"/>
  <c r="F472" i="142" s="1"/>
  <c r="B472" i="142"/>
  <c r="H471" i="142"/>
  <c r="F471" i="142"/>
  <c r="E471" i="142"/>
  <c r="D471" i="142"/>
  <c r="B471" i="142"/>
  <c r="H470" i="142"/>
  <c r="E470" i="142"/>
  <c r="D470" i="142"/>
  <c r="F470" i="142" s="1"/>
  <c r="B470" i="142"/>
  <c r="H469" i="142"/>
  <c r="F469" i="142"/>
  <c r="E469" i="142"/>
  <c r="D469" i="142"/>
  <c r="B469" i="142"/>
  <c r="H468" i="142"/>
  <c r="E468" i="142"/>
  <c r="D468" i="142"/>
  <c r="F468" i="142" s="1"/>
  <c r="B468" i="142"/>
  <c r="H467" i="142"/>
  <c r="E467" i="142"/>
  <c r="D467" i="142"/>
  <c r="F467" i="142" s="1"/>
  <c r="B467" i="142"/>
  <c r="H466" i="142"/>
  <c r="E466" i="142"/>
  <c r="D466" i="142"/>
  <c r="F466" i="142" s="1"/>
  <c r="B466" i="142"/>
  <c r="H465" i="142"/>
  <c r="F465" i="142"/>
  <c r="E465" i="142"/>
  <c r="D465" i="142"/>
  <c r="B465" i="142"/>
  <c r="H464" i="142"/>
  <c r="E464" i="142"/>
  <c r="D464" i="142"/>
  <c r="F464" i="142" s="1"/>
  <c r="B464" i="142"/>
  <c r="H463" i="142"/>
  <c r="E463" i="142"/>
  <c r="D463" i="142"/>
  <c r="F463" i="142" s="1"/>
  <c r="B463" i="142"/>
  <c r="H462" i="142"/>
  <c r="E462" i="142"/>
  <c r="D462" i="142"/>
  <c r="F462" i="142" s="1"/>
  <c r="B462" i="142"/>
  <c r="H461" i="142"/>
  <c r="F461" i="142"/>
  <c r="E461" i="142"/>
  <c r="D461" i="142"/>
  <c r="B461" i="142"/>
  <c r="H460" i="142"/>
  <c r="E460" i="142"/>
  <c r="D460" i="142"/>
  <c r="F460" i="142" s="1"/>
  <c r="B460" i="142"/>
  <c r="H459" i="142"/>
  <c r="F459" i="142"/>
  <c r="E459" i="142"/>
  <c r="D459" i="142"/>
  <c r="B459" i="142"/>
  <c r="H458" i="142"/>
  <c r="E458" i="142"/>
  <c r="D458" i="142"/>
  <c r="F458" i="142" s="1"/>
  <c r="B458" i="142"/>
  <c r="H457" i="142"/>
  <c r="F457" i="142"/>
  <c r="E457" i="142"/>
  <c r="D457" i="142"/>
  <c r="B457" i="142"/>
  <c r="H456" i="142"/>
  <c r="F456" i="142"/>
  <c r="E456" i="142"/>
  <c r="D456" i="142"/>
  <c r="B456" i="142"/>
  <c r="H455" i="142"/>
  <c r="E455" i="142"/>
  <c r="F455" i="142" s="1"/>
  <c r="D455" i="142"/>
  <c r="B455" i="142"/>
  <c r="H454" i="142"/>
  <c r="E454" i="142"/>
  <c r="D454" i="142"/>
  <c r="F454" i="142" s="1"/>
  <c r="B454" i="142"/>
  <c r="H453" i="142"/>
  <c r="F453" i="142"/>
  <c r="E453" i="142"/>
  <c r="D453" i="142"/>
  <c r="B453" i="142"/>
  <c r="H452" i="142"/>
  <c r="F452" i="142"/>
  <c r="E452" i="142"/>
  <c r="D452" i="142"/>
  <c r="B452" i="142"/>
  <c r="H451" i="142"/>
  <c r="E451" i="142"/>
  <c r="F451" i="142" s="1"/>
  <c r="D451" i="142"/>
  <c r="B451" i="142"/>
  <c r="H450" i="142"/>
  <c r="E450" i="142"/>
  <c r="D450" i="142"/>
  <c r="F450" i="142" s="1"/>
  <c r="B450" i="142"/>
  <c r="H449" i="142"/>
  <c r="F449" i="142"/>
  <c r="E449" i="142"/>
  <c r="D449" i="142"/>
  <c r="B449" i="142"/>
  <c r="H448" i="142"/>
  <c r="F448" i="142"/>
  <c r="E448" i="142"/>
  <c r="D448" i="142"/>
  <c r="B448" i="142"/>
  <c r="H447" i="142"/>
  <c r="F447" i="142"/>
  <c r="E447" i="142"/>
  <c r="D447" i="142"/>
  <c r="B447" i="142"/>
  <c r="H446" i="142"/>
  <c r="F446" i="142"/>
  <c r="E446" i="142"/>
  <c r="D446" i="142"/>
  <c r="B446" i="142"/>
  <c r="H445" i="142"/>
  <c r="F445" i="142"/>
  <c r="E445" i="142"/>
  <c r="D445" i="142"/>
  <c r="B445" i="142"/>
  <c r="H444" i="142"/>
  <c r="E444" i="142"/>
  <c r="D444" i="142"/>
  <c r="F444" i="142" s="1"/>
  <c r="B444" i="142"/>
  <c r="H443" i="142"/>
  <c r="E443" i="142"/>
  <c r="D443" i="142"/>
  <c r="B443" i="142"/>
  <c r="H442" i="142"/>
  <c r="E442" i="142"/>
  <c r="D442" i="142"/>
  <c r="F442" i="142" s="1"/>
  <c r="B442" i="142"/>
  <c r="H441" i="142"/>
  <c r="F441" i="142"/>
  <c r="E441" i="142"/>
  <c r="D441" i="142"/>
  <c r="B441" i="142"/>
  <c r="H440" i="142"/>
  <c r="F440" i="142"/>
  <c r="E440" i="142"/>
  <c r="D440" i="142"/>
  <c r="B440" i="142"/>
  <c r="H439" i="142"/>
  <c r="E439" i="142"/>
  <c r="D439" i="142"/>
  <c r="F439" i="142" s="1"/>
  <c r="B439" i="142"/>
  <c r="H438" i="142"/>
  <c r="E438" i="142"/>
  <c r="D438" i="142"/>
  <c r="F438" i="142" s="1"/>
  <c r="B438" i="142"/>
  <c r="H437" i="142"/>
  <c r="F437" i="142"/>
  <c r="E437" i="142"/>
  <c r="D437" i="142"/>
  <c r="B437" i="142"/>
  <c r="H436" i="142"/>
  <c r="E436" i="142"/>
  <c r="D436" i="142"/>
  <c r="F436" i="142" s="1"/>
  <c r="B436" i="142"/>
  <c r="H435" i="142"/>
  <c r="E435" i="142"/>
  <c r="D435" i="142"/>
  <c r="F435" i="142" s="1"/>
  <c r="B435" i="142"/>
  <c r="H434" i="142"/>
  <c r="E434" i="142"/>
  <c r="F434" i="142" s="1"/>
  <c r="D434" i="142"/>
  <c r="B434" i="142"/>
  <c r="H433" i="142"/>
  <c r="F433" i="142"/>
  <c r="E433" i="142"/>
  <c r="D433" i="142"/>
  <c r="B433" i="142"/>
  <c r="H432" i="142"/>
  <c r="E432" i="142"/>
  <c r="D432" i="142"/>
  <c r="F432" i="142" s="1"/>
  <c r="B432" i="142"/>
  <c r="H431" i="142"/>
  <c r="F431" i="142"/>
  <c r="E431" i="142"/>
  <c r="D431" i="142"/>
  <c r="B431" i="142"/>
  <c r="H430" i="142"/>
  <c r="E430" i="142"/>
  <c r="D430" i="142"/>
  <c r="F430" i="142" s="1"/>
  <c r="B430" i="142"/>
  <c r="H429" i="142"/>
  <c r="F429" i="142"/>
  <c r="E429" i="142"/>
  <c r="D429" i="142"/>
  <c r="B429" i="142"/>
  <c r="H428" i="142"/>
  <c r="E428" i="142"/>
  <c r="D428" i="142"/>
  <c r="F428" i="142" s="1"/>
  <c r="B428" i="142"/>
  <c r="H427" i="142"/>
  <c r="F427" i="142"/>
  <c r="E427" i="142"/>
  <c r="D427" i="142"/>
  <c r="B427" i="142"/>
  <c r="H426" i="142"/>
  <c r="E426" i="142"/>
  <c r="D426" i="142"/>
  <c r="F426" i="142" s="1"/>
  <c r="B426" i="142"/>
  <c r="H425" i="142"/>
  <c r="F425" i="142"/>
  <c r="E425" i="142"/>
  <c r="D425" i="142"/>
  <c r="B425" i="142"/>
  <c r="H424" i="142"/>
  <c r="E424" i="142"/>
  <c r="D424" i="142"/>
  <c r="F424" i="142" s="1"/>
  <c r="B424" i="142"/>
  <c r="H423" i="142"/>
  <c r="E423" i="142"/>
  <c r="F423" i="142" s="1"/>
  <c r="D423" i="142"/>
  <c r="B423" i="142"/>
  <c r="H422" i="142"/>
  <c r="E422" i="142"/>
  <c r="F422" i="142" s="1"/>
  <c r="D422" i="142"/>
  <c r="B422" i="142"/>
  <c r="H421" i="142"/>
  <c r="F421" i="142"/>
  <c r="E421" i="142"/>
  <c r="D421" i="142"/>
  <c r="B421" i="142"/>
  <c r="H420" i="142"/>
  <c r="E420" i="142"/>
  <c r="D420" i="142"/>
  <c r="F420" i="142" s="1"/>
  <c r="B420" i="142"/>
  <c r="H419" i="142"/>
  <c r="E419" i="142"/>
  <c r="D419" i="142"/>
  <c r="F419" i="142" s="1"/>
  <c r="B419" i="142"/>
  <c r="H418" i="142"/>
  <c r="E418" i="142"/>
  <c r="D418" i="142"/>
  <c r="F418" i="142" s="1"/>
  <c r="B418" i="142"/>
  <c r="H417" i="142"/>
  <c r="F417" i="142"/>
  <c r="E417" i="142"/>
  <c r="D417" i="142"/>
  <c r="B417" i="142"/>
  <c r="H416" i="142"/>
  <c r="E416" i="142"/>
  <c r="D416" i="142"/>
  <c r="F416" i="142" s="1"/>
  <c r="B416" i="142"/>
  <c r="H415" i="142"/>
  <c r="F415" i="142"/>
  <c r="E415" i="142"/>
  <c r="D415" i="142"/>
  <c r="B415" i="142"/>
  <c r="H414" i="142"/>
  <c r="E414" i="142"/>
  <c r="D414" i="142"/>
  <c r="F414" i="142" s="1"/>
  <c r="B414" i="142"/>
  <c r="H413" i="142"/>
  <c r="F413" i="142"/>
  <c r="E413" i="142"/>
  <c r="D413" i="142"/>
  <c r="B413" i="142"/>
  <c r="H412" i="142"/>
  <c r="F412" i="142"/>
  <c r="E412" i="142"/>
  <c r="D412" i="142"/>
  <c r="B412" i="142"/>
  <c r="H411" i="142"/>
  <c r="E411" i="142"/>
  <c r="D411" i="142"/>
  <c r="F411" i="142" s="1"/>
  <c r="B411" i="142"/>
  <c r="H410" i="142"/>
  <c r="E410" i="142"/>
  <c r="D410" i="142"/>
  <c r="F410" i="142" s="1"/>
  <c r="B410" i="142"/>
  <c r="H409" i="142"/>
  <c r="F409" i="142"/>
  <c r="E409" i="142"/>
  <c r="D409" i="142"/>
  <c r="B409" i="142"/>
  <c r="H408" i="142"/>
  <c r="E408" i="142"/>
  <c r="D408" i="142"/>
  <c r="F408" i="142" s="1"/>
  <c r="B408" i="142"/>
  <c r="H407" i="142"/>
  <c r="E407" i="142"/>
  <c r="D407" i="142"/>
  <c r="F407" i="142" s="1"/>
  <c r="B407" i="142"/>
  <c r="H406" i="142"/>
  <c r="F406" i="142"/>
  <c r="E406" i="142"/>
  <c r="D406" i="142"/>
  <c r="B406" i="142"/>
  <c r="H405" i="142"/>
  <c r="F405" i="142"/>
  <c r="E405" i="142"/>
  <c r="D405" i="142"/>
  <c r="B405" i="142"/>
  <c r="H404" i="142"/>
  <c r="E404" i="142"/>
  <c r="D404" i="142"/>
  <c r="F404" i="142" s="1"/>
  <c r="B404" i="142"/>
  <c r="H403" i="142"/>
  <c r="F403" i="142"/>
  <c r="E403" i="142"/>
  <c r="D403" i="142"/>
  <c r="B403" i="142"/>
  <c r="H402" i="142"/>
  <c r="F402" i="142"/>
  <c r="E402" i="142"/>
  <c r="D402" i="142"/>
  <c r="B402" i="142"/>
  <c r="H401" i="142"/>
  <c r="F401" i="142"/>
  <c r="E401" i="142"/>
  <c r="D401" i="142"/>
  <c r="B401" i="142"/>
  <c r="H400" i="142"/>
  <c r="F400" i="142"/>
  <c r="E400" i="142"/>
  <c r="D400" i="142"/>
  <c r="B400" i="142"/>
  <c r="H399" i="142"/>
  <c r="E399" i="142"/>
  <c r="F399" i="142" s="1"/>
  <c r="D399" i="142"/>
  <c r="B399" i="142"/>
  <c r="H398" i="142"/>
  <c r="E398" i="142"/>
  <c r="F398" i="142" s="1"/>
  <c r="D398" i="142"/>
  <c r="B398" i="142"/>
  <c r="H397" i="142"/>
  <c r="F397" i="142"/>
  <c r="E397" i="142"/>
  <c r="D397" i="142"/>
  <c r="B397" i="142"/>
  <c r="H396" i="142"/>
  <c r="E396" i="142"/>
  <c r="D396" i="142"/>
  <c r="F396" i="142" s="1"/>
  <c r="B396" i="142"/>
  <c r="H395" i="142"/>
  <c r="E395" i="142"/>
  <c r="D395" i="142"/>
  <c r="F395" i="142" s="1"/>
  <c r="B395" i="142"/>
  <c r="H394" i="142"/>
  <c r="E394" i="142"/>
  <c r="D394" i="142"/>
  <c r="F394" i="142" s="1"/>
  <c r="B394" i="142"/>
  <c r="H393" i="142"/>
  <c r="F393" i="142"/>
  <c r="E393" i="142"/>
  <c r="D393" i="142"/>
  <c r="B393" i="142"/>
  <c r="H392" i="142"/>
  <c r="E392" i="142"/>
  <c r="D392" i="142"/>
  <c r="F392" i="142" s="1"/>
  <c r="B392" i="142"/>
  <c r="H391" i="142"/>
  <c r="E391" i="142"/>
  <c r="D391" i="142"/>
  <c r="F391" i="142" s="1"/>
  <c r="B391" i="142"/>
  <c r="H390" i="142"/>
  <c r="F390" i="142"/>
  <c r="E390" i="142"/>
  <c r="D390" i="142"/>
  <c r="B390" i="142"/>
  <c r="H389" i="142"/>
  <c r="F389" i="142"/>
  <c r="E389" i="142"/>
  <c r="D389" i="142"/>
  <c r="B389" i="142"/>
  <c r="H388" i="142"/>
  <c r="F388" i="142"/>
  <c r="E388" i="142"/>
  <c r="D388" i="142"/>
  <c r="B388" i="142"/>
  <c r="H387" i="142"/>
  <c r="E387" i="142"/>
  <c r="D387" i="142"/>
  <c r="F387" i="142" s="1"/>
  <c r="B387" i="142"/>
  <c r="H386" i="142"/>
  <c r="E386" i="142"/>
  <c r="D386" i="142"/>
  <c r="F386" i="142" s="1"/>
  <c r="B386" i="142"/>
  <c r="H385" i="142"/>
  <c r="F385" i="142"/>
  <c r="E385" i="142"/>
  <c r="D385" i="142"/>
  <c r="B385" i="142"/>
  <c r="H384" i="142"/>
  <c r="E384" i="142"/>
  <c r="D384" i="142"/>
  <c r="F384" i="142" s="1"/>
  <c r="B384" i="142"/>
  <c r="H383" i="142"/>
  <c r="E383" i="142"/>
  <c r="D383" i="142"/>
  <c r="F383" i="142" s="1"/>
  <c r="B383" i="142"/>
  <c r="H382" i="142"/>
  <c r="E382" i="142"/>
  <c r="F382" i="142" s="1"/>
  <c r="D382" i="142"/>
  <c r="B382" i="142"/>
  <c r="H381" i="142"/>
  <c r="F381" i="142"/>
  <c r="E381" i="142"/>
  <c r="D381" i="142"/>
  <c r="B381" i="142"/>
  <c r="H380" i="142"/>
  <c r="F380" i="142"/>
  <c r="E380" i="142"/>
  <c r="D380" i="142"/>
  <c r="B380" i="142"/>
  <c r="H379" i="142"/>
  <c r="E379" i="142"/>
  <c r="D379" i="142"/>
  <c r="F379" i="142" s="1"/>
  <c r="B379" i="142"/>
  <c r="H378" i="142"/>
  <c r="E378" i="142"/>
  <c r="D378" i="142"/>
  <c r="B378" i="142"/>
  <c r="H377" i="142"/>
  <c r="E377" i="142"/>
  <c r="D377" i="142"/>
  <c r="F377" i="142" s="1"/>
  <c r="B377" i="142"/>
  <c r="H376" i="142"/>
  <c r="E376" i="142"/>
  <c r="D376" i="142"/>
  <c r="F376" i="142" s="1"/>
  <c r="B376" i="142"/>
  <c r="H375" i="142"/>
  <c r="E375" i="142"/>
  <c r="D375" i="142"/>
  <c r="B375" i="142"/>
  <c r="H374" i="142"/>
  <c r="E374" i="142"/>
  <c r="D374" i="142"/>
  <c r="F374" i="142" s="1"/>
  <c r="B374" i="142"/>
  <c r="H373" i="142"/>
  <c r="E373" i="142"/>
  <c r="F373" i="142" s="1"/>
  <c r="D373" i="142"/>
  <c r="B373" i="142"/>
  <c r="H372" i="142"/>
  <c r="E372" i="142"/>
  <c r="D372" i="142"/>
  <c r="F372" i="142" s="1"/>
  <c r="B372" i="142"/>
  <c r="H371" i="142"/>
  <c r="E371" i="142"/>
  <c r="D371" i="142"/>
  <c r="F371" i="142" s="1"/>
  <c r="B371" i="142"/>
  <c r="H370" i="142"/>
  <c r="E370" i="142"/>
  <c r="D370" i="142"/>
  <c r="F370" i="142" s="1"/>
  <c r="B370" i="142"/>
  <c r="H369" i="142"/>
  <c r="E369" i="142"/>
  <c r="D369" i="142"/>
  <c r="F369" i="142" s="1"/>
  <c r="B369" i="142"/>
  <c r="H368" i="142"/>
  <c r="E368" i="142"/>
  <c r="D368" i="142"/>
  <c r="B368" i="142"/>
  <c r="H367" i="142"/>
  <c r="E367" i="142"/>
  <c r="D367" i="142"/>
  <c r="F367" i="142" s="1"/>
  <c r="B367" i="142"/>
  <c r="H366" i="142"/>
  <c r="E366" i="142"/>
  <c r="D366" i="142"/>
  <c r="B366" i="142"/>
  <c r="H365" i="142"/>
  <c r="E365" i="142"/>
  <c r="D365" i="142"/>
  <c r="F365" i="142" s="1"/>
  <c r="B365" i="142"/>
  <c r="H364" i="142"/>
  <c r="E364" i="142"/>
  <c r="D364" i="142"/>
  <c r="F364" i="142" s="1"/>
  <c r="B364" i="142"/>
  <c r="H363" i="142"/>
  <c r="E363" i="142"/>
  <c r="D363" i="142"/>
  <c r="B363" i="142"/>
  <c r="H362" i="142"/>
  <c r="E362" i="142"/>
  <c r="D362" i="142"/>
  <c r="F362" i="142" s="1"/>
  <c r="B362" i="142"/>
  <c r="H361" i="142"/>
  <c r="F361" i="142"/>
  <c r="E361" i="142"/>
  <c r="D361" i="142"/>
  <c r="B361" i="142"/>
  <c r="H360" i="142"/>
  <c r="E360" i="142"/>
  <c r="D360" i="142"/>
  <c r="F360" i="142" s="1"/>
  <c r="B360" i="142"/>
  <c r="H359" i="142"/>
  <c r="E359" i="142"/>
  <c r="D359" i="142"/>
  <c r="F359" i="142" s="1"/>
  <c r="B359" i="142"/>
  <c r="H358" i="142"/>
  <c r="E358" i="142"/>
  <c r="D358" i="142"/>
  <c r="F358" i="142" s="1"/>
  <c r="B358" i="142"/>
  <c r="H357" i="142"/>
  <c r="E357" i="142"/>
  <c r="D357" i="142"/>
  <c r="F357" i="142" s="1"/>
  <c r="B357" i="142"/>
  <c r="H356" i="142"/>
  <c r="E356" i="142"/>
  <c r="D356" i="142"/>
  <c r="F356" i="142" s="1"/>
  <c r="B356" i="142"/>
  <c r="H355" i="142"/>
  <c r="E355" i="142"/>
  <c r="D355" i="142"/>
  <c r="F355" i="142" s="1"/>
  <c r="B355" i="142"/>
  <c r="H354" i="142"/>
  <c r="E354" i="142"/>
  <c r="F354" i="142" s="1"/>
  <c r="D354" i="142"/>
  <c r="B354" i="142"/>
  <c r="H353" i="142"/>
  <c r="F353" i="142"/>
  <c r="E353" i="142"/>
  <c r="D353" i="142"/>
  <c r="B353" i="142"/>
  <c r="H352" i="142"/>
  <c r="E352" i="142"/>
  <c r="D352" i="142"/>
  <c r="F352" i="142" s="1"/>
  <c r="B352" i="142"/>
  <c r="H351" i="142"/>
  <c r="E351" i="142"/>
  <c r="D351" i="142"/>
  <c r="F351" i="142" s="1"/>
  <c r="B351" i="142"/>
  <c r="H350" i="142"/>
  <c r="E350" i="142"/>
  <c r="D350" i="142"/>
  <c r="F350" i="142" s="1"/>
  <c r="B350" i="142"/>
  <c r="H349" i="142"/>
  <c r="E349" i="142"/>
  <c r="D349" i="142"/>
  <c r="F349" i="142" s="1"/>
  <c r="B349" i="142"/>
  <c r="H348" i="142"/>
  <c r="E348" i="142"/>
  <c r="D348" i="142"/>
  <c r="F348" i="142" s="1"/>
  <c r="B348" i="142"/>
  <c r="H347" i="142"/>
  <c r="E347" i="142"/>
  <c r="D347" i="142"/>
  <c r="F347" i="142" s="1"/>
  <c r="B347" i="142"/>
  <c r="H346" i="142"/>
  <c r="E346" i="142"/>
  <c r="D346" i="142"/>
  <c r="B346" i="142"/>
  <c r="H345" i="142"/>
  <c r="E345" i="142"/>
  <c r="D345" i="142"/>
  <c r="F345" i="142" s="1"/>
  <c r="B345" i="142"/>
  <c r="H344" i="142"/>
  <c r="E344" i="142"/>
  <c r="D344" i="142"/>
  <c r="F344" i="142" s="1"/>
  <c r="B344" i="142"/>
  <c r="H343" i="142"/>
  <c r="E343" i="142"/>
  <c r="D343" i="142"/>
  <c r="F343" i="142" s="1"/>
  <c r="B343" i="142"/>
  <c r="H342" i="142"/>
  <c r="E342" i="142"/>
  <c r="D342" i="142"/>
  <c r="F342" i="142" s="1"/>
  <c r="B342" i="142"/>
  <c r="H341" i="142"/>
  <c r="E341" i="142"/>
  <c r="D341" i="142"/>
  <c r="F341" i="142" s="1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F338" i="142" s="1"/>
  <c r="B338" i="142"/>
  <c r="H337" i="142"/>
  <c r="F337" i="142"/>
  <c r="E337" i="142"/>
  <c r="D337" i="142"/>
  <c r="B337" i="142"/>
  <c r="H336" i="142"/>
  <c r="E336" i="142"/>
  <c r="D336" i="142"/>
  <c r="F336" i="142" s="1"/>
  <c r="B336" i="142"/>
  <c r="H335" i="142"/>
  <c r="E335" i="142"/>
  <c r="D335" i="142"/>
  <c r="F335" i="142" s="1"/>
  <c r="B335" i="142"/>
  <c r="H334" i="142"/>
  <c r="E334" i="142"/>
  <c r="D334" i="142"/>
  <c r="B334" i="142"/>
  <c r="H333" i="142"/>
  <c r="F333" i="142"/>
  <c r="E333" i="142"/>
  <c r="D333" i="142"/>
  <c r="B333" i="142"/>
  <c r="H332" i="142"/>
  <c r="E332" i="142"/>
  <c r="D332" i="142"/>
  <c r="F332" i="142" s="1"/>
  <c r="B332" i="142"/>
  <c r="H331" i="142"/>
  <c r="E331" i="142"/>
  <c r="D331" i="142"/>
  <c r="F331" i="142" s="1"/>
  <c r="B331" i="142"/>
  <c r="H330" i="142"/>
  <c r="E330" i="142"/>
  <c r="D330" i="142"/>
  <c r="F330" i="142" s="1"/>
  <c r="B330" i="142"/>
  <c r="H329" i="142"/>
  <c r="E329" i="142"/>
  <c r="D329" i="142"/>
  <c r="F329" i="142" s="1"/>
  <c r="B329" i="142"/>
  <c r="H328" i="142"/>
  <c r="E328" i="142"/>
  <c r="D328" i="142"/>
  <c r="F328" i="142" s="1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F325" i="142" s="1"/>
  <c r="B325" i="142"/>
  <c r="H324" i="142"/>
  <c r="E324" i="142"/>
  <c r="D324" i="142"/>
  <c r="F324" i="142" s="1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F320" i="142" s="1"/>
  <c r="B320" i="142"/>
  <c r="H319" i="142"/>
  <c r="E319" i="142"/>
  <c r="D319" i="142"/>
  <c r="F319" i="142" s="1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F312" i="142" s="1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F305" i="142" s="1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F299" i="142" s="1"/>
  <c r="B299" i="142"/>
  <c r="H298" i="142"/>
  <c r="E298" i="142"/>
  <c r="D298" i="142"/>
  <c r="B298" i="142"/>
  <c r="H297" i="142"/>
  <c r="E297" i="142"/>
  <c r="D297" i="142"/>
  <c r="F297" i="142" s="1"/>
  <c r="B297" i="142"/>
  <c r="H296" i="142"/>
  <c r="E296" i="142"/>
  <c r="D296" i="142"/>
  <c r="F296" i="142" s="1"/>
  <c r="B296" i="142"/>
  <c r="H295" i="142"/>
  <c r="E295" i="142"/>
  <c r="D295" i="142"/>
  <c r="B295" i="142"/>
  <c r="H294" i="142"/>
  <c r="E294" i="142"/>
  <c r="D294" i="142"/>
  <c r="F294" i="142" s="1"/>
  <c r="B294" i="142"/>
  <c r="H293" i="142"/>
  <c r="E293" i="142"/>
  <c r="D293" i="142"/>
  <c r="B293" i="142"/>
  <c r="H292" i="142"/>
  <c r="E292" i="142"/>
  <c r="D292" i="142"/>
  <c r="F292" i="142" s="1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F289" i="142" s="1"/>
  <c r="B289" i="142"/>
  <c r="H288" i="142"/>
  <c r="E288" i="142"/>
  <c r="D288" i="142"/>
  <c r="F288" i="142" s="1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F284" i="142" s="1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F281" i="142" s="1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F278" i="142" s="1"/>
  <c r="B278" i="142"/>
  <c r="H277" i="142"/>
  <c r="E277" i="142"/>
  <c r="D277" i="142"/>
  <c r="B277" i="142"/>
  <c r="H276" i="142"/>
  <c r="E276" i="142"/>
  <c r="D276" i="142"/>
  <c r="F276" i="142" s="1"/>
  <c r="B276" i="142"/>
  <c r="H275" i="142"/>
  <c r="E275" i="142"/>
  <c r="D275" i="142"/>
  <c r="F275" i="142" s="1"/>
  <c r="B275" i="142"/>
  <c r="H274" i="142"/>
  <c r="E274" i="142"/>
  <c r="D274" i="142"/>
  <c r="F274" i="142" s="1"/>
  <c r="B274" i="142"/>
  <c r="H273" i="142"/>
  <c r="E273" i="142"/>
  <c r="D273" i="142"/>
  <c r="F273" i="142" s="1"/>
  <c r="B273" i="142"/>
  <c r="H272" i="142"/>
  <c r="E272" i="142"/>
  <c r="D272" i="142"/>
  <c r="F272" i="142" s="1"/>
  <c r="B272" i="142"/>
  <c r="H271" i="142"/>
  <c r="E271" i="142"/>
  <c r="D271" i="142"/>
  <c r="F271" i="142" s="1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F268" i="142" s="1"/>
  <c r="B268" i="142"/>
  <c r="H267" i="142"/>
  <c r="E267" i="142"/>
  <c r="D267" i="142"/>
  <c r="F267" i="142" s="1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F262" i="142" s="1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F244" i="142" s="1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F235" i="142" s="1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F227" i="142" s="1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F222" i="142" s="1"/>
  <c r="B222" i="142"/>
  <c r="H221" i="142"/>
  <c r="E221" i="142"/>
  <c r="D221" i="142"/>
  <c r="B221" i="142"/>
  <c r="H220" i="142"/>
  <c r="E220" i="142"/>
  <c r="D220" i="142"/>
  <c r="F220" i="142" s="1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F214" i="142" s="1"/>
  <c r="B214" i="142"/>
  <c r="H213" i="142"/>
  <c r="E213" i="142"/>
  <c r="D213" i="142"/>
  <c r="B213" i="142"/>
  <c r="H212" i="142"/>
  <c r="E212" i="142"/>
  <c r="D212" i="142"/>
  <c r="F212" i="142" s="1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F36" i="142" s="1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F28" i="142" s="1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F20" i="142" s="1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F12" i="142" s="1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F4" i="142" s="1"/>
  <c r="B4" i="142"/>
  <c r="H3" i="142"/>
  <c r="E3" i="142"/>
  <c r="D3" i="142"/>
  <c r="B3" i="142"/>
  <c r="J5" i="151"/>
  <c r="F5" i="151"/>
  <c r="E5" i="151"/>
  <c r="L5" i="151" s="1"/>
  <c r="C5" i="151"/>
  <c r="J4" i="151"/>
  <c r="F4" i="151"/>
  <c r="E4" i="151"/>
  <c r="L4" i="151" s="1"/>
  <c r="C4" i="151"/>
  <c r="F131" i="150" l="1"/>
  <c r="F5" i="142"/>
  <c r="F13" i="142"/>
  <c r="F21" i="142"/>
  <c r="F29" i="142"/>
  <c r="F37" i="142"/>
  <c r="F45" i="142"/>
  <c r="F53" i="142"/>
  <c r="F61" i="142"/>
  <c r="F69" i="142"/>
  <c r="F269" i="142"/>
  <c r="F285" i="142"/>
  <c r="F301" i="142"/>
  <c r="F309" i="142"/>
  <c r="F317" i="142"/>
  <c r="F316" i="142"/>
  <c r="F311" i="142"/>
  <c r="F298" i="142"/>
  <c r="F306" i="142"/>
  <c r="F277" i="142"/>
  <c r="F20" i="150"/>
  <c r="F28" i="150"/>
  <c r="F44" i="150"/>
  <c r="F52" i="150"/>
  <c r="F124" i="150"/>
  <c r="F48" i="150"/>
  <c r="F103" i="150"/>
  <c r="F49" i="150"/>
  <c r="F81" i="150"/>
  <c r="F89" i="150"/>
  <c r="F121" i="150"/>
  <c r="F129" i="150"/>
  <c r="F11" i="150"/>
  <c r="F59" i="150"/>
  <c r="F83" i="150"/>
  <c r="F107" i="150"/>
  <c r="F115" i="150"/>
  <c r="F132" i="150"/>
  <c r="F79" i="150"/>
  <c r="F127" i="150"/>
  <c r="F5" i="150"/>
  <c r="F29" i="150"/>
  <c r="F37" i="150"/>
  <c r="F53" i="150"/>
  <c r="F123" i="150"/>
  <c r="F6" i="150"/>
  <c r="F14" i="150"/>
  <c r="F22" i="150"/>
  <c r="F30" i="150"/>
  <c r="F38" i="150"/>
  <c r="F78" i="150"/>
  <c r="F102" i="150"/>
  <c r="F110" i="150"/>
  <c r="F7" i="150"/>
  <c r="F31" i="150"/>
  <c r="F47" i="150"/>
  <c r="F119" i="150"/>
  <c r="F8" i="150"/>
  <c r="F128" i="150"/>
  <c r="F18" i="150"/>
  <c r="F26" i="150"/>
  <c r="F66" i="150"/>
  <c r="F74" i="150"/>
  <c r="F98" i="150"/>
  <c r="F106" i="150"/>
  <c r="F114" i="150"/>
  <c r="F119" i="142"/>
  <c r="F135" i="142"/>
  <c r="F167" i="142"/>
  <c r="F175" i="142"/>
  <c r="F199" i="142"/>
  <c r="F207" i="142"/>
  <c r="F223" i="142"/>
  <c r="F247" i="142"/>
  <c r="F263" i="142"/>
  <c r="F302" i="142"/>
  <c r="F310" i="142"/>
  <c r="F8" i="142"/>
  <c r="F16" i="142"/>
  <c r="F24" i="142"/>
  <c r="F32" i="142"/>
  <c r="F40" i="142"/>
  <c r="F48" i="142"/>
  <c r="F56" i="142"/>
  <c r="F64" i="142"/>
  <c r="F72" i="142"/>
  <c r="F88" i="142"/>
  <c r="F104" i="142"/>
  <c r="F128" i="142"/>
  <c r="F136" i="142"/>
  <c r="F144" i="142"/>
  <c r="F152" i="142"/>
  <c r="F160" i="142"/>
  <c r="F184" i="142"/>
  <c r="F192" i="142"/>
  <c r="F200" i="142"/>
  <c r="F208" i="142"/>
  <c r="F216" i="142"/>
  <c r="F224" i="142"/>
  <c r="F232" i="142"/>
  <c r="F240" i="142"/>
  <c r="F256" i="142"/>
  <c r="F264" i="142"/>
  <c r="F287" i="142"/>
  <c r="F280" i="142"/>
  <c r="F303" i="142"/>
  <c r="F9" i="142"/>
  <c r="F17" i="142"/>
  <c r="F89" i="142"/>
  <c r="F105" i="142"/>
  <c r="F113" i="142"/>
  <c r="F121" i="142"/>
  <c r="F129" i="142"/>
  <c r="F137" i="142"/>
  <c r="F145" i="142"/>
  <c r="F153" i="142"/>
  <c r="F161" i="142"/>
  <c r="F177" i="142"/>
  <c r="F185" i="142"/>
  <c r="F193" i="142"/>
  <c r="F201" i="142"/>
  <c r="F233" i="142"/>
  <c r="F249" i="142"/>
  <c r="F257" i="142"/>
  <c r="F265" i="142"/>
  <c r="F226" i="142"/>
  <c r="F266" i="142"/>
  <c r="F282" i="142"/>
  <c r="F313" i="142"/>
  <c r="F321" i="142"/>
  <c r="F211" i="142"/>
  <c r="F290" i="142"/>
  <c r="F283" i="142"/>
  <c r="F314" i="142"/>
  <c r="F291" i="142"/>
  <c r="F77" i="142"/>
  <c r="F93" i="142"/>
  <c r="F101" i="142"/>
  <c r="F133" i="142"/>
  <c r="F165" i="142"/>
  <c r="F173" i="142"/>
  <c r="F300" i="142"/>
  <c r="F308" i="142"/>
  <c r="F94" i="142"/>
  <c r="F238" i="142"/>
  <c r="F270" i="142"/>
  <c r="F293" i="142"/>
  <c r="F97" i="142"/>
  <c r="F10" i="142"/>
  <c r="F26" i="142"/>
  <c r="F34" i="142"/>
  <c r="F42" i="142"/>
  <c r="F50" i="142"/>
  <c r="F58" i="142"/>
  <c r="F66" i="142"/>
  <c r="F82" i="142"/>
  <c r="F90" i="142"/>
  <c r="F98" i="142"/>
  <c r="F106" i="142"/>
  <c r="F122" i="142"/>
  <c r="F138" i="142"/>
  <c r="F170" i="142"/>
  <c r="F186" i="142"/>
  <c r="F202" i="142"/>
  <c r="F210" i="142"/>
  <c r="F73" i="142"/>
  <c r="F11" i="142"/>
  <c r="F19" i="142"/>
  <c r="F35" i="142"/>
  <c r="F43" i="142"/>
  <c r="F59" i="142"/>
  <c r="F67" i="142"/>
  <c r="F107" i="142"/>
  <c r="F115" i="142"/>
  <c r="F123" i="142"/>
  <c r="F163" i="142"/>
  <c r="F179" i="142"/>
  <c r="F187" i="142"/>
  <c r="F195" i="142"/>
  <c r="F203" i="142"/>
  <c r="F52" i="142"/>
  <c r="F60" i="142"/>
  <c r="F108" i="142"/>
  <c r="F148" i="142"/>
  <c r="F156" i="142"/>
  <c r="F164" i="142"/>
  <c r="F172" i="142"/>
  <c r="F180" i="142"/>
  <c r="F125" i="142"/>
  <c r="F245" i="142"/>
  <c r="F253" i="142"/>
  <c r="F261" i="142"/>
  <c r="F6" i="142"/>
  <c r="F86" i="142"/>
  <c r="F102" i="142"/>
  <c r="F166" i="142"/>
  <c r="F198" i="142"/>
  <c r="F42" i="150"/>
  <c r="F120" i="150"/>
  <c r="F122" i="150"/>
  <c r="F35" i="150"/>
  <c r="F36" i="150"/>
  <c r="F60" i="150"/>
  <c r="F68" i="150"/>
  <c r="F76" i="150"/>
  <c r="F84" i="150"/>
  <c r="F108" i="150"/>
  <c r="F61" i="150"/>
  <c r="F69" i="150"/>
  <c r="F85" i="150"/>
  <c r="F126" i="150"/>
  <c r="F71" i="150"/>
  <c r="F87" i="150"/>
  <c r="F95" i="150"/>
  <c r="F40" i="150"/>
  <c r="F64" i="150"/>
  <c r="F72" i="150"/>
  <c r="F80" i="150"/>
  <c r="F88" i="150"/>
  <c r="F174" i="142"/>
  <c r="F80" i="142"/>
  <c r="F96" i="142"/>
  <c r="F143" i="142"/>
  <c r="F151" i="142"/>
  <c r="F230" i="142"/>
  <c r="F25" i="142"/>
  <c r="F33" i="142"/>
  <c r="F41" i="142"/>
  <c r="F49" i="142"/>
  <c r="F57" i="142"/>
  <c r="F65" i="142"/>
  <c r="F81" i="142"/>
  <c r="F112" i="142"/>
  <c r="F120" i="142"/>
  <c r="F246" i="142"/>
  <c r="F231" i="142"/>
  <c r="F239" i="142"/>
  <c r="F3" i="142"/>
  <c r="F169" i="142"/>
  <c r="F83" i="142"/>
  <c r="F130" i="142"/>
  <c r="F209" i="142"/>
  <c r="F217" i="142"/>
  <c r="F225" i="142"/>
  <c r="F178" i="142"/>
  <c r="F241" i="142"/>
  <c r="F76" i="142"/>
  <c r="F84" i="142"/>
  <c r="F131" i="142"/>
  <c r="F92" i="142"/>
  <c r="F100" i="142"/>
  <c r="F139" i="142"/>
  <c r="F147" i="142"/>
  <c r="F234" i="142"/>
  <c r="F116" i="142"/>
  <c r="F124" i="142"/>
  <c r="F250" i="142"/>
  <c r="F85" i="142"/>
  <c r="F132" i="142"/>
  <c r="F22" i="142"/>
  <c r="F30" i="142"/>
  <c r="F54" i="142"/>
  <c r="F62" i="142"/>
  <c r="F70" i="142"/>
  <c r="F109" i="142"/>
  <c r="F117" i="142"/>
  <c r="F188" i="142"/>
  <c r="F196" i="142"/>
  <c r="F204" i="142"/>
  <c r="F259" i="142"/>
  <c r="F141" i="142"/>
  <c r="F149" i="142"/>
  <c r="F157" i="142"/>
  <c r="F228" i="142"/>
  <c r="F236" i="142"/>
  <c r="F23" i="142"/>
  <c r="F31" i="142"/>
  <c r="F39" i="142"/>
  <c r="F55" i="142"/>
  <c r="F71" i="142"/>
  <c r="F79" i="142"/>
  <c r="F110" i="142"/>
  <c r="F118" i="142"/>
  <c r="F181" i="142"/>
  <c r="F189" i="142"/>
  <c r="F197" i="142"/>
  <c r="F205" i="142"/>
  <c r="F252" i="142"/>
  <c r="F260" i="142"/>
  <c r="F126" i="142"/>
  <c r="F213" i="142"/>
  <c r="F221" i="142"/>
  <c r="F142" i="142"/>
  <c r="F150" i="142"/>
  <c r="F158" i="142"/>
  <c r="F229" i="142"/>
  <c r="F237" i="142"/>
  <c r="F32" i="150"/>
  <c r="F55" i="150"/>
  <c r="F101" i="150"/>
  <c r="F116" i="150"/>
  <c r="F99" i="150"/>
  <c r="F100" i="150"/>
  <c r="F39" i="150"/>
  <c r="F17" i="150"/>
  <c r="F63" i="150"/>
  <c r="F86" i="150"/>
  <c r="F75" i="150"/>
  <c r="F10" i="150"/>
  <c r="F56" i="150"/>
  <c r="F117" i="150"/>
  <c r="F19" i="150"/>
  <c r="F50" i="150"/>
  <c r="F111" i="150"/>
  <c r="F91" i="150"/>
  <c r="F27" i="150"/>
  <c r="F96" i="150"/>
  <c r="F15" i="150"/>
  <c r="F3" i="150"/>
  <c r="F43" i="150"/>
  <c r="F67" i="150"/>
  <c r="F23" i="150"/>
  <c r="F51" i="150"/>
  <c r="F13" i="150"/>
  <c r="F105" i="150"/>
  <c r="F279" i="142"/>
  <c r="F78" i="142"/>
  <c r="F251" i="142"/>
  <c r="F7" i="142"/>
  <c r="F14" i="142"/>
  <c r="F215" i="142"/>
  <c r="F315" i="142"/>
  <c r="F51" i="142"/>
  <c r="F44" i="142"/>
  <c r="F87" i="142"/>
  <c r="F323" i="142"/>
  <c r="F74" i="142"/>
  <c r="F95" i="142"/>
  <c r="F254" i="142"/>
  <c r="F206" i="142"/>
  <c r="F159" i="142"/>
  <c r="F46" i="142"/>
  <c r="F103" i="142"/>
  <c r="F168" i="142"/>
  <c r="F218" i="142"/>
  <c r="F339" i="142"/>
  <c r="F327" i="142"/>
  <c r="F191" i="142"/>
  <c r="F134" i="142"/>
  <c r="F363" i="142"/>
  <c r="F304" i="142"/>
  <c r="F318" i="142"/>
  <c r="F375" i="142"/>
  <c r="F155" i="142"/>
  <c r="F91" i="142"/>
  <c r="F27" i="142"/>
  <c r="F68" i="142"/>
  <c r="F368" i="142"/>
  <c r="F162" i="142"/>
  <c r="F286" i="142"/>
  <c r="F38" i="142"/>
  <c r="F18" i="142"/>
  <c r="F154" i="142"/>
  <c r="F219" i="142"/>
  <c r="F326" i="142"/>
  <c r="F63" i="142"/>
  <c r="F307" i="142"/>
  <c r="F114" i="142"/>
  <c r="F47" i="142"/>
  <c r="F140" i="142"/>
  <c r="F176" i="142"/>
  <c r="F183" i="142"/>
  <c r="F190" i="142"/>
  <c r="F248" i="142"/>
  <c r="F340" i="142"/>
  <c r="F45" i="150"/>
  <c r="F182" i="142"/>
  <c r="F15" i="142"/>
  <c r="F99" i="142"/>
  <c r="F242" i="142"/>
  <c r="F127" i="142"/>
  <c r="F783" i="142"/>
  <c r="F258" i="142"/>
  <c r="F334" i="142"/>
  <c r="F659" i="142"/>
  <c r="F194" i="142"/>
  <c r="F295" i="142"/>
  <c r="F614" i="142"/>
  <c r="F298" i="150"/>
  <c r="F320" i="150"/>
  <c r="F255" i="142"/>
  <c r="F242" i="150"/>
  <c r="F586" i="142"/>
  <c r="F243" i="142"/>
  <c r="F378" i="142"/>
  <c r="F787" i="142"/>
  <c r="F931" i="142"/>
  <c r="F1010" i="142"/>
  <c r="F21" i="150"/>
  <c r="F171" i="142"/>
  <c r="F346" i="142"/>
  <c r="F443" i="142"/>
  <c r="F595" i="142"/>
  <c r="F833" i="142"/>
  <c r="F75" i="142"/>
  <c r="F54" i="150"/>
  <c r="F197" i="150"/>
  <c r="F778" i="150"/>
  <c r="F901" i="150"/>
  <c r="F366" i="142"/>
  <c r="F111" i="142"/>
  <c r="F146" i="142"/>
  <c r="F634" i="142"/>
  <c r="F330" i="150"/>
  <c r="F896" i="150"/>
  <c r="F639" i="142"/>
  <c r="F885" i="142"/>
  <c r="F946" i="142"/>
  <c r="F138" i="150"/>
  <c r="F518" i="150"/>
  <c r="F672" i="150"/>
  <c r="F743" i="142"/>
  <c r="F962" i="142"/>
  <c r="F16" i="150"/>
  <c r="F322" i="142"/>
  <c r="F104" i="150"/>
  <c r="F109" i="150"/>
  <c r="F452" i="150"/>
  <c r="F617" i="150"/>
  <c r="F538" i="142"/>
  <c r="F848" i="150"/>
  <c r="F735" i="142"/>
  <c r="F798" i="142"/>
  <c r="F803" i="142"/>
  <c r="F842" i="142"/>
  <c r="F887" i="142"/>
  <c r="F922" i="142"/>
  <c r="F1014" i="142"/>
  <c r="F58" i="150"/>
  <c r="F862" i="142"/>
  <c r="F958" i="142"/>
  <c r="F12" i="150"/>
  <c r="F90" i="150"/>
  <c r="F289" i="150"/>
  <c r="F438" i="150"/>
  <c r="F588" i="150"/>
  <c r="F972" i="150"/>
  <c r="F858" i="142"/>
  <c r="F978" i="142"/>
  <c r="F983" i="142"/>
  <c r="F218" i="150"/>
  <c r="F321" i="150"/>
  <c r="F62" i="150"/>
  <c r="F245" i="150"/>
  <c r="F532" i="150"/>
  <c r="F878" i="142"/>
  <c r="F950" i="142"/>
  <c r="F1018" i="142"/>
  <c r="F4" i="150"/>
  <c r="F9" i="150"/>
  <c r="F77" i="150"/>
  <c r="F92" i="150"/>
  <c r="F522" i="150"/>
  <c r="F1009" i="150"/>
  <c r="F902" i="142"/>
  <c r="F97" i="150"/>
  <c r="F125" i="150"/>
  <c r="F153" i="150"/>
  <c r="F365" i="150"/>
  <c r="F953" i="150"/>
  <c r="F894" i="142"/>
  <c r="F942" i="142"/>
  <c r="F974" i="142"/>
  <c r="F1006" i="142"/>
  <c r="F1038" i="142"/>
  <c r="F70" i="150"/>
  <c r="F93" i="150"/>
  <c r="F112" i="150"/>
  <c r="F248" i="150"/>
  <c r="F253" i="150"/>
  <c r="F415" i="150"/>
  <c r="F500" i="150"/>
  <c r="F556" i="150"/>
  <c r="F738" i="150"/>
  <c r="F890" i="142"/>
  <c r="F938" i="142"/>
  <c r="F541" i="150"/>
  <c r="F173" i="150"/>
  <c r="F547" i="150"/>
  <c r="F578" i="150"/>
  <c r="F666" i="150"/>
  <c r="F713" i="150"/>
  <c r="F882" i="142"/>
  <c r="F930" i="142"/>
  <c r="F966" i="142"/>
  <c r="F998" i="142"/>
  <c r="F1030" i="142"/>
  <c r="F24" i="150"/>
  <c r="F57" i="150"/>
  <c r="F118" i="150"/>
  <c r="F150" i="150"/>
  <c r="F682" i="150"/>
  <c r="F884" i="150"/>
  <c r="F46" i="150"/>
  <c r="F94" i="150"/>
  <c r="F142" i="150"/>
  <c r="F574" i="150"/>
  <c r="F678" i="150"/>
  <c r="F862" i="150"/>
  <c r="F877" i="150"/>
  <c r="F73" i="150"/>
  <c r="F34" i="150"/>
  <c r="F82" i="150"/>
  <c r="F130" i="150"/>
  <c r="F545" i="150"/>
  <c r="F684" i="150"/>
  <c r="F65" i="150"/>
  <c r="F113" i="150"/>
  <c r="F161" i="150"/>
  <c r="F296" i="150"/>
  <c r="F413" i="150"/>
  <c r="F446" i="150"/>
  <c r="F576" i="150"/>
  <c r="F729" i="150"/>
  <c r="F904" i="150"/>
  <c r="F448" i="150"/>
  <c r="F566" i="150"/>
  <c r="F641" i="150"/>
  <c r="F674" i="150"/>
  <c r="F726" i="150"/>
  <c r="F498" i="150"/>
  <c r="F530" i="150"/>
  <c r="F614" i="150"/>
  <c r="F689" i="150"/>
  <c r="F794" i="150"/>
  <c r="F414" i="150"/>
  <c r="F450" i="150"/>
  <c r="F526" i="150"/>
  <c r="F610" i="150"/>
  <c r="F685" i="150"/>
  <c r="F842" i="150"/>
  <c r="F938" i="150"/>
  <c r="F490" i="150"/>
  <c r="F482" i="150"/>
  <c r="F752" i="150"/>
  <c r="F890" i="150"/>
  <c r="F478" i="150"/>
  <c r="F546" i="150"/>
  <c r="F594" i="150"/>
  <c r="F642" i="150"/>
  <c r="F690" i="150"/>
  <c r="F816" i="150"/>
  <c r="F542" i="150"/>
  <c r="F590" i="150"/>
  <c r="F638" i="150"/>
  <c r="F686" i="150"/>
  <c r="F1034" i="150"/>
  <c r="F466" i="150"/>
  <c r="F960" i="150"/>
  <c r="M5" i="151" l="1"/>
  <c r="M4" i="151"/>
  <c r="A1043" i="150" l="1"/>
  <c r="A1039" i="150"/>
  <c r="A1035" i="150"/>
  <c r="A1031" i="150"/>
  <c r="A1027" i="150"/>
  <c r="A1023" i="150"/>
  <c r="A1019" i="150"/>
  <c r="A1015" i="150"/>
  <c r="A1011" i="150"/>
  <c r="A1007" i="150"/>
  <c r="A1003" i="150"/>
  <c r="A999" i="150"/>
  <c r="A995" i="150"/>
  <c r="A991" i="150"/>
  <c r="A987" i="150"/>
  <c r="A983" i="150"/>
  <c r="A979" i="150"/>
  <c r="A975" i="150"/>
  <c r="A971" i="150"/>
  <c r="A967" i="150"/>
  <c r="A963" i="150"/>
  <c r="A959" i="150"/>
  <c r="A955" i="150"/>
  <c r="A951" i="150"/>
  <c r="A947" i="150"/>
  <c r="A943" i="150"/>
  <c r="A939" i="150"/>
  <c r="A935" i="150"/>
  <c r="A931" i="150"/>
  <c r="A927" i="150"/>
  <c r="A923" i="150"/>
  <c r="A919" i="150"/>
  <c r="A915" i="150"/>
  <c r="A911" i="150"/>
  <c r="A907" i="150"/>
  <c r="A903" i="150"/>
  <c r="A899" i="150"/>
  <c r="A895" i="150"/>
  <c r="A891" i="150"/>
  <c r="A887" i="150"/>
  <c r="A883" i="150"/>
  <c r="A879" i="150"/>
  <c r="A875" i="150"/>
  <c r="A871" i="150"/>
  <c r="A867" i="150"/>
  <c r="A863" i="150"/>
  <c r="A859" i="150"/>
  <c r="A855" i="150"/>
  <c r="A851" i="150"/>
  <c r="A847" i="150"/>
  <c r="A843" i="150"/>
  <c r="A839" i="150"/>
  <c r="A835" i="150"/>
  <c r="A831" i="150"/>
  <c r="A827" i="150"/>
  <c r="A823" i="150"/>
  <c r="A819" i="150"/>
  <c r="A815" i="150"/>
  <c r="A811" i="150"/>
  <c r="A807" i="150"/>
  <c r="A803" i="150"/>
  <c r="A799" i="150"/>
  <c r="A795" i="150"/>
  <c r="A791" i="150"/>
  <c r="A787" i="150"/>
  <c r="A782" i="150"/>
  <c r="A757" i="150"/>
  <c r="A732" i="150"/>
  <c r="A711" i="150"/>
  <c r="A1026" i="150"/>
  <c r="A1013" i="150"/>
  <c r="A1000" i="150"/>
  <c r="A978" i="150"/>
  <c r="A965" i="150"/>
  <c r="A952" i="150"/>
  <c r="A930" i="150"/>
  <c r="A917" i="150"/>
  <c r="A904" i="150"/>
  <c r="A882" i="150"/>
  <c r="A869" i="150"/>
  <c r="A856" i="150"/>
  <c r="A834" i="150"/>
  <c r="A821" i="150"/>
  <c r="A808" i="150"/>
  <c r="A786" i="150"/>
  <c r="A761" i="150"/>
  <c r="A736" i="150"/>
  <c r="A715" i="150"/>
  <c r="A1030" i="150"/>
  <c r="A1017" i="150"/>
  <c r="A1004" i="150"/>
  <c r="A982" i="150"/>
  <c r="A969" i="150"/>
  <c r="A956" i="150"/>
  <c r="A934" i="150"/>
  <c r="A921" i="150"/>
  <c r="A908" i="150"/>
  <c r="A886" i="150"/>
  <c r="A873" i="150"/>
  <c r="A860" i="150"/>
  <c r="A838" i="150"/>
  <c r="A825" i="150"/>
  <c r="A812" i="150"/>
  <c r="A790" i="150"/>
  <c r="A769" i="150"/>
  <c r="A744" i="150"/>
  <c r="A723" i="150"/>
  <c r="A773" i="150"/>
  <c r="A748" i="150"/>
  <c r="A727" i="150"/>
  <c r="A1034" i="150"/>
  <c r="A1021" i="150"/>
  <c r="A1008" i="150"/>
  <c r="A986" i="150"/>
  <c r="A973" i="150"/>
  <c r="A960" i="150"/>
  <c r="A938" i="150"/>
  <c r="A925" i="150"/>
  <c r="A912" i="150"/>
  <c r="A890" i="150"/>
  <c r="A877" i="150"/>
  <c r="A864" i="150"/>
  <c r="A842" i="150"/>
  <c r="A829" i="150"/>
  <c r="A816" i="150"/>
  <c r="A794" i="150"/>
  <c r="A777" i="150"/>
  <c r="A752" i="150"/>
  <c r="A731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781" i="150"/>
  <c r="A756" i="150"/>
  <c r="A735" i="150"/>
  <c r="A710" i="150"/>
  <c r="A942" i="150"/>
  <c r="A914" i="150"/>
  <c r="A845" i="150"/>
  <c r="A817" i="150"/>
  <c r="A762" i="150"/>
  <c r="A713" i="150"/>
  <c r="A704" i="150"/>
  <c r="A691" i="150"/>
  <c r="A669" i="150"/>
  <c r="A656" i="150"/>
  <c r="A643" i="150"/>
  <c r="A621" i="150"/>
  <c r="A608" i="150"/>
  <c r="A595" i="150"/>
  <c r="A573" i="150"/>
  <c r="A560" i="150"/>
  <c r="A547" i="150"/>
  <c r="A525" i="150"/>
  <c r="A504" i="150"/>
  <c r="A479" i="150"/>
  <c r="A458" i="150"/>
  <c r="A433" i="150"/>
  <c r="A1025" i="150"/>
  <c r="A928" i="150"/>
  <c r="A826" i="150"/>
  <c r="A789" i="150"/>
  <c r="A780" i="150"/>
  <c r="A753" i="150"/>
  <c r="A726" i="150"/>
  <c r="A508" i="150"/>
  <c r="A483" i="150"/>
  <c r="A462" i="150"/>
  <c r="A437" i="150"/>
  <c r="A412" i="150"/>
  <c r="A408" i="150"/>
  <c r="A404" i="150"/>
  <c r="A400" i="150"/>
  <c r="A396" i="150"/>
  <c r="A392" i="150"/>
  <c r="A388" i="150"/>
  <c r="A384" i="150"/>
  <c r="A380" i="150"/>
  <c r="A376" i="150"/>
  <c r="A372" i="150"/>
  <c r="A368" i="150"/>
  <c r="A364" i="150"/>
  <c r="A360" i="150"/>
  <c r="A356" i="150"/>
  <c r="A352" i="150"/>
  <c r="A348" i="150"/>
  <c r="A344" i="150"/>
  <c r="A340" i="150"/>
  <c r="A336" i="150"/>
  <c r="A332" i="150"/>
  <c r="A328" i="150"/>
  <c r="A324" i="150"/>
  <c r="A320" i="150"/>
  <c r="A316" i="150"/>
  <c r="A312" i="150"/>
  <c r="A308" i="150"/>
  <c r="A304" i="150"/>
  <c r="A300" i="150"/>
  <c r="A296" i="150"/>
  <c r="A1020" i="150"/>
  <c r="A988" i="150"/>
  <c r="A918" i="150"/>
  <c r="A798" i="150"/>
  <c r="A775" i="150"/>
  <c r="A708" i="150"/>
  <c r="A516" i="150"/>
  <c r="A491" i="150"/>
  <c r="A470" i="150"/>
  <c r="A445" i="150"/>
  <c r="A420" i="150"/>
  <c r="A1029" i="150"/>
  <c r="A932" i="150"/>
  <c r="A881" i="150"/>
  <c r="A784" i="150"/>
  <c r="A739" i="150"/>
  <c r="A730" i="150"/>
  <c r="A721" i="150"/>
  <c r="A699" i="150"/>
  <c r="A677" i="150"/>
  <c r="A664" i="150"/>
  <c r="A651" i="150"/>
  <c r="A629" i="150"/>
  <c r="A616" i="150"/>
  <c r="A603" i="150"/>
  <c r="A581" i="150"/>
  <c r="A568" i="150"/>
  <c r="A555" i="150"/>
  <c r="A533" i="150"/>
  <c r="A520" i="150"/>
  <c r="A495" i="150"/>
  <c r="A474" i="150"/>
  <c r="A449" i="150"/>
  <c r="A424" i="150"/>
  <c r="A1038" i="150"/>
  <c r="A1010" i="150"/>
  <c r="A941" i="150"/>
  <c r="A913" i="150"/>
  <c r="A876" i="150"/>
  <c r="A844" i="150"/>
  <c r="A779" i="150"/>
  <c r="A712" i="150"/>
  <c r="A703" i="150"/>
  <c r="A681" i="150"/>
  <c r="A668" i="150"/>
  <c r="A655" i="150"/>
  <c r="A633" i="150"/>
  <c r="A620" i="150"/>
  <c r="A607" i="150"/>
  <c r="A585" i="150"/>
  <c r="A572" i="150"/>
  <c r="A559" i="150"/>
  <c r="A537" i="150"/>
  <c r="A524" i="150"/>
  <c r="A503" i="150"/>
  <c r="A482" i="150"/>
  <c r="A457" i="150"/>
  <c r="A432" i="150"/>
  <c r="A981" i="150"/>
  <c r="A828" i="150"/>
  <c r="A809" i="150"/>
  <c r="A785" i="150"/>
  <c r="A738" i="150"/>
  <c r="A676" i="150"/>
  <c r="A615" i="150"/>
  <c r="A531" i="150"/>
  <c r="A499" i="150"/>
  <c r="A490" i="150"/>
  <c r="A477" i="150"/>
  <c r="A410" i="150"/>
  <c r="A397" i="150"/>
  <c r="A375" i="150"/>
  <c r="A362" i="150"/>
  <c r="A349" i="150"/>
  <c r="A327" i="150"/>
  <c r="A314" i="150"/>
  <c r="A301" i="150"/>
  <c r="A284" i="150"/>
  <c r="A263" i="150"/>
  <c r="A238" i="150"/>
  <c r="A213" i="150"/>
  <c r="A188" i="150"/>
  <c r="A990" i="150"/>
  <c r="A957" i="150"/>
  <c r="A885" i="150"/>
  <c r="A861" i="150"/>
  <c r="A837" i="150"/>
  <c r="A813" i="150"/>
  <c r="A765" i="150"/>
  <c r="A742" i="150"/>
  <c r="A671" i="150"/>
  <c r="A652" i="150"/>
  <c r="A624" i="150"/>
  <c r="A605" i="150"/>
  <c r="A596" i="150"/>
  <c r="A563" i="150"/>
  <c r="A549" i="150"/>
  <c r="A521" i="150"/>
  <c r="A512" i="150"/>
  <c r="A472" i="150"/>
  <c r="A275" i="150"/>
  <c r="A250" i="150"/>
  <c r="A225" i="150"/>
  <c r="A200" i="150"/>
  <c r="A179" i="150"/>
  <c r="A1009" i="150"/>
  <c r="A985" i="150"/>
  <c r="A966" i="150"/>
  <c r="A880" i="150"/>
  <c r="A661" i="150"/>
  <c r="A577" i="150"/>
  <c r="A454" i="150"/>
  <c r="A436" i="150"/>
  <c r="A418" i="150"/>
  <c r="A405" i="150"/>
  <c r="A383" i="150"/>
  <c r="A370" i="150"/>
  <c r="A357" i="150"/>
  <c r="A335" i="150"/>
  <c r="A322" i="150"/>
  <c r="A309" i="150"/>
  <c r="A279" i="150"/>
  <c r="A254" i="150"/>
  <c r="A229" i="150"/>
  <c r="A204" i="150"/>
  <c r="A183" i="150"/>
  <c r="A989" i="150"/>
  <c r="A884" i="150"/>
  <c r="A874" i="150"/>
  <c r="A836" i="150"/>
  <c r="A793" i="150"/>
  <c r="A788" i="150"/>
  <c r="A783" i="150"/>
  <c r="A741" i="150"/>
  <c r="A707" i="150"/>
  <c r="A693" i="150"/>
  <c r="A665" i="150"/>
  <c r="A623" i="150"/>
  <c r="A604" i="150"/>
  <c r="A576" i="150"/>
  <c r="A557" i="150"/>
  <c r="A548" i="150"/>
  <c r="A471" i="150"/>
  <c r="A453" i="150"/>
  <c r="A444" i="150"/>
  <c r="A274" i="150"/>
  <c r="A249" i="150"/>
  <c r="A224" i="150"/>
  <c r="A203" i="150"/>
  <c r="A178" i="150"/>
  <c r="A998" i="150"/>
  <c r="A984" i="150"/>
  <c r="A946" i="150"/>
  <c r="A902" i="150"/>
  <c r="A850" i="150"/>
  <c r="A778" i="150"/>
  <c r="A759" i="150"/>
  <c r="A660" i="150"/>
  <c r="A613" i="150"/>
  <c r="A529" i="150"/>
  <c r="A515" i="150"/>
  <c r="A506" i="150"/>
  <c r="A435" i="150"/>
  <c r="A426" i="150"/>
  <c r="A417" i="150"/>
  <c r="A395" i="150"/>
  <c r="A382" i="150"/>
  <c r="A369" i="150"/>
  <c r="A347" i="150"/>
  <c r="A334" i="150"/>
  <c r="A321" i="150"/>
  <c r="A299" i="150"/>
  <c r="A278" i="150"/>
  <c r="A253" i="150"/>
  <c r="A228" i="150"/>
  <c r="A207" i="150"/>
  <c r="A182" i="150"/>
  <c r="A1037" i="150"/>
  <c r="A1022" i="150"/>
  <c r="A893" i="150"/>
  <c r="A802" i="150"/>
  <c r="A768" i="150"/>
  <c r="A745" i="150"/>
  <c r="A697" i="150"/>
  <c r="A688" i="150"/>
  <c r="A679" i="150"/>
  <c r="A641" i="150"/>
  <c r="A632" i="150"/>
  <c r="A599" i="150"/>
  <c r="A571" i="150"/>
  <c r="A552" i="150"/>
  <c r="A543" i="150"/>
  <c r="A497" i="150"/>
  <c r="A484" i="150"/>
  <c r="A448" i="150"/>
  <c r="A282" i="150"/>
  <c r="A257" i="150"/>
  <c r="A232" i="150"/>
  <c r="A211" i="150"/>
  <c r="A186" i="150"/>
  <c r="A949" i="150"/>
  <c r="A929" i="150"/>
  <c r="A824" i="150"/>
  <c r="A800" i="150"/>
  <c r="A695" i="150"/>
  <c r="A685" i="150"/>
  <c r="A675" i="150"/>
  <c r="A645" i="150"/>
  <c r="A591" i="150"/>
  <c r="A498" i="150"/>
  <c r="A343" i="150"/>
  <c r="A283" i="150"/>
  <c r="A256" i="150"/>
  <c r="A242" i="150"/>
  <c r="A215" i="150"/>
  <c r="A157" i="150"/>
  <c r="A144" i="150"/>
  <c r="A131" i="150"/>
  <c r="A109" i="150"/>
  <c r="A96" i="150"/>
  <c r="A83" i="150"/>
  <c r="A61" i="150"/>
  <c r="A48" i="150"/>
  <c r="A35" i="150"/>
  <c r="A1018" i="150"/>
  <c r="A968" i="150"/>
  <c r="A958" i="150"/>
  <c r="A849" i="150"/>
  <c r="A734" i="150"/>
  <c r="A724" i="150"/>
  <c r="A714" i="150"/>
  <c r="A709" i="150"/>
  <c r="A659" i="150"/>
  <c r="A649" i="150"/>
  <c r="A635" i="150"/>
  <c r="A536" i="150"/>
  <c r="A507" i="150"/>
  <c r="A488" i="150"/>
  <c r="A427" i="150"/>
  <c r="A422" i="150"/>
  <c r="A394" i="150"/>
  <c r="A385" i="150"/>
  <c r="A366" i="150"/>
  <c r="A338" i="150"/>
  <c r="A319" i="150"/>
  <c r="A246" i="150"/>
  <c r="A210" i="150"/>
  <c r="A192" i="150"/>
  <c r="A174" i="150"/>
  <c r="A126" i="150"/>
  <c r="A78" i="150"/>
  <c r="A30" i="150"/>
  <c r="A26" i="150"/>
  <c r="A22" i="150"/>
  <c r="A18" i="150"/>
  <c r="A14" i="150"/>
  <c r="A10" i="150"/>
  <c r="A6" i="150"/>
  <c r="A1040" i="142"/>
  <c r="A1036" i="142"/>
  <c r="A1032" i="142"/>
  <c r="A1028" i="142"/>
  <c r="A1024" i="142"/>
  <c r="A1020" i="142"/>
  <c r="A1016" i="142"/>
  <c r="A1012" i="142"/>
  <c r="A1008" i="142"/>
  <c r="A1004" i="142"/>
  <c r="A1000" i="142"/>
  <c r="A996" i="142"/>
  <c r="A992" i="142"/>
  <c r="A988" i="142"/>
  <c r="A984" i="142"/>
  <c r="A980" i="142"/>
  <c r="A976" i="142"/>
  <c r="A972" i="142"/>
  <c r="A968" i="142"/>
  <c r="A964" i="142"/>
  <c r="A960" i="142"/>
  <c r="A956" i="142"/>
  <c r="A952" i="142"/>
  <c r="A948" i="142"/>
  <c r="A944" i="142"/>
  <c r="A940" i="142"/>
  <c r="A936" i="142"/>
  <c r="A932" i="142"/>
  <c r="A928" i="142"/>
  <c r="A924" i="142"/>
  <c r="A920" i="142"/>
  <c r="A916" i="142"/>
  <c r="A912" i="142"/>
  <c r="A908" i="142"/>
  <c r="A904" i="142"/>
  <c r="A900" i="142"/>
  <c r="A896" i="142"/>
  <c r="A892" i="142"/>
  <c r="A888" i="142"/>
  <c r="A884" i="142"/>
  <c r="A880" i="142"/>
  <c r="A876" i="142"/>
  <c r="A872" i="142"/>
  <c r="A868" i="142"/>
  <c r="A864" i="142"/>
  <c r="A860" i="142"/>
  <c r="A856" i="142"/>
  <c r="A852" i="142"/>
  <c r="A848" i="142"/>
  <c r="A844" i="142"/>
  <c r="A840" i="142"/>
  <c r="A836" i="142"/>
  <c r="A832" i="142"/>
  <c r="A828" i="142"/>
  <c r="A824" i="142"/>
  <c r="A820" i="142"/>
  <c r="A816" i="142"/>
  <c r="A812" i="142"/>
  <c r="A808" i="142"/>
  <c r="A804" i="142"/>
  <c r="A800" i="142"/>
  <c r="A796" i="142"/>
  <c r="A792" i="142"/>
  <c r="A1033" i="150"/>
  <c r="A1028" i="150"/>
  <c r="A993" i="150"/>
  <c r="A953" i="150"/>
  <c r="A894" i="150"/>
  <c r="A889" i="150"/>
  <c r="A804" i="150"/>
  <c r="A763" i="150"/>
  <c r="A689" i="150"/>
  <c r="A625" i="150"/>
  <c r="A502" i="150"/>
  <c r="A469" i="150"/>
  <c r="A460" i="150"/>
  <c r="A441" i="150"/>
  <c r="A403" i="150"/>
  <c r="A361" i="150"/>
  <c r="A305" i="150"/>
  <c r="A291" i="150"/>
  <c r="A273" i="150"/>
  <c r="A264" i="150"/>
  <c r="A223" i="150"/>
  <c r="A165" i="150"/>
  <c r="A152" i="150"/>
  <c r="A139" i="150"/>
  <c r="A117" i="150"/>
  <c r="A104" i="150"/>
  <c r="A91" i="150"/>
  <c r="A69" i="150"/>
  <c r="A56" i="150"/>
  <c r="A43" i="150"/>
  <c r="A1012" i="150"/>
  <c r="A992" i="150"/>
  <c r="A888" i="150"/>
  <c r="A733" i="150"/>
  <c r="A663" i="150"/>
  <c r="A648" i="150"/>
  <c r="A619" i="150"/>
  <c r="A589" i="150"/>
  <c r="A535" i="150"/>
  <c r="A501" i="150"/>
  <c r="A487" i="150"/>
  <c r="A440" i="150"/>
  <c r="A421" i="150"/>
  <c r="A393" i="150"/>
  <c r="A379" i="150"/>
  <c r="A346" i="150"/>
  <c r="A337" i="150"/>
  <c r="A318" i="150"/>
  <c r="A290" i="150"/>
  <c r="A209" i="150"/>
  <c r="A138" i="150"/>
  <c r="A90" i="150"/>
  <c r="A42" i="150"/>
  <c r="A29" i="150"/>
  <c r="A25" i="150"/>
  <c r="A21" i="150"/>
  <c r="A17" i="150"/>
  <c r="A13" i="150"/>
  <c r="A9" i="150"/>
  <c r="A5" i="150"/>
  <c r="A1039" i="142"/>
  <c r="A1035" i="142"/>
  <c r="A1031" i="142"/>
  <c r="A1027" i="142"/>
  <c r="A1023" i="142"/>
  <c r="A1019" i="142"/>
  <c r="A1015" i="142"/>
  <c r="A1011" i="142"/>
  <c r="A1007" i="142"/>
  <c r="A1003" i="142"/>
  <c r="A999" i="142"/>
  <c r="A995" i="142"/>
  <c r="A991" i="142"/>
  <c r="A987" i="142"/>
  <c r="A983" i="142"/>
  <c r="A979" i="142"/>
  <c r="A975" i="142"/>
  <c r="A971" i="142"/>
  <c r="A967" i="142"/>
  <c r="A963" i="142"/>
  <c r="A959" i="142"/>
  <c r="A955" i="142"/>
  <c r="A951" i="142"/>
  <c r="A947" i="142"/>
  <c r="A943" i="142"/>
  <c r="A1032" i="150"/>
  <c r="A937" i="150"/>
  <c r="A922" i="150"/>
  <c r="A872" i="150"/>
  <c r="A822" i="150"/>
  <c r="A683" i="150"/>
  <c r="A673" i="150"/>
  <c r="A468" i="150"/>
  <c r="A459" i="150"/>
  <c r="A430" i="150"/>
  <c r="A402" i="150"/>
  <c r="A374" i="150"/>
  <c r="A355" i="150"/>
  <c r="A313" i="150"/>
  <c r="A272" i="150"/>
  <c r="A240" i="150"/>
  <c r="A222" i="150"/>
  <c r="A195" i="150"/>
  <c r="A164" i="150"/>
  <c r="A151" i="150"/>
  <c r="A129" i="150"/>
  <c r="A116" i="150"/>
  <c r="A103" i="150"/>
  <c r="A81" i="150"/>
  <c r="A68" i="150"/>
  <c r="A55" i="150"/>
  <c r="A33" i="150"/>
  <c r="A862" i="150"/>
  <c r="A832" i="150"/>
  <c r="A747" i="150"/>
  <c r="A569" i="150"/>
  <c r="A544" i="150"/>
  <c r="A510" i="150"/>
  <c r="A496" i="150"/>
  <c r="A416" i="150"/>
  <c r="A411" i="150"/>
  <c r="A341" i="150"/>
  <c r="A294" i="150"/>
  <c r="A281" i="150"/>
  <c r="A231" i="150"/>
  <c r="A177" i="150"/>
  <c r="A142" i="150"/>
  <c r="A94" i="150"/>
  <c r="A46" i="150"/>
  <c r="A905" i="150"/>
  <c r="A848" i="150"/>
  <c r="A729" i="150"/>
  <c r="A532" i="150"/>
  <c r="A353" i="150"/>
  <c r="A323" i="150"/>
  <c r="A303" i="150"/>
  <c r="A269" i="150"/>
  <c r="A221" i="150"/>
  <c r="A169" i="150"/>
  <c r="A146" i="150"/>
  <c r="A62" i="150"/>
  <c r="A926" i="142"/>
  <c r="A913" i="142"/>
  <c r="A878" i="142"/>
  <c r="A865" i="142"/>
  <c r="A827" i="142"/>
  <c r="A802" i="142"/>
  <c r="A976" i="150"/>
  <c r="A950" i="150"/>
  <c r="A945" i="150"/>
  <c r="A900" i="150"/>
  <c r="A858" i="150"/>
  <c r="A853" i="150"/>
  <c r="A593" i="150"/>
  <c r="A588" i="150"/>
  <c r="A377" i="150"/>
  <c r="A298" i="150"/>
  <c r="A216" i="150"/>
  <c r="A141" i="150"/>
  <c r="A132" i="150"/>
  <c r="A85" i="150"/>
  <c r="A939" i="142"/>
  <c r="A891" i="142"/>
  <c r="A831" i="142"/>
  <c r="A806" i="142"/>
  <c r="A806" i="150"/>
  <c r="A801" i="150"/>
  <c r="A391" i="150"/>
  <c r="A367" i="150"/>
  <c r="A293" i="150"/>
  <c r="A235" i="150"/>
  <c r="A155" i="150"/>
  <c r="A150" i="150"/>
  <c r="A118" i="150"/>
  <c r="A99" i="150"/>
  <c r="A57" i="150"/>
  <c r="A38" i="150"/>
  <c r="A24" i="150"/>
  <c r="A15" i="150"/>
  <c r="A1030" i="142"/>
  <c r="A1021" i="142"/>
  <c r="A998" i="142"/>
  <c r="A989" i="142"/>
  <c r="A966" i="142"/>
  <c r="A957" i="142"/>
  <c r="A930" i="142"/>
  <c r="A917" i="142"/>
  <c r="A882" i="142"/>
  <c r="A869" i="142"/>
  <c r="A835" i="142"/>
  <c r="A810" i="142"/>
  <c r="A940" i="150"/>
  <c r="A878" i="150"/>
  <c r="A868" i="150"/>
  <c r="A796" i="150"/>
  <c r="A764" i="150"/>
  <c r="A718" i="150"/>
  <c r="A486" i="150"/>
  <c r="A431" i="150"/>
  <c r="A342" i="150"/>
  <c r="A288" i="150"/>
  <c r="A259" i="150"/>
  <c r="A206" i="150"/>
  <c r="A201" i="150"/>
  <c r="A173" i="150"/>
  <c r="A136" i="150"/>
  <c r="A127" i="150"/>
  <c r="A113" i="150"/>
  <c r="A89" i="150"/>
  <c r="A80" i="150"/>
  <c r="A71" i="150"/>
  <c r="A52" i="150"/>
  <c r="A895" i="142"/>
  <c r="A839" i="142"/>
  <c r="A814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701" i="142"/>
  <c r="A697" i="142"/>
  <c r="A693" i="142"/>
  <c r="A689" i="142"/>
  <c r="A685" i="142"/>
  <c r="A681" i="142"/>
  <c r="A677" i="142"/>
  <c r="A673" i="142"/>
  <c r="A669" i="142"/>
  <c r="A665" i="142"/>
  <c r="A661" i="142"/>
  <c r="A657" i="142"/>
  <c r="A653" i="142"/>
  <c r="A649" i="142"/>
  <c r="A645" i="142"/>
  <c r="A641" i="142"/>
  <c r="A637" i="142"/>
  <c r="A633" i="142"/>
  <c r="A629" i="142"/>
  <c r="A625" i="142"/>
  <c r="A621" i="142"/>
  <c r="A617" i="142"/>
  <c r="A613" i="142"/>
  <c r="A609" i="142"/>
  <c r="A605" i="142"/>
  <c r="A601" i="142"/>
  <c r="A597" i="142"/>
  <c r="A593" i="142"/>
  <c r="A589" i="142"/>
  <c r="A585" i="142"/>
  <c r="A581" i="142"/>
  <c r="A577" i="142"/>
  <c r="A573" i="142"/>
  <c r="A569" i="142"/>
  <c r="A565" i="142"/>
  <c r="A561" i="142"/>
  <c r="A557" i="142"/>
  <c r="A553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1006" i="150"/>
  <c r="A1001" i="150"/>
  <c r="A996" i="150"/>
  <c r="A909" i="150"/>
  <c r="A774" i="150"/>
  <c r="A749" i="150"/>
  <c r="A687" i="150"/>
  <c r="A644" i="150"/>
  <c r="A639" i="150"/>
  <c r="A583" i="150"/>
  <c r="A567" i="150"/>
  <c r="A481" i="150"/>
  <c r="A466" i="150"/>
  <c r="A461" i="150"/>
  <c r="A456" i="150"/>
  <c r="A451" i="150"/>
  <c r="A446" i="150"/>
  <c r="A406" i="150"/>
  <c r="A401" i="150"/>
  <c r="A317" i="150"/>
  <c r="A244" i="150"/>
  <c r="A239" i="150"/>
  <c r="A230" i="150"/>
  <c r="A187" i="150"/>
  <c r="A122" i="150"/>
  <c r="A108" i="150"/>
  <c r="A66" i="150"/>
  <c r="A934" i="142"/>
  <c r="A921" i="142"/>
  <c r="A886" i="142"/>
  <c r="A873" i="142"/>
  <c r="A843" i="142"/>
  <c r="A818" i="142"/>
  <c r="A793" i="142"/>
  <c r="A1016" i="150"/>
  <c r="A857" i="150"/>
  <c r="A852" i="150"/>
  <c r="A541" i="150"/>
  <c r="A381" i="150"/>
  <c r="A302" i="150"/>
  <c r="A191" i="150"/>
  <c r="A168" i="150"/>
  <c r="A938" i="142"/>
  <c r="A925" i="142"/>
  <c r="A890" i="142"/>
  <c r="A877" i="142"/>
  <c r="A851" i="142"/>
  <c r="A826" i="142"/>
  <c r="A801" i="142"/>
  <c r="A933" i="150"/>
  <c r="A898" i="150"/>
  <c r="A846" i="150"/>
  <c r="A701" i="150"/>
  <c r="A696" i="150"/>
  <c r="A617" i="150"/>
  <c r="A277" i="150"/>
  <c r="A267" i="150"/>
  <c r="A262" i="150"/>
  <c r="A219" i="150"/>
  <c r="A158" i="150"/>
  <c r="A107" i="150"/>
  <c r="A102" i="150"/>
  <c r="A74" i="150"/>
  <c r="A60" i="150"/>
  <c r="A933" i="142"/>
  <c r="A898" i="142"/>
  <c r="A885" i="142"/>
  <c r="A842" i="142"/>
  <c r="A817" i="142"/>
  <c r="A1041" i="150"/>
  <c r="A994" i="150"/>
  <c r="A916" i="150"/>
  <c r="A751" i="150"/>
  <c r="A601" i="150"/>
  <c r="A492" i="150"/>
  <c r="A425" i="150"/>
  <c r="A415" i="150"/>
  <c r="A389" i="150"/>
  <c r="A354" i="150"/>
  <c r="A333" i="150"/>
  <c r="A271" i="150"/>
  <c r="A190" i="150"/>
  <c r="A161" i="150"/>
  <c r="A19" i="150"/>
  <c r="A970" i="142"/>
  <c r="A855" i="142"/>
  <c r="A837" i="142"/>
  <c r="A823" i="142"/>
  <c r="A774" i="142"/>
  <c r="A728" i="142"/>
  <c r="A703" i="142"/>
  <c r="A678" i="142"/>
  <c r="A632" i="142"/>
  <c r="A607" i="142"/>
  <c r="A582" i="142"/>
  <c r="A536" i="142"/>
  <c r="A511" i="142"/>
  <c r="A486" i="142"/>
  <c r="A440" i="142"/>
  <c r="A415" i="142"/>
  <c r="A390" i="142"/>
  <c r="A344" i="142"/>
  <c r="A319" i="142"/>
  <c r="A294" i="142"/>
  <c r="A830" i="150"/>
  <c r="A771" i="150"/>
  <c r="A766" i="150"/>
  <c r="A719" i="150"/>
  <c r="A580" i="150"/>
  <c r="A517" i="150"/>
  <c r="A399" i="150"/>
  <c r="A156" i="150"/>
  <c r="A97" i="150"/>
  <c r="A1033" i="142"/>
  <c r="A994" i="142"/>
  <c r="A965" i="142"/>
  <c r="A931" i="142"/>
  <c r="A907" i="142"/>
  <c r="A893" i="142"/>
  <c r="A846" i="142"/>
  <c r="A809" i="142"/>
  <c r="A778" i="142"/>
  <c r="A732" i="142"/>
  <c r="A707" i="142"/>
  <c r="A682" i="142"/>
  <c r="A636" i="142"/>
  <c r="A611" i="142"/>
  <c r="A586" i="142"/>
  <c r="A540" i="142"/>
  <c r="A515" i="142"/>
  <c r="A490" i="142"/>
  <c r="A444" i="142"/>
  <c r="A419" i="142"/>
  <c r="A394" i="142"/>
  <c r="A348" i="142"/>
  <c r="A323" i="142"/>
  <c r="A298" i="142"/>
  <c r="A974" i="150"/>
  <c r="A926" i="150"/>
  <c r="A814" i="150"/>
  <c r="A776" i="150"/>
  <c r="A527" i="150"/>
  <c r="A307" i="150"/>
  <c r="A276" i="150"/>
  <c r="A199" i="150"/>
  <c r="A185" i="150"/>
  <c r="A112" i="150"/>
  <c r="A92" i="150"/>
  <c r="A87" i="150"/>
  <c r="A82" i="150"/>
  <c r="A77" i="150"/>
  <c r="A4" i="150"/>
  <c r="A1018" i="142"/>
  <c r="A950" i="142"/>
  <c r="A841" i="142"/>
  <c r="A795" i="142"/>
  <c r="A782" i="142"/>
  <c r="A736" i="142"/>
  <c r="A711" i="142"/>
  <c r="A686" i="142"/>
  <c r="A640" i="142"/>
  <c r="A615" i="142"/>
  <c r="A590" i="142"/>
  <c r="A544" i="142"/>
  <c r="A519" i="142"/>
  <c r="A494" i="142"/>
  <c r="A448" i="142"/>
  <c r="A423" i="142"/>
  <c r="A398" i="142"/>
  <c r="A352" i="142"/>
  <c r="A327" i="142"/>
  <c r="A302" i="142"/>
  <c r="A910" i="150"/>
  <c r="A611" i="150"/>
  <c r="A564" i="150"/>
  <c r="A363" i="150"/>
  <c r="A286" i="150"/>
  <c r="A214" i="150"/>
  <c r="A194" i="150"/>
  <c r="A180" i="150"/>
  <c r="A175" i="150"/>
  <c r="A170" i="150"/>
  <c r="A72" i="150"/>
  <c r="A1013" i="142"/>
  <c r="A902" i="142"/>
  <c r="A883" i="142"/>
  <c r="A859" i="142"/>
  <c r="A850" i="142"/>
  <c r="A786" i="142"/>
  <c r="A740" i="142"/>
  <c r="A715" i="142"/>
  <c r="A690" i="142"/>
  <c r="A644" i="142"/>
  <c r="A619" i="142"/>
  <c r="A594" i="142"/>
  <c r="A548" i="142"/>
  <c r="A523" i="142"/>
  <c r="A498" i="142"/>
  <c r="A452" i="142"/>
  <c r="A427" i="142"/>
  <c r="A402" i="142"/>
  <c r="A356" i="142"/>
  <c r="A331" i="142"/>
  <c r="A306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36" i="150"/>
  <c r="A840" i="150"/>
  <c r="A792" i="150"/>
  <c r="A740" i="150"/>
  <c r="A692" i="150"/>
  <c r="A637" i="150"/>
  <c r="A627" i="150"/>
  <c r="A553" i="150"/>
  <c r="A450" i="150"/>
  <c r="A409" i="150"/>
  <c r="A373" i="150"/>
  <c r="A265" i="150"/>
  <c r="A255" i="150"/>
  <c r="A245" i="150"/>
  <c r="A67" i="150"/>
  <c r="A28" i="150"/>
  <c r="A1037" i="142"/>
  <c r="A974" i="142"/>
  <c r="A945" i="142"/>
  <c r="A911" i="142"/>
  <c r="A813" i="142"/>
  <c r="A799" i="142"/>
  <c r="A790" i="142"/>
  <c r="A744" i="142"/>
  <c r="A719" i="142"/>
  <c r="A694" i="142"/>
  <c r="A648" i="142"/>
  <c r="A623" i="142"/>
  <c r="A598" i="142"/>
  <c r="A552" i="142"/>
  <c r="A527" i="142"/>
  <c r="A502" i="142"/>
  <c r="A1005" i="150"/>
  <c r="A920" i="150"/>
  <c r="A760" i="150"/>
  <c r="A755" i="150"/>
  <c r="A750" i="150"/>
  <c r="A455" i="150"/>
  <c r="A434" i="150"/>
  <c r="A429" i="150"/>
  <c r="A419" i="150"/>
  <c r="A414" i="150"/>
  <c r="A378" i="150"/>
  <c r="A358" i="150"/>
  <c r="A270" i="150"/>
  <c r="A260" i="150"/>
  <c r="A160" i="150"/>
  <c r="A121" i="150"/>
  <c r="A101" i="150"/>
  <c r="A47" i="150"/>
  <c r="A23" i="150"/>
  <c r="A797" i="150"/>
  <c r="A770" i="150"/>
  <c r="A653" i="150"/>
  <c r="A600" i="150"/>
  <c r="A579" i="150"/>
  <c r="A476" i="150"/>
  <c r="A439" i="150"/>
  <c r="A398" i="150"/>
  <c r="A311" i="150"/>
  <c r="A189" i="150"/>
  <c r="A37" i="150"/>
  <c r="A8" i="150"/>
  <c r="A1022" i="142"/>
  <c r="A993" i="142"/>
  <c r="A969" i="142"/>
  <c r="A935" i="142"/>
  <c r="A906" i="142"/>
  <c r="A863" i="142"/>
  <c r="A854" i="142"/>
  <c r="A752" i="142"/>
  <c r="A727" i="142"/>
  <c r="A702" i="142"/>
  <c r="A656" i="142"/>
  <c r="A647" i="150"/>
  <c r="A584" i="150"/>
  <c r="A198" i="150"/>
  <c r="A636" i="150"/>
  <c r="A631" i="150"/>
  <c r="A423" i="150"/>
  <c r="A331" i="150"/>
  <c r="A326" i="150"/>
  <c r="A280" i="150"/>
  <c r="A208" i="150"/>
  <c r="A193" i="150"/>
  <c r="A130" i="150"/>
  <c r="A125" i="150"/>
  <c r="A41" i="150"/>
  <c r="A973" i="142"/>
  <c r="A910" i="142"/>
  <c r="A901" i="142"/>
  <c r="A867" i="142"/>
  <c r="A849" i="142"/>
  <c r="A764" i="142"/>
  <c r="A739" i="142"/>
  <c r="A714" i="142"/>
  <c r="A668" i="142"/>
  <c r="A643" i="142"/>
  <c r="A618" i="142"/>
  <c r="A572" i="142"/>
  <c r="A547" i="142"/>
  <c r="A522" i="142"/>
  <c r="A476" i="142"/>
  <c r="A451" i="142"/>
  <c r="A426" i="142"/>
  <c r="A380" i="142"/>
  <c r="A355" i="142"/>
  <c r="A330" i="142"/>
  <c r="A284" i="142"/>
  <c r="A280" i="142"/>
  <c r="A276" i="142"/>
  <c r="A272" i="142"/>
  <c r="A268" i="142"/>
  <c r="A264" i="142"/>
  <c r="A260" i="142"/>
  <c r="A256" i="142"/>
  <c r="A252" i="142"/>
  <c r="A248" i="142"/>
  <c r="A244" i="142"/>
  <c r="A240" i="142"/>
  <c r="A236" i="142"/>
  <c r="A232" i="142"/>
  <c r="A228" i="142"/>
  <c r="A224" i="142"/>
  <c r="A220" i="142"/>
  <c r="A216" i="142"/>
  <c r="A212" i="142"/>
  <c r="A208" i="142"/>
  <c r="A680" i="150"/>
  <c r="A480" i="150"/>
  <c r="A351" i="150"/>
  <c r="A292" i="150"/>
  <c r="A202" i="150"/>
  <c r="A84" i="150"/>
  <c r="A79" i="150"/>
  <c r="A53" i="150"/>
  <c r="A726" i="142"/>
  <c r="A708" i="142"/>
  <c r="A646" i="142"/>
  <c r="A592" i="142"/>
  <c r="A566" i="142"/>
  <c r="A539" i="142"/>
  <c r="A530" i="142"/>
  <c r="A512" i="142"/>
  <c r="A363" i="142"/>
  <c r="A350" i="142"/>
  <c r="A288" i="142"/>
  <c r="A275" i="142"/>
  <c r="A262" i="142"/>
  <c r="A227" i="142"/>
  <c r="A214" i="142"/>
  <c r="A176" i="142"/>
  <c r="A151" i="142"/>
  <c r="A126" i="142"/>
  <c r="A80" i="142"/>
  <c r="A55" i="142"/>
  <c r="A30" i="142"/>
  <c r="A336" i="142"/>
  <c r="A485" i="150"/>
  <c r="A475" i="150"/>
  <c r="A297" i="150"/>
  <c r="A140" i="150"/>
  <c r="A110" i="150"/>
  <c r="A105" i="150"/>
  <c r="A862" i="142"/>
  <c r="A771" i="142"/>
  <c r="A758" i="142"/>
  <c r="A659" i="142"/>
  <c r="A614" i="142"/>
  <c r="A583" i="142"/>
  <c r="A503" i="142"/>
  <c r="A424" i="142"/>
  <c r="A376" i="142"/>
  <c r="A332" i="142"/>
  <c r="A314" i="142"/>
  <c r="A292" i="142"/>
  <c r="A180" i="142"/>
  <c r="A155" i="142"/>
  <c r="A130" i="142"/>
  <c r="A84" i="142"/>
  <c r="A59" i="142"/>
  <c r="A34" i="142"/>
  <c r="A728" i="150"/>
  <c r="A657" i="150"/>
  <c r="A500" i="150"/>
  <c r="A464" i="150"/>
  <c r="A145" i="150"/>
  <c r="A135" i="150"/>
  <c r="A120" i="150"/>
  <c r="A115" i="150"/>
  <c r="A63" i="150"/>
  <c r="A58" i="150"/>
  <c r="A1014" i="142"/>
  <c r="A927" i="142"/>
  <c r="A922" i="142"/>
  <c r="A897" i="142"/>
  <c r="A887" i="142"/>
  <c r="A803" i="142"/>
  <c r="A798" i="142"/>
  <c r="A784" i="142"/>
  <c r="A735" i="142"/>
  <c r="A672" i="142"/>
  <c r="A650" i="142"/>
  <c r="A596" i="142"/>
  <c r="A570" i="142"/>
  <c r="A534" i="142"/>
  <c r="A468" i="142"/>
  <c r="A455" i="142"/>
  <c r="A367" i="142"/>
  <c r="A354" i="142"/>
  <c r="A279" i="142"/>
  <c r="A266" i="142"/>
  <c r="A231" i="142"/>
  <c r="A218" i="142"/>
  <c r="A184" i="142"/>
  <c r="A870" i="150"/>
  <c r="A854" i="150"/>
  <c r="A805" i="150"/>
  <c r="A717" i="150"/>
  <c r="A640" i="150"/>
  <c r="A505" i="150"/>
  <c r="A329" i="150"/>
  <c r="A196" i="150"/>
  <c r="A73" i="150"/>
  <c r="A12" i="150"/>
  <c r="A7" i="150"/>
  <c r="A1009" i="142"/>
  <c r="A958" i="142"/>
  <c r="A857" i="142"/>
  <c r="A847" i="142"/>
  <c r="A822" i="142"/>
  <c r="A775" i="142"/>
  <c r="A762" i="142"/>
  <c r="A712" i="142"/>
  <c r="A627" i="142"/>
  <c r="A587" i="142"/>
  <c r="A543" i="142"/>
  <c r="A516" i="142"/>
  <c r="A507" i="142"/>
  <c r="A459" i="142"/>
  <c r="A446" i="142"/>
  <c r="A406" i="142"/>
  <c r="A318" i="142"/>
  <c r="A296" i="142"/>
  <c r="A188" i="142"/>
  <c r="A163" i="142"/>
  <c r="A138" i="142"/>
  <c r="A92" i="142"/>
  <c r="A67" i="142"/>
  <c r="A42" i="142"/>
  <c r="A924" i="150"/>
  <c r="A897" i="150"/>
  <c r="A892" i="150"/>
  <c r="A865" i="150"/>
  <c r="A810" i="150"/>
  <c r="A612" i="150"/>
  <c r="A442" i="150"/>
  <c r="A387" i="150"/>
  <c r="A345" i="150"/>
  <c r="A243" i="150"/>
  <c r="A233" i="150"/>
  <c r="A217" i="150"/>
  <c r="A212" i="150"/>
  <c r="A953" i="142"/>
  <c r="A937" i="142"/>
  <c r="A788" i="142"/>
  <c r="A730" i="142"/>
  <c r="A698" i="142"/>
  <c r="A676" i="142"/>
  <c r="A663" i="142"/>
  <c r="A654" i="142"/>
  <c r="A600" i="142"/>
  <c r="A574" i="142"/>
  <c r="A472" i="142"/>
  <c r="A428" i="142"/>
  <c r="A410" i="142"/>
  <c r="A384" i="142"/>
  <c r="A371" i="142"/>
  <c r="A340" i="142"/>
  <c r="A283" i="142"/>
  <c r="A270" i="142"/>
  <c r="A235" i="142"/>
  <c r="A222" i="142"/>
  <c r="A192" i="142"/>
  <c r="A167" i="142"/>
  <c r="A142" i="142"/>
  <c r="A96" i="142"/>
  <c r="A71" i="142"/>
  <c r="A46" i="142"/>
  <c r="A962" i="150"/>
  <c r="A722" i="150"/>
  <c r="A494" i="150"/>
  <c r="A489" i="150"/>
  <c r="A447" i="150"/>
  <c r="A350" i="150"/>
  <c r="A248" i="150"/>
  <c r="A149" i="150"/>
  <c r="A88" i="150"/>
  <c r="A1029" i="142"/>
  <c r="A684" i="150"/>
  <c r="A628" i="150"/>
  <c r="A519" i="150"/>
  <c r="A452" i="150"/>
  <c r="A371" i="150"/>
  <c r="A339" i="150"/>
  <c r="A227" i="150"/>
  <c r="A154" i="150"/>
  <c r="A124" i="150"/>
  <c r="A32" i="150"/>
  <c r="A27" i="150"/>
  <c r="A1034" i="142"/>
  <c r="A866" i="142"/>
  <c r="A807" i="142"/>
  <c r="A716" i="142"/>
  <c r="A680" i="142"/>
  <c r="A667" i="142"/>
  <c r="A977" i="150"/>
  <c r="A743" i="150"/>
  <c r="A667" i="150"/>
  <c r="A551" i="150"/>
  <c r="A540" i="150"/>
  <c r="A509" i="150"/>
  <c r="A478" i="150"/>
  <c r="A365" i="150"/>
  <c r="A285" i="150"/>
  <c r="A268" i="150"/>
  <c r="A184" i="150"/>
  <c r="A11" i="150"/>
  <c r="A961" i="150"/>
  <c r="A901" i="150"/>
  <c r="A896" i="150"/>
  <c r="A700" i="150"/>
  <c r="A493" i="150"/>
  <c r="A473" i="150"/>
  <c r="A413" i="150"/>
  <c r="A386" i="150"/>
  <c r="A295" i="150"/>
  <c r="A252" i="150"/>
  <c r="A247" i="150"/>
  <c r="A51" i="150"/>
  <c r="A941" i="142"/>
  <c r="A875" i="142"/>
  <c r="A870" i="142"/>
  <c r="A787" i="142"/>
  <c r="A706" i="142"/>
  <c r="A675" i="142"/>
  <c r="A662" i="142"/>
  <c r="A599" i="142"/>
  <c r="A564" i="142"/>
  <c r="A510" i="142"/>
  <c r="A488" i="142"/>
  <c r="A471" i="142"/>
  <c r="A383" i="142"/>
  <c r="A370" i="142"/>
  <c r="A308" i="142"/>
  <c r="A282" i="142"/>
  <c r="A247" i="142"/>
  <c r="A234" i="142"/>
  <c r="A191" i="142"/>
  <c r="A166" i="142"/>
  <c r="A120" i="142"/>
  <c r="A95" i="142"/>
  <c r="A70" i="142"/>
  <c r="A24" i="142"/>
  <c r="A220" i="150"/>
  <c r="A861" i="142"/>
  <c r="A780" i="142"/>
  <c r="A724" i="142"/>
  <c r="A710" i="142"/>
  <c r="A658" i="142"/>
  <c r="A616" i="142"/>
  <c r="A560" i="142"/>
  <c r="A542" i="142"/>
  <c r="A514" i="142"/>
  <c r="A500" i="142"/>
  <c r="A450" i="142"/>
  <c r="A408" i="142"/>
  <c r="A362" i="142"/>
  <c r="A334" i="142"/>
  <c r="A246" i="142"/>
  <c r="A200" i="142"/>
  <c r="A182" i="142"/>
  <c r="A164" i="142"/>
  <c r="A107" i="142"/>
  <c r="A76" i="142"/>
  <c r="A58" i="142"/>
  <c r="A36" i="142"/>
  <c r="A23" i="142"/>
  <c r="A10" i="142"/>
  <c r="A119" i="150"/>
  <c r="A44" i="150"/>
  <c r="A34" i="150"/>
  <c r="A881" i="142"/>
  <c r="A779" i="142"/>
  <c r="A75" i="142"/>
  <c r="A772" i="150"/>
  <c r="A508" i="142"/>
  <c r="A407" i="142"/>
  <c r="A347" i="142"/>
  <c r="A226" i="142"/>
  <c r="A545" i="150"/>
  <c r="A523" i="150"/>
  <c r="A325" i="150"/>
  <c r="A171" i="150"/>
  <c r="A166" i="150"/>
  <c r="A93" i="150"/>
  <c r="A918" i="142"/>
  <c r="A830" i="142"/>
  <c r="A766" i="142"/>
  <c r="A687" i="142"/>
  <c r="A639" i="142"/>
  <c r="A602" i="142"/>
  <c r="A491" i="142"/>
  <c r="A482" i="142"/>
  <c r="A399" i="142"/>
  <c r="A343" i="142"/>
  <c r="A320" i="142"/>
  <c r="A278" i="142"/>
  <c r="A255" i="142"/>
  <c r="A204" i="142"/>
  <c r="A40" i="142"/>
  <c r="A197" i="150"/>
  <c r="A54" i="150"/>
  <c r="A652" i="142"/>
  <c r="A66" i="142"/>
  <c r="A834" i="142"/>
  <c r="A610" i="142"/>
  <c r="A416" i="142"/>
  <c r="A375" i="142"/>
  <c r="A291" i="142"/>
  <c r="A190" i="142"/>
  <c r="A132" i="142"/>
  <c r="A119" i="142"/>
  <c r="A106" i="142"/>
  <c r="A35" i="142"/>
  <c r="A22" i="142"/>
  <c r="A746" i="150"/>
  <c r="A556" i="150"/>
  <c r="A528" i="150"/>
  <c r="A463" i="150"/>
  <c r="A330" i="150"/>
  <c r="A181" i="150"/>
  <c r="A176" i="150"/>
  <c r="A98" i="150"/>
  <c r="A871" i="142"/>
  <c r="A825" i="142"/>
  <c r="A743" i="142"/>
  <c r="A700" i="142"/>
  <c r="A634" i="142"/>
  <c r="A551" i="142"/>
  <c r="A532" i="142"/>
  <c r="A431" i="142"/>
  <c r="A315" i="142"/>
  <c r="A146" i="142"/>
  <c r="A124" i="142"/>
  <c r="A111" i="142"/>
  <c r="A27" i="142"/>
  <c r="A14" i="142"/>
  <c r="A997" i="142"/>
  <c r="A695" i="142"/>
  <c r="A115" i="142"/>
  <c r="A102" i="142"/>
  <c r="A18" i="142"/>
  <c r="A134" i="150"/>
  <c r="A818" i="150"/>
  <c r="A561" i="150"/>
  <c r="A539" i="150"/>
  <c r="A407" i="150"/>
  <c r="A258" i="150"/>
  <c r="A114" i="150"/>
  <c r="A76" i="150"/>
  <c r="A982" i="142"/>
  <c r="A961" i="142"/>
  <c r="A923" i="142"/>
  <c r="A903" i="142"/>
  <c r="A845" i="142"/>
  <c r="A815" i="142"/>
  <c r="A805" i="142"/>
  <c r="A691" i="142"/>
  <c r="A606" i="142"/>
  <c r="A578" i="142"/>
  <c r="A504" i="142"/>
  <c r="A412" i="142"/>
  <c r="A403" i="142"/>
  <c r="A366" i="142"/>
  <c r="A338" i="142"/>
  <c r="A98" i="142"/>
  <c r="A62" i="142"/>
  <c r="A39" i="150"/>
  <c r="A756" i="142"/>
  <c r="A747" i="142"/>
  <c r="A723" i="142"/>
  <c r="A794" i="142"/>
  <c r="A704" i="142"/>
  <c r="A559" i="142"/>
  <c r="A499" i="142"/>
  <c r="A199" i="142"/>
  <c r="A172" i="142"/>
  <c r="A154" i="142"/>
  <c r="A767" i="150"/>
  <c r="A390" i="150"/>
  <c r="A241" i="150"/>
  <c r="A236" i="150"/>
  <c r="A65" i="150"/>
  <c r="A49" i="150"/>
  <c r="A1002" i="142"/>
  <c r="A977" i="142"/>
  <c r="A770" i="142"/>
  <c r="A738" i="142"/>
  <c r="A620" i="142"/>
  <c r="A555" i="142"/>
  <c r="A546" i="142"/>
  <c r="A518" i="142"/>
  <c r="A495" i="142"/>
  <c r="A463" i="142"/>
  <c r="A454" i="142"/>
  <c r="A435" i="142"/>
  <c r="A324" i="142"/>
  <c r="A310" i="142"/>
  <c r="A287" i="142"/>
  <c r="A259" i="142"/>
  <c r="A250" i="142"/>
  <c r="A195" i="142"/>
  <c r="A186" i="142"/>
  <c r="A168" i="142"/>
  <c r="A159" i="142"/>
  <c r="A150" i="142"/>
  <c r="A128" i="142"/>
  <c r="A44" i="142"/>
  <c r="A31" i="142"/>
  <c r="A944" i="150"/>
  <c r="A609" i="150"/>
  <c r="A587" i="150"/>
  <c r="A565" i="150"/>
  <c r="A511" i="150"/>
  <c r="A251" i="150"/>
  <c r="A218" i="150"/>
  <c r="A64" i="150"/>
  <c r="A981" i="142"/>
  <c r="A949" i="142"/>
  <c r="A819" i="142"/>
  <c r="A671" i="142"/>
  <c r="A411" i="142"/>
  <c r="A230" i="142"/>
  <c r="A207" i="142"/>
  <c r="A158" i="142"/>
  <c r="A83" i="142"/>
  <c r="A52" i="142"/>
  <c r="A4" i="142"/>
  <c r="A592" i="150"/>
  <c r="A123" i="150"/>
  <c r="A1006" i="142"/>
  <c r="A1001" i="142"/>
  <c r="A783" i="142"/>
  <c r="A755" i="142"/>
  <c r="A642" i="142"/>
  <c r="A628" i="142"/>
  <c r="A554" i="142"/>
  <c r="A535" i="142"/>
  <c r="A526" i="142"/>
  <c r="A462" i="142"/>
  <c r="A434" i="142"/>
  <c r="A420" i="142"/>
  <c r="A379" i="142"/>
  <c r="A351" i="142"/>
  <c r="A295" i="142"/>
  <c r="A286" i="142"/>
  <c r="A267" i="142"/>
  <c r="A258" i="142"/>
  <c r="A194" i="142"/>
  <c r="A140" i="142"/>
  <c r="A127" i="142"/>
  <c r="A43" i="142"/>
  <c r="A866" i="150"/>
  <c r="A159" i="150"/>
  <c r="A133" i="150"/>
  <c r="A128" i="150"/>
  <c r="A838" i="142"/>
  <c r="A833" i="142"/>
  <c r="A746" i="142"/>
  <c r="A722" i="142"/>
  <c r="A595" i="142"/>
  <c r="A480" i="142"/>
  <c r="A443" i="142"/>
  <c r="A388" i="142"/>
  <c r="A360" i="142"/>
  <c r="A346" i="142"/>
  <c r="A304" i="142"/>
  <c r="A171" i="142"/>
  <c r="A162" i="142"/>
  <c r="A74" i="142"/>
  <c r="A56" i="142"/>
  <c r="A666" i="142"/>
  <c r="A651" i="142"/>
  <c r="A114" i="142"/>
  <c r="A8" i="142"/>
  <c r="A1014" i="150"/>
  <c r="A575" i="150"/>
  <c r="A306" i="150"/>
  <c r="A261" i="150"/>
  <c r="A234" i="150"/>
  <c r="A148" i="150"/>
  <c r="A143" i="150"/>
  <c r="A990" i="142"/>
  <c r="A874" i="142"/>
  <c r="A750" i="142"/>
  <c r="A567" i="142"/>
  <c r="A466" i="142"/>
  <c r="A438" i="142"/>
  <c r="A392" i="142"/>
  <c r="A364" i="142"/>
  <c r="A299" i="142"/>
  <c r="A202" i="142"/>
  <c r="A175" i="142"/>
  <c r="A144" i="142"/>
  <c r="A135" i="142"/>
  <c r="A87" i="142"/>
  <c r="A78" i="142"/>
  <c r="A47" i="142"/>
  <c r="A38" i="142"/>
  <c r="A954" i="150"/>
  <c r="A266" i="150"/>
  <c r="A153" i="150"/>
  <c r="A985" i="142"/>
  <c r="A858" i="142"/>
  <c r="A853" i="142"/>
  <c r="A768" i="142"/>
  <c r="A759" i="142"/>
  <c r="A731" i="142"/>
  <c r="A670" i="142"/>
  <c r="A604" i="142"/>
  <c r="A576" i="142"/>
  <c r="A562" i="142"/>
  <c r="A484" i="142"/>
  <c r="A322" i="142"/>
  <c r="A271" i="142"/>
  <c r="A428" i="150"/>
  <c r="A111" i="150"/>
  <c r="A100" i="150"/>
  <c r="A50" i="150"/>
  <c r="A626" i="142"/>
  <c r="A492" i="142"/>
  <c r="A487" i="142"/>
  <c r="A422" i="142"/>
  <c r="A307" i="142"/>
  <c r="A251" i="142"/>
  <c r="A211" i="142"/>
  <c r="A206" i="142"/>
  <c r="A156" i="142"/>
  <c r="A122" i="142"/>
  <c r="A79" i="142"/>
  <c r="A754" i="150"/>
  <c r="A1005" i="142"/>
  <c r="A436" i="142"/>
  <c r="A63" i="142"/>
  <c r="A91" i="142"/>
  <c r="A20" i="150"/>
  <c r="A404" i="142"/>
  <c r="A178" i="142"/>
  <c r="A167" i="150"/>
  <c r="A942" i="142"/>
  <c r="A226" i="150"/>
  <c r="A1017" i="142"/>
  <c r="A432" i="142"/>
  <c r="A387" i="142"/>
  <c r="A196" i="142"/>
  <c r="A64" i="142"/>
  <c r="A19" i="142"/>
  <c r="A68" i="142"/>
  <c r="A456" i="142"/>
  <c r="A386" i="142"/>
  <c r="A915" i="142"/>
  <c r="A820" i="150"/>
  <c r="A86" i="150"/>
  <c r="A470" i="142"/>
  <c r="A1024" i="150"/>
  <c r="A914" i="142"/>
  <c r="A833" i="150"/>
  <c r="A716" i="150"/>
  <c r="A467" i="150"/>
  <c r="A237" i="150"/>
  <c r="A742" i="142"/>
  <c r="A591" i="142"/>
  <c r="A467" i="142"/>
  <c r="A442" i="142"/>
  <c r="A382" i="142"/>
  <c r="A316" i="142"/>
  <c r="A112" i="142"/>
  <c r="A54" i="142"/>
  <c r="A160" i="142"/>
  <c r="A163" i="150"/>
  <c r="A430" i="142"/>
  <c r="A12" i="142"/>
  <c r="A954" i="142"/>
  <c r="A16" i="142"/>
  <c r="A603" i="142"/>
  <c r="A906" i="150"/>
  <c r="A978" i="142"/>
  <c r="A696" i="142"/>
  <c r="A531" i="142"/>
  <c r="A447" i="142"/>
  <c r="A372" i="142"/>
  <c r="A136" i="142"/>
  <c r="A28" i="142"/>
  <c r="A170" i="142"/>
  <c r="A310" i="150"/>
  <c r="A116" i="142"/>
  <c r="A48" i="142"/>
  <c r="A465" i="150"/>
  <c r="A147" i="150"/>
  <c r="A70" i="150"/>
  <c r="A139" i="142"/>
  <c r="A638" i="142"/>
  <c r="A1002" i="150"/>
  <c r="A664" i="142"/>
  <c r="A705" i="150"/>
  <c r="A772" i="142"/>
  <c r="A767" i="142"/>
  <c r="A556" i="142"/>
  <c r="A506" i="142"/>
  <c r="A396" i="142"/>
  <c r="A311" i="142"/>
  <c r="A215" i="142"/>
  <c r="A131" i="142"/>
  <c r="A88" i="142"/>
  <c r="A725" i="150"/>
  <c r="A174" i="142"/>
  <c r="A758" i="150"/>
  <c r="A841" i="150"/>
  <c r="A162" i="150"/>
  <c r="A972" i="150"/>
  <c r="A438" i="150"/>
  <c r="A16" i="150"/>
  <c r="A1038" i="142"/>
  <c r="A635" i="142"/>
  <c r="A630" i="142"/>
  <c r="A571" i="142"/>
  <c r="A496" i="142"/>
  <c r="A391" i="142"/>
  <c r="A326" i="142"/>
  <c r="A315" i="150"/>
  <c r="A137" i="150"/>
  <c r="A879" i="142"/>
  <c r="A797" i="142"/>
  <c r="A210" i="142"/>
  <c r="A608" i="142"/>
  <c r="A172" i="150"/>
  <c r="A811" i="142"/>
  <c r="A1042" i="150"/>
  <c r="A443" i="150"/>
  <c r="A1010" i="142"/>
  <c r="A829" i="142"/>
  <c r="A776" i="142"/>
  <c r="A751" i="142"/>
  <c r="A720" i="142"/>
  <c r="A580" i="142"/>
  <c r="A82" i="142"/>
  <c r="A1026" i="142"/>
  <c r="A655" i="142"/>
  <c r="A575" i="142"/>
  <c r="A550" i="142"/>
  <c r="A400" i="142"/>
  <c r="A254" i="142"/>
  <c r="A219" i="142"/>
  <c r="A179" i="142"/>
  <c r="A32" i="142"/>
  <c r="A3" i="142"/>
  <c r="A59" i="150"/>
  <c r="A889" i="142"/>
  <c r="A791" i="142"/>
  <c r="A660" i="142"/>
  <c r="A624" i="142"/>
  <c r="A520" i="142"/>
  <c r="A460" i="142"/>
  <c r="A395" i="142"/>
  <c r="A335" i="142"/>
  <c r="A300" i="142"/>
  <c r="A290" i="142"/>
  <c r="A239" i="142"/>
  <c r="A72" i="142"/>
  <c r="A475" i="142"/>
  <c r="A110" i="142"/>
  <c r="A699" i="142"/>
  <c r="A584" i="142"/>
  <c r="A734" i="142"/>
  <c r="A679" i="142"/>
  <c r="A588" i="142"/>
  <c r="A737" i="150"/>
  <c r="A720" i="150"/>
  <c r="A287" i="150"/>
  <c r="A1036" i="150"/>
  <c r="A75" i="150"/>
  <c r="A905" i="142"/>
  <c r="A684" i="142"/>
  <c r="A198" i="142"/>
  <c r="A948" i="150"/>
  <c r="A359" i="150"/>
  <c r="A31" i="150"/>
  <c r="A894" i="142"/>
  <c r="A414" i="142"/>
  <c r="A339" i="142"/>
  <c r="A134" i="142"/>
  <c r="A100" i="142"/>
  <c r="A86" i="142"/>
  <c r="A7" i="142"/>
  <c r="A997" i="150"/>
  <c r="A970" i="150"/>
  <c r="A514" i="150"/>
  <c r="A36" i="150"/>
  <c r="A3" i="150"/>
  <c r="A1025" i="142"/>
  <c r="A899" i="142"/>
  <c r="A760" i="142"/>
  <c r="A579" i="142"/>
  <c r="A524" i="142"/>
  <c r="A479" i="142"/>
  <c r="A274" i="142"/>
  <c r="A243" i="142"/>
  <c r="A223" i="142"/>
  <c r="A203" i="142"/>
  <c r="A183" i="142"/>
  <c r="A26" i="142"/>
  <c r="A597" i="150"/>
  <c r="A95" i="150"/>
  <c r="A45" i="150"/>
  <c r="A946" i="142"/>
  <c r="A929" i="142"/>
  <c r="A748" i="142"/>
  <c r="A647" i="142"/>
  <c r="A312" i="142"/>
  <c r="A147" i="142"/>
  <c r="A103" i="142"/>
  <c r="A289" i="150"/>
  <c r="A106" i="150"/>
  <c r="A962" i="142"/>
  <c r="A763" i="142"/>
  <c r="A692" i="142"/>
  <c r="A631" i="142"/>
  <c r="A342" i="142"/>
  <c r="A39" i="142"/>
  <c r="A568" i="142"/>
  <c r="A474" i="142"/>
  <c r="A458" i="142"/>
  <c r="A368" i="142"/>
  <c r="A358" i="142"/>
  <c r="A99" i="142"/>
  <c r="A15" i="142"/>
  <c r="A378" i="142"/>
  <c r="A242" i="142"/>
  <c r="A94" i="142"/>
  <c r="A205" i="150"/>
  <c r="A683" i="142"/>
  <c r="A104" i="142"/>
  <c r="A20" i="142"/>
  <c r="A821" i="142"/>
  <c r="A263" i="142"/>
  <c r="A238" i="142"/>
  <c r="A688" i="142"/>
  <c r="A478" i="142"/>
  <c r="A919" i="142"/>
  <c r="A558" i="142"/>
  <c r="A11" i="142"/>
  <c r="A563" i="142"/>
  <c r="A374" i="142"/>
  <c r="A90" i="142"/>
  <c r="A483" i="142"/>
  <c r="A118" i="142"/>
  <c r="A513" i="150"/>
  <c r="A6" i="142"/>
  <c r="A718" i="142"/>
  <c r="A108" i="142"/>
  <c r="A187" i="142"/>
  <c r="A51" i="142"/>
  <c r="A980" i="150"/>
  <c r="A123" i="142"/>
  <c r="A148" i="142"/>
  <c r="A964" i="150"/>
  <c r="A909" i="142"/>
  <c r="A40" i="150"/>
  <c r="A303" i="142"/>
  <c r="A143" i="142"/>
  <c r="A518" i="150"/>
  <c r="A674" i="142"/>
  <c r="A464" i="142"/>
  <c r="A152" i="142"/>
  <c r="A672" i="150"/>
  <c r="A986" i="142"/>
  <c r="A622" i="142"/>
  <c r="A612" i="142"/>
  <c r="A418" i="142"/>
  <c r="A50" i="142"/>
  <c r="A754" i="142"/>
  <c r="A60" i="142"/>
  <c r="A1040" i="150"/>
  <c r="A528" i="142"/>
  <c r="A439" i="142"/>
  <c r="A538" i="142"/>
  <c r="A359" i="142"/>
  <c r="A328" i="142"/>
  <c r="K4" i="151"/>
  <c r="N4" i="151" s="1"/>
  <c r="T4" i="151"/>
  <c r="D4" i="151"/>
  <c r="G4" i="151" s="1"/>
  <c r="D5" i="151"/>
  <c r="G5" i="151" s="1"/>
  <c r="K5" i="151"/>
  <c r="N5" i="151" s="1"/>
</calcChain>
</file>

<file path=xl/sharedStrings.xml><?xml version="1.0" encoding="utf-8"?>
<sst xmlns="http://schemas.openxmlformats.org/spreadsheetml/2006/main" count="25386" uniqueCount="4052">
  <si>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</si>
  <si>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</si>
  <si>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</si>
  <si>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</si>
  <si>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</si>
  <si>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</si>
  <si>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</si>
  <si>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</si>
  <si>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</si>
  <si>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</si>
  <si>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</si>
  <si>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</si>
  <si>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</si>
  <si>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</si>
  <si>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</si>
  <si>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</si>
  <si>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</si>
  <si>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</si>
  <si>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</si>
  <si>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</si>
  <si>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</si>
  <si>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</si>
  <si>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</si>
  <si>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</si>
  <si>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</si>
  <si>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PSH LN Equity</t>
  </si>
  <si>
    <t>Issuer Name</t>
  </si>
  <si>
    <t>GBP/USD fx rate*</t>
  </si>
  <si>
    <t>Price (USD)</t>
  </si>
  <si>
    <t>Proceeds (USD)</t>
  </si>
  <si>
    <t>GMT</t>
  </si>
  <si>
    <t>PSHD LN Equity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</si>
  <si>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</si>
  <si>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</si>
  <si>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</si>
  <si>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</si>
  <si>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</si>
  <si>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</si>
  <si>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</si>
  <si>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</si>
  <si>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</si>
  <si>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</si>
  <si>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</si>
  <si>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</si>
  <si>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</si>
  <si>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</si>
  <si>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</si>
  <si>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</si>
  <si>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</si>
  <si>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</si>
  <si>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</si>
  <si>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</si>
  <si>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</si>
  <si>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</si>
  <si>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</si>
  <si>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</si>
  <si>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</si>
  <si>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</si>
  <si>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</si>
  <si>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</si>
  <si>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</si>
  <si>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</si>
  <si>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</si>
  <si>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</si>
  <si>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</si>
  <si>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</si>
  <si>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</si>
  <si>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</si>
  <si>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</si>
  <si>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</si>
  <si>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</si>
  <si>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</si>
  <si>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</si>
  <si>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</si>
  <si>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</si>
  <si>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</si>
  <si>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</si>
  <si>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</si>
  <si>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</si>
  <si>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</si>
  <si>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</si>
  <si>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</si>
  <si>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</si>
  <si>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</si>
  <si>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</si>
  <si>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</si>
  <si>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</si>
  <si>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</si>
  <si>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</si>
  <si>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</si>
  <si>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</si>
  <si>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</si>
  <si>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</si>
  <si>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</si>
  <si>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</si>
  <si>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</si>
  <si>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</si>
  <si>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</si>
  <si>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</si>
  <si>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</si>
  <si>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</si>
  <si>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</si>
  <si>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</si>
  <si>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</si>
  <si>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</si>
  <si>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</si>
  <si>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</si>
  <si>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</si>
  <si>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</si>
  <si>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Pershing Square Holdings, Ltd. Share Buyback Program ($100M)</t>
  </si>
  <si>
    <t>May 15, 2026</t>
  </si>
  <si>
    <t>NETSIALGOMKT</t>
  </si>
  <si>
    <t>EXPRESS</t>
  </si>
  <si>
    <t>AVG Last 20 Days</t>
  </si>
  <si>
    <t>15% AVG</t>
  </si>
  <si>
    <t>LSEXCLR</t>
  </si>
  <si>
    <t>Paul.Frankel</t>
  </si>
  <si>
    <t>16:15:04</t>
  </si>
  <si>
    <t>16:19:04</t>
  </si>
  <si>
    <t>JEFF</t>
  </si>
  <si>
    <t>P</t>
  </si>
  <si>
    <t>HE</t>
  </si>
  <si>
    <t>14:37:02</t>
  </si>
  <si>
    <t>16:15:03</t>
  </si>
  <si>
    <t>11:47:34</t>
  </si>
  <si>
    <t>14:58:27</t>
  </si>
  <si>
    <t>A</t>
  </si>
  <si>
    <t>08:14:12</t>
  </si>
  <si>
    <t>13:42:14</t>
  </si>
  <si>
    <t>15:16:16</t>
  </si>
  <si>
    <t>16:04:14</t>
  </si>
  <si>
    <t>13:35:18</t>
  </si>
  <si>
    <t>14:37:55</t>
  </si>
  <si>
    <t>15:01:24</t>
  </si>
  <si>
    <t>18th June - 24th June 2026</t>
  </si>
  <si>
    <t>00545938744TRLO1</t>
  </si>
  <si>
    <t>00545939162TRLO1</t>
  </si>
  <si>
    <t>00545939163TRLO1</t>
  </si>
  <si>
    <t>00545939409TRLO1</t>
  </si>
  <si>
    <t>00545939408TRLO1</t>
  </si>
  <si>
    <t>00545939513TRLO1</t>
  </si>
  <si>
    <t>00545939734TRLO1</t>
  </si>
  <si>
    <t>00545940003TRLO1</t>
  </si>
  <si>
    <t>00545940129TRLO1</t>
  </si>
  <si>
    <t>00545940611TRLO1</t>
  </si>
  <si>
    <t>00545941276TRLO1</t>
  </si>
  <si>
    <t>00545941478TRLO1</t>
  </si>
  <si>
    <t>00545941477TRLO1</t>
  </si>
  <si>
    <t>00545941476TRLO1</t>
  </si>
  <si>
    <t>00545941514TRLO1</t>
  </si>
  <si>
    <t>00545941581TRLO1</t>
  </si>
  <si>
    <t>00545942137TRLO1</t>
  </si>
  <si>
    <t>00545942136TRLO1</t>
  </si>
  <si>
    <t>00545942417TRLO1</t>
  </si>
  <si>
    <t>00545942416TRLO1</t>
  </si>
  <si>
    <t>00545943471TRLO1</t>
  </si>
  <si>
    <t>00545943472TRLO1</t>
  </si>
  <si>
    <t>00545944263TRLO1</t>
  </si>
  <si>
    <t>00545945643TRLO1</t>
  </si>
  <si>
    <t>00545945744TRLO1</t>
  </si>
  <si>
    <t>00545946594TRLO1</t>
  </si>
  <si>
    <t>00545946593TRLO1</t>
  </si>
  <si>
    <t>00545948678TRLO1</t>
  </si>
  <si>
    <t>00545950225TRLO1</t>
  </si>
  <si>
    <t>00545952080TRLO1</t>
  </si>
  <si>
    <t>00545957113TRLO1</t>
  </si>
  <si>
    <t>00545957156TRLO1</t>
  </si>
  <si>
    <t>00545957454TRLO1</t>
  </si>
  <si>
    <t>00545957453TRLO1</t>
  </si>
  <si>
    <t>00545959469TRLO1</t>
  </si>
  <si>
    <t>00545960507TRLO1</t>
  </si>
  <si>
    <t>00545963285TRLO1</t>
  </si>
  <si>
    <t>00545963284TRLO1</t>
  </si>
  <si>
    <t>00545963283TRLO1</t>
  </si>
  <si>
    <t>00545963309TRLO1</t>
  </si>
  <si>
    <t>00545963308TRLO1</t>
  </si>
  <si>
    <t>00545963307TRLO1</t>
  </si>
  <si>
    <t>00545963429TRLO1</t>
  </si>
  <si>
    <t>00545963428TRLO1</t>
  </si>
  <si>
    <t>00545963490TRLO1</t>
  </si>
  <si>
    <t>00545963940TRLO1</t>
  </si>
  <si>
    <t>00545963939TRLO1</t>
  </si>
  <si>
    <t>00545964735TRLO1</t>
  </si>
  <si>
    <t>00545964734TRLO1</t>
  </si>
  <si>
    <t>00545964733TRLO1</t>
  </si>
  <si>
    <t>00545967011TRLO1</t>
  </si>
  <si>
    <t>00545967646TRLO1</t>
  </si>
  <si>
    <t>00545968984TRLO1</t>
  </si>
  <si>
    <t>00545969157TRLO1</t>
  </si>
  <si>
    <t>00545969653TRLO1</t>
  </si>
  <si>
    <t>00545970510TRLO1</t>
  </si>
  <si>
    <t>00545970508TRLO1</t>
  </si>
  <si>
    <t>00545975277TRLO1</t>
  </si>
  <si>
    <t>00545975315TRLO1</t>
  </si>
  <si>
    <t>00545975878TRLO1</t>
  </si>
  <si>
    <t>00545975880TRLO1</t>
  </si>
  <si>
    <t>00545975879TRLO1</t>
  </si>
  <si>
    <t>00545978805TRLO1</t>
  </si>
  <si>
    <t>00545984345TRLO1</t>
  </si>
  <si>
    <t>00545985939TRLO1</t>
  </si>
  <si>
    <t>00545985940TRLO1</t>
  </si>
  <si>
    <t>00545986275TRLO1</t>
  </si>
  <si>
    <t>00545986274TRLO1</t>
  </si>
  <si>
    <t>00545986276TRLO1</t>
  </si>
  <si>
    <t>00545991486TRLO1</t>
  </si>
  <si>
    <t>00545991852TRLO1</t>
  </si>
  <si>
    <t>00545994117TRLO1</t>
  </si>
  <si>
    <t>00545999511TRLO1</t>
  </si>
  <si>
    <t>00545999570TRLO1</t>
  </si>
  <si>
    <t>00546000016TRLO1</t>
  </si>
  <si>
    <t>00546001912TRLO1</t>
  </si>
  <si>
    <t>00546003568TRLO1</t>
  </si>
  <si>
    <t>00546004152TRLO1</t>
  </si>
  <si>
    <t>00546008103TRLO1</t>
  </si>
  <si>
    <t>00546008750TRLO1</t>
  </si>
  <si>
    <t>00546009915TRLO1</t>
  </si>
  <si>
    <t>00546009914TRLO1</t>
  </si>
  <si>
    <t>00546009922TRLO1</t>
  </si>
  <si>
    <t>00546009921TRLO1</t>
  </si>
  <si>
    <t>00546009916TRLO1</t>
  </si>
  <si>
    <t>00546009924TRLO1</t>
  </si>
  <si>
    <t>00546009923TRLO1</t>
  </si>
  <si>
    <t>00546009920TRLO1</t>
  </si>
  <si>
    <t>00546009919TRLO1</t>
  </si>
  <si>
    <t>00546009918TRLO1</t>
  </si>
  <si>
    <t>00546009917TRLO1</t>
  </si>
  <si>
    <t>00546010244TRLO1</t>
  </si>
  <si>
    <t>00546010243TRLO1</t>
  </si>
  <si>
    <t>00546010598TRLO1</t>
  </si>
  <si>
    <t>00546011435TRLO1</t>
  </si>
  <si>
    <t>00546011434TRLO1</t>
  </si>
  <si>
    <t>00546015455TRLO1</t>
  </si>
  <si>
    <t>00546016317TRLO1</t>
  </si>
  <si>
    <t>00546016318TRLO1</t>
  </si>
  <si>
    <t>00546019136TRLO1</t>
  </si>
  <si>
    <t>00546020288TRLO1</t>
  </si>
  <si>
    <t>00546021067TRLO1</t>
  </si>
  <si>
    <t>00546021569TRLO1</t>
  </si>
  <si>
    <t>00546022948TRLO1</t>
  </si>
  <si>
    <t>00546023020TRLO1</t>
  </si>
  <si>
    <t>00546023247TRLO1</t>
  </si>
  <si>
    <t>00546023246TRLO1</t>
  </si>
  <si>
    <t>00546023245TRLO1</t>
  </si>
  <si>
    <t>00546024580TRLO1</t>
  </si>
  <si>
    <t>00546024581TRLO1</t>
  </si>
  <si>
    <t>00546024579TRLO1</t>
  </si>
  <si>
    <t>00546025774TRLO1</t>
  </si>
  <si>
    <t>00546028096TRLO1</t>
  </si>
  <si>
    <t>00546028550TRLO1</t>
  </si>
  <si>
    <t>00546029529TRLO1</t>
  </si>
  <si>
    <t>00546031600TRLO1</t>
  </si>
  <si>
    <t>00546032086TRLO1</t>
  </si>
  <si>
    <t>00546032141TRLO1</t>
  </si>
  <si>
    <t>00546032695TRLO1</t>
  </si>
  <si>
    <t>00546033267TRLO1</t>
  </si>
  <si>
    <t>00546034544TRLO1</t>
  </si>
  <si>
    <t>00546034561TRLO1</t>
  </si>
  <si>
    <t>00546034769TRLO1</t>
  </si>
  <si>
    <t>00546034768TRLO1</t>
  </si>
  <si>
    <t>00546034767TRLO1</t>
  </si>
  <si>
    <t>00546036118TRLO1</t>
  </si>
  <si>
    <t>00546036119TRLO1</t>
  </si>
  <si>
    <t>00546037643TRLO1</t>
  </si>
  <si>
    <t>00546038560TRLO1</t>
  </si>
  <si>
    <t>00546039765TRLO1</t>
  </si>
  <si>
    <t>00546040060TRLO1</t>
  </si>
  <si>
    <t>00546040064TRLO1</t>
  </si>
  <si>
    <t>00546040111TRLO1</t>
  </si>
  <si>
    <t>00546041712TRLO1</t>
  </si>
  <si>
    <t>00546042946TRLO1</t>
  </si>
  <si>
    <t>00546042945TRLO1</t>
  </si>
  <si>
    <t>00546042947TRLO1</t>
  </si>
  <si>
    <t>00546047673TRLO1</t>
  </si>
  <si>
    <t>00546047707TRLO1</t>
  </si>
  <si>
    <t>00546048152TRLO1</t>
  </si>
  <si>
    <t>00546048153TRLO1</t>
  </si>
  <si>
    <t>00546049249TRLO1</t>
  </si>
  <si>
    <t>00546049961TRLO1</t>
  </si>
  <si>
    <t>00546049964TRLO1</t>
  </si>
  <si>
    <t>00546052047TRLO1</t>
  </si>
  <si>
    <t>00546052083TRLO1</t>
  </si>
  <si>
    <t>00546053146TRLO1</t>
  </si>
  <si>
    <t>00546053575TRLO1</t>
  </si>
  <si>
    <t>00546053918TRLO1</t>
  </si>
  <si>
    <t>00546053917TRLO1</t>
  </si>
  <si>
    <t>00546053914TRLO1</t>
  </si>
  <si>
    <t>00546056298TRLO1</t>
  </si>
  <si>
    <t>00546056318TRLO1</t>
  </si>
  <si>
    <t>00546057090TRLO1</t>
  </si>
  <si>
    <t>00546057089TRLO1</t>
  </si>
  <si>
    <t>00546058341TRLO1</t>
  </si>
  <si>
    <t>00546058340TRLO1</t>
  </si>
  <si>
    <t>00546059996TRLO1</t>
  </si>
  <si>
    <t>00546059995TRLO1</t>
  </si>
  <si>
    <t>00546061740TRLO1</t>
  </si>
  <si>
    <t>00546061742TRLO1</t>
  </si>
  <si>
    <t>00546062904TRLO1</t>
  </si>
  <si>
    <t>00546062903TRLO1</t>
  </si>
  <si>
    <t>00546062907TRLO1</t>
  </si>
  <si>
    <t>00546062929TRLO1</t>
  </si>
  <si>
    <t>00546064355TRLO1</t>
  </si>
  <si>
    <t>00546064354TRLO1</t>
  </si>
  <si>
    <t>00546064469TRLO1</t>
  </si>
  <si>
    <t>00546064996TRLO1</t>
  </si>
  <si>
    <t>00546067481TRLO1</t>
  </si>
  <si>
    <t>00546069076TRLO1</t>
  </si>
  <si>
    <t>00546074536TRLO1</t>
  </si>
  <si>
    <t>00546074815TRLO1</t>
  </si>
  <si>
    <t>00546075469TRLO1</t>
  </si>
  <si>
    <t>00546080315TRLO1</t>
  </si>
  <si>
    <t>00546087124TRLO1</t>
  </si>
  <si>
    <t>00546087376TRLO1</t>
  </si>
  <si>
    <t>00546087375TRLO1</t>
  </si>
  <si>
    <t>00546090549TRLO1</t>
  </si>
  <si>
    <t>00546090551TRLO1</t>
  </si>
  <si>
    <t>00546090550TRLO1</t>
  </si>
  <si>
    <t>00546090548TRLO1</t>
  </si>
  <si>
    <t>00546091672TRLO1</t>
  </si>
  <si>
    <t>00546095293TRLO1</t>
  </si>
  <si>
    <t>00546096539TRLO1</t>
  </si>
  <si>
    <t>00546096898TRLO1</t>
  </si>
  <si>
    <t>00546097839TRLO1</t>
  </si>
  <si>
    <t>00546099716TRLO1</t>
  </si>
  <si>
    <t>00546100660TRLO1</t>
  </si>
  <si>
    <t>00546102857TRLO1</t>
  </si>
  <si>
    <t>00546106720TRLO1</t>
  </si>
  <si>
    <t>00546107584TRLO1</t>
  </si>
  <si>
    <t>00546107586TRLO1</t>
  </si>
  <si>
    <t>00546107585TRLO1</t>
  </si>
  <si>
    <t>00546108474TRLO1</t>
  </si>
  <si>
    <t>00546113453TRLO1</t>
  </si>
  <si>
    <t>00546115866TRLO1</t>
  </si>
  <si>
    <t>00546118437TRLO1</t>
  </si>
  <si>
    <t>00546121160TRLO1</t>
  </si>
  <si>
    <t>00546124297TRLO1</t>
  </si>
  <si>
    <t>00546124296TRLO1</t>
  </si>
  <si>
    <t>00546127512TRLO1</t>
  </si>
  <si>
    <t>00546127511TRLO1</t>
  </si>
  <si>
    <t>00546129932TRLO1</t>
  </si>
  <si>
    <t>00546132046TRLO1</t>
  </si>
  <si>
    <t>00546132505TRLO1</t>
  </si>
  <si>
    <t>00546133763TRLO1</t>
  </si>
  <si>
    <t>00546133762TRLO1</t>
  </si>
  <si>
    <t>00546133761TRLO1</t>
  </si>
  <si>
    <t>00546133760TRLO1</t>
  </si>
  <si>
    <t>00546133759TRLO1</t>
  </si>
  <si>
    <t>00546135852TRLO1</t>
  </si>
  <si>
    <t>00546136453TRLO1</t>
  </si>
  <si>
    <t>00546137452TRLO1</t>
  </si>
  <si>
    <t>00546137451TRLO1</t>
  </si>
  <si>
    <t>00546137450TRLO1</t>
  </si>
  <si>
    <t>00546137504TRLO1</t>
  </si>
  <si>
    <t>00546137844TRLO1</t>
  </si>
  <si>
    <t>00546138907TRLO1</t>
  </si>
  <si>
    <t>00546139113TRLO1</t>
  </si>
  <si>
    <t>00546139114TRLO1</t>
  </si>
  <si>
    <t>00546142349TRLO1</t>
  </si>
  <si>
    <t>00546143785TRLO1</t>
  </si>
  <si>
    <t>00546143784TRLO1</t>
  </si>
  <si>
    <t>00546145752TRLO1</t>
  </si>
  <si>
    <t>00546148068TRLO1</t>
  </si>
  <si>
    <t>00546148067TRLO1</t>
  </si>
  <si>
    <t>00546149183TRLO1</t>
  </si>
  <si>
    <t>00546149314TRLO1</t>
  </si>
  <si>
    <t>00546149312TRLO1</t>
  </si>
  <si>
    <t>00546149396TRLO1</t>
  </si>
  <si>
    <t>00546149395TRLO1</t>
  </si>
  <si>
    <t>00546150144TRLO1</t>
  </si>
  <si>
    <t>00546156333TRLO1</t>
  </si>
  <si>
    <t>00546156643TRLO1</t>
  </si>
  <si>
    <t>00546156645TRLO1</t>
  </si>
  <si>
    <t>00546161746TRLO1</t>
  </si>
  <si>
    <t>00546161745TRLO1</t>
  </si>
  <si>
    <t>00546165005TRLO1</t>
  </si>
  <si>
    <t>00546165126TRLO1</t>
  </si>
  <si>
    <t>00546165156TRLO1</t>
  </si>
  <si>
    <t>00546166306TRLO1</t>
  </si>
  <si>
    <t>00546166305TRLO1</t>
  </si>
  <si>
    <t>00546166433TRLO1</t>
  </si>
  <si>
    <t>00546169499TRLO1</t>
  </si>
  <si>
    <t>00546173092TRLO1</t>
  </si>
  <si>
    <t>00546173091TRLO1</t>
  </si>
  <si>
    <t>00546176463TRLO1</t>
  </si>
  <si>
    <t>00546176478TRLO1</t>
  </si>
  <si>
    <t>00546176479TRLO1</t>
  </si>
  <si>
    <t>00546176692TRLO1</t>
  </si>
  <si>
    <t>00546178966TRLO1</t>
  </si>
  <si>
    <t>00546179226TRLO1</t>
  </si>
  <si>
    <t>00546180153TRLO1</t>
  </si>
  <si>
    <t>00546181838TRLO1</t>
  </si>
  <si>
    <t>00546181839TRLO1</t>
  </si>
  <si>
    <t>00546183986TRLO1</t>
  </si>
  <si>
    <t>00546183987TRLO1</t>
  </si>
  <si>
    <t>00546184247TRLO1</t>
  </si>
  <si>
    <t>00546184248TRLO1</t>
  </si>
  <si>
    <t>00546184249TRLO1</t>
  </si>
  <si>
    <t>00546185378TRLO1</t>
  </si>
  <si>
    <t>00546185379TRLO1</t>
  </si>
  <si>
    <t>00546185828TRLO1</t>
  </si>
  <si>
    <t>00546186196TRLO1</t>
  </si>
  <si>
    <t>00546186197TRLO1</t>
  </si>
  <si>
    <t>00546186198TRLO1</t>
  </si>
  <si>
    <t>00546186200TRLO1</t>
  </si>
  <si>
    <t>00546186594TRLO1</t>
  </si>
  <si>
    <t>00546186595TRLO1</t>
  </si>
  <si>
    <t>00546186596TRLO1</t>
  </si>
  <si>
    <t>00546186648TRLO1</t>
  </si>
  <si>
    <t>00546187800TRLO1</t>
  </si>
  <si>
    <t>00546187799TRLO1</t>
  </si>
  <si>
    <t>00546188173TRLO1</t>
  </si>
  <si>
    <t>00546188174TRLO1</t>
  </si>
  <si>
    <t>00546188282TRLO1</t>
  </si>
  <si>
    <t>00546189888TRLO1</t>
  </si>
  <si>
    <t>00546191430TRLO1</t>
  </si>
  <si>
    <t>00546191479TRLO1</t>
  </si>
  <si>
    <t>00546192972TRLO1</t>
  </si>
  <si>
    <t>00546196339TRLO1</t>
  </si>
  <si>
    <t>00546196532TRLO1</t>
  </si>
  <si>
    <t>00546198600TRLO1</t>
  </si>
  <si>
    <t>00546199377TRLO1</t>
  </si>
  <si>
    <t>08:03:26</t>
  </si>
  <si>
    <t>08:05:31</t>
  </si>
  <si>
    <t>08:06:21</t>
  </si>
  <si>
    <t>08:06:51</t>
  </si>
  <si>
    <t>08:07:31</t>
  </si>
  <si>
    <t>08:08:58</t>
  </si>
  <si>
    <t>08:09:22</t>
  </si>
  <si>
    <t>08:11:35</t>
  </si>
  <si>
    <t>08:14:52</t>
  </si>
  <si>
    <t>08:15:24</t>
  </si>
  <si>
    <t>08:15:29</t>
  </si>
  <si>
    <t>08:15:40</t>
  </si>
  <si>
    <t>08:17:20</t>
  </si>
  <si>
    <t>08:18:15</t>
  </si>
  <si>
    <t>08:21:22</t>
  </si>
  <si>
    <t>08:23:44</t>
  </si>
  <si>
    <t>08:28:30</t>
  </si>
  <si>
    <t>08:28:53</t>
  </si>
  <si>
    <t>08:31:21</t>
  </si>
  <si>
    <t>08:38:18</t>
  </si>
  <si>
    <t>08:43:44</t>
  </si>
  <si>
    <t>08:48:13</t>
  </si>
  <si>
    <t>08:54:32</t>
  </si>
  <si>
    <t>08:54:46</t>
  </si>
  <si>
    <t>08:55:12</t>
  </si>
  <si>
    <t>09:01:38</t>
  </si>
  <si>
    <t>09:04:37</t>
  </si>
  <si>
    <t>09:11:49</t>
  </si>
  <si>
    <t>09:11:52</t>
  </si>
  <si>
    <t>09:12:10</t>
  </si>
  <si>
    <t>09:12:24</t>
  </si>
  <si>
    <t>09:13:50</t>
  </si>
  <si>
    <t>09:16:10</t>
  </si>
  <si>
    <t>09:23:53</t>
  </si>
  <si>
    <t>09:25:46</t>
  </si>
  <si>
    <t>09:29:52</t>
  </si>
  <si>
    <t>09:30:13</t>
  </si>
  <si>
    <t>09:31:52</t>
  </si>
  <si>
    <t>09:34:17</t>
  </si>
  <si>
    <t>09:46:08</t>
  </si>
  <si>
    <t>09:46:12</t>
  </si>
  <si>
    <t>09:47:36</t>
  </si>
  <si>
    <t>09:53:25</t>
  </si>
  <si>
    <t>10:02:18</t>
  </si>
  <si>
    <t>10:04:56</t>
  </si>
  <si>
    <t>10:05:25</t>
  </si>
  <si>
    <t>10:15:31</t>
  </si>
  <si>
    <t>10:16:17</t>
  </si>
  <si>
    <t>10:21:30</t>
  </si>
  <si>
    <t>10:34:21</t>
  </si>
  <si>
    <t>10:34:32</t>
  </si>
  <si>
    <t>10:36:13</t>
  </si>
  <si>
    <t>10:41:41</t>
  </si>
  <si>
    <t>10:46:00</t>
  </si>
  <si>
    <t>10:47:42</t>
  </si>
  <si>
    <t>10:58:06</t>
  </si>
  <si>
    <t>11:00:03</t>
  </si>
  <si>
    <t>11:03:15</t>
  </si>
  <si>
    <t>11:04:14</t>
  </si>
  <si>
    <t>11:05:03</t>
  </si>
  <si>
    <t>11:07:36</t>
  </si>
  <si>
    <t>11:18:05</t>
  </si>
  <si>
    <t>11:20:37</t>
  </si>
  <si>
    <t>11:28:21</t>
  </si>
  <si>
    <t>11:32:24</t>
  </si>
  <si>
    <t>11:33:43</t>
  </si>
  <si>
    <t>11:34:59</t>
  </si>
  <si>
    <t>11:39:26</t>
  </si>
  <si>
    <t>11:39:47</t>
  </si>
  <si>
    <t>11:40:29</t>
  </si>
  <si>
    <t>11:44:25</t>
  </si>
  <si>
    <t>11:54:54</t>
  </si>
  <si>
    <t>11:56:00</t>
  </si>
  <si>
    <t>11:58:09</t>
  </si>
  <si>
    <t>12:02:29</t>
  </si>
  <si>
    <t>12:03:42</t>
  </si>
  <si>
    <t>12:03:54</t>
  </si>
  <si>
    <t>12:05:09</t>
  </si>
  <si>
    <t>12:06:04</t>
  </si>
  <si>
    <t>12:09:37</t>
  </si>
  <si>
    <t>12:09:40</t>
  </si>
  <si>
    <t>12:09:56</t>
  </si>
  <si>
    <t>12:14:29</t>
  </si>
  <si>
    <t>12:19:18</t>
  </si>
  <si>
    <t>12:21:32</t>
  </si>
  <si>
    <t>12:24:42</t>
  </si>
  <si>
    <t>12:25:30</t>
  </si>
  <si>
    <t>12:25:32</t>
  </si>
  <si>
    <t>12:25:39</t>
  </si>
  <si>
    <t>12:30:30</t>
  </si>
  <si>
    <t>12:34:57</t>
  </si>
  <si>
    <t>12:51:21</t>
  </si>
  <si>
    <t>12:51:28</t>
  </si>
  <si>
    <t>12:53:02</t>
  </si>
  <si>
    <t>12:56:21</t>
  </si>
  <si>
    <t>12:58:21</t>
  </si>
  <si>
    <t>12:58:22</t>
  </si>
  <si>
    <t>13:03:57</t>
  </si>
  <si>
    <t>13:04:02</t>
  </si>
  <si>
    <t>13:07:17</t>
  </si>
  <si>
    <t>13:08:50</t>
  </si>
  <si>
    <t>13:09:45</t>
  </si>
  <si>
    <t>13:15:42</t>
  </si>
  <si>
    <t>13:15:47</t>
  </si>
  <si>
    <t>13:18:24</t>
  </si>
  <si>
    <t>13:21:39</t>
  </si>
  <si>
    <t>13:26:11</t>
  </si>
  <si>
    <t>13:31:53</t>
  </si>
  <si>
    <t>13:35:17</t>
  </si>
  <si>
    <t>13:35:24</t>
  </si>
  <si>
    <t>13:40:15</t>
  </si>
  <si>
    <t>13:40:32</t>
  </si>
  <si>
    <t>13:49:37</t>
  </si>
  <si>
    <t>13:52:56</t>
  </si>
  <si>
    <t>14:05:29</t>
  </si>
  <si>
    <t>14:06:12</t>
  </si>
  <si>
    <t>14:07:32</t>
  </si>
  <si>
    <t>14:19:22</t>
  </si>
  <si>
    <t>14:30:25</t>
  </si>
  <si>
    <t>14:30:34</t>
  </si>
  <si>
    <t>14:33:04</t>
  </si>
  <si>
    <t>14:34:11</t>
  </si>
  <si>
    <t>14:36:56</t>
  </si>
  <si>
    <t>14:37:50</t>
  </si>
  <si>
    <t>14:38:05</t>
  </si>
  <si>
    <t>14:38:49</t>
  </si>
  <si>
    <t>14:40:05</t>
  </si>
  <si>
    <t>14:40:49</t>
  </si>
  <si>
    <t>14:43:38</t>
  </si>
  <si>
    <t>14:48:05</t>
  </si>
  <si>
    <t>14:49:07</t>
  </si>
  <si>
    <t>14:50:11</t>
  </si>
  <si>
    <t>14:56:20</t>
  </si>
  <si>
    <t>15:04:19</t>
  </si>
  <si>
    <t>15:07:41</t>
  </si>
  <si>
    <t>15:10:43</t>
  </si>
  <si>
    <t>15:13:32</t>
  </si>
  <si>
    <t>15:15:50</t>
  </si>
  <si>
    <t>15:17:16</t>
  </si>
  <si>
    <t>15:19:18</t>
  </si>
  <si>
    <t>15:19:55</t>
  </si>
  <si>
    <t>15:21:23</t>
  </si>
  <si>
    <t>15:21:27</t>
  </si>
  <si>
    <t>15:21:57</t>
  </si>
  <si>
    <t>15:23:19</t>
  </si>
  <si>
    <t>15:23:35</t>
  </si>
  <si>
    <t>15:26:42</t>
  </si>
  <si>
    <t>15:28:43</t>
  </si>
  <si>
    <t>15:31:01</t>
  </si>
  <si>
    <t>15:33:56</t>
  </si>
  <si>
    <t>15:35:35</t>
  </si>
  <si>
    <t>15:35:44</t>
  </si>
  <si>
    <t>15:35:56</t>
  </si>
  <si>
    <t>15:37:03</t>
  </si>
  <si>
    <t>15:45:29</t>
  </si>
  <si>
    <t>15:45:55</t>
  </si>
  <si>
    <t>15:52:22</t>
  </si>
  <si>
    <t>15:56:01</t>
  </si>
  <si>
    <t>15:56:06</t>
  </si>
  <si>
    <t>15:56:07</t>
  </si>
  <si>
    <t>15:57:22</t>
  </si>
  <si>
    <t>15:57:31</t>
  </si>
  <si>
    <t>16:00:07</t>
  </si>
  <si>
    <t>16:07:20</t>
  </si>
  <si>
    <t>16:07:22</t>
  </si>
  <si>
    <t>16:07:37</t>
  </si>
  <si>
    <t>16:09:57</t>
  </si>
  <si>
    <t>16:10:15</t>
  </si>
  <si>
    <t>16:11:11</t>
  </si>
  <si>
    <t>16:13:01</t>
  </si>
  <si>
    <t>16:14:52</t>
  </si>
  <si>
    <t>16:15:02</t>
  </si>
  <si>
    <t>16:16:09</t>
  </si>
  <si>
    <t>16:16:28</t>
  </si>
  <si>
    <t>16:16:51</t>
  </si>
  <si>
    <t>16:17:14</t>
  </si>
  <si>
    <t>16:17:17</t>
  </si>
  <si>
    <t>16:18:36</t>
  </si>
  <si>
    <t>16:19:00</t>
  </si>
  <si>
    <t>16:20:25</t>
  </si>
  <si>
    <t>16:21:45</t>
  </si>
  <si>
    <t>16:21:48</t>
  </si>
  <si>
    <t>16:23:12</t>
  </si>
  <si>
    <t>16:24:55</t>
  </si>
  <si>
    <t>16:25:04</t>
  </si>
  <si>
    <t>16:26:17</t>
  </si>
  <si>
    <t>16:26:59</t>
  </si>
  <si>
    <t>00545939331TRLO1</t>
  </si>
  <si>
    <t>00545939415TRLO1</t>
  </si>
  <si>
    <t>00545939534TRLO1</t>
  </si>
  <si>
    <t>00545940171TRLO1</t>
  </si>
  <si>
    <t>00545940598TRLO1</t>
  </si>
  <si>
    <t>00545940781TRLO1</t>
  </si>
  <si>
    <t>00545940969TRLO1</t>
  </si>
  <si>
    <t>00545941171TRLO1</t>
  </si>
  <si>
    <t>00545942145TRLO1</t>
  </si>
  <si>
    <t>00545942458TRLO1</t>
  </si>
  <si>
    <t>00545942542TRLO1</t>
  </si>
  <si>
    <t>00545942616TRLO1</t>
  </si>
  <si>
    <t>00545943532TRLO1</t>
  </si>
  <si>
    <t>00545944032TRLO1</t>
  </si>
  <si>
    <t>00545944099TRLO1</t>
  </si>
  <si>
    <t>00545944207TRLO1</t>
  </si>
  <si>
    <t>00545945432TRLO1</t>
  </si>
  <si>
    <t>00545945762TRLO1</t>
  </si>
  <si>
    <t>00545946510TRLO1</t>
  </si>
  <si>
    <t>00545949020TRLO1</t>
  </si>
  <si>
    <t>00545950336TRLO1</t>
  </si>
  <si>
    <t>00545951141TRLO1</t>
  </si>
  <si>
    <t>00545951750TRLO1</t>
  </si>
  <si>
    <t>00545953395TRLO1</t>
  </si>
  <si>
    <t>00545962356TRLO1</t>
  </si>
  <si>
    <t>00545963253TRLO1</t>
  </si>
  <si>
    <t>00545963254TRLO1</t>
  </si>
  <si>
    <t>00545966567TRLO1</t>
  </si>
  <si>
    <t>00545968865TRLO1</t>
  </si>
  <si>
    <t>00545969376TRLO1</t>
  </si>
  <si>
    <t>00545969555TRLO1</t>
  </si>
  <si>
    <t>00545969591TRLO1</t>
  </si>
  <si>
    <t>00545970007TRLO1</t>
  </si>
  <si>
    <t>00545972764TRLO1</t>
  </si>
  <si>
    <t>00545973411TRLO1</t>
  </si>
  <si>
    <t>00545976487TRLO1</t>
  </si>
  <si>
    <t>00545976597TRLO1</t>
  </si>
  <si>
    <t>00545977034TRLO1</t>
  </si>
  <si>
    <t>00545978591TRLO1</t>
  </si>
  <si>
    <t>00545979532TRLO1</t>
  </si>
  <si>
    <t>00545981439TRLO1</t>
  </si>
  <si>
    <t>00545985802TRLO1</t>
  </si>
  <si>
    <t>00545986006TRLO1</t>
  </si>
  <si>
    <t>00545987713TRLO1</t>
  </si>
  <si>
    <t>00545987977TRLO1</t>
  </si>
  <si>
    <t>00545991230TRLO1</t>
  </si>
  <si>
    <t>00545993059TRLO1</t>
  </si>
  <si>
    <t>00545995414TRLO1</t>
  </si>
  <si>
    <t>00545995453TRLO1</t>
  </si>
  <si>
    <t>00545997100TRLO1</t>
  </si>
  <si>
    <t>00545997762TRLO1</t>
  </si>
  <si>
    <t>00545998359TRLO1</t>
  </si>
  <si>
    <t>00546000569TRLO1</t>
  </si>
  <si>
    <t>00546007012TRLO1</t>
  </si>
  <si>
    <t>00546011465TRLO1</t>
  </si>
  <si>
    <t>00546013093TRLO1</t>
  </si>
  <si>
    <t>00546015538TRLO1</t>
  </si>
  <si>
    <t>00546018394TRLO1</t>
  </si>
  <si>
    <t>00546021152TRLO1</t>
  </si>
  <si>
    <t>00546032113TRLO1</t>
  </si>
  <si>
    <t>00546032132TRLO1</t>
  </si>
  <si>
    <t>00546032134TRLO1</t>
  </si>
  <si>
    <t>00546032527TRLO1</t>
  </si>
  <si>
    <t>00546035725TRLO1</t>
  </si>
  <si>
    <t>00546038585TRLO1</t>
  </si>
  <si>
    <t>00546040809TRLO1</t>
  </si>
  <si>
    <t>00546040820TRLO1</t>
  </si>
  <si>
    <t>00546041136TRLO1</t>
  </si>
  <si>
    <t>00546048257TRLO1</t>
  </si>
  <si>
    <t>00546048258TRLO1</t>
  </si>
  <si>
    <t>00546049061TRLO1</t>
  </si>
  <si>
    <t>00546049451TRLO1</t>
  </si>
  <si>
    <t>00546049700TRLO1</t>
  </si>
  <si>
    <t>00546049782TRLO1</t>
  </si>
  <si>
    <t>00546052957TRLO1</t>
  </si>
  <si>
    <t>00546053911TRLO1</t>
  </si>
  <si>
    <t>00546053912TRLO1</t>
  </si>
  <si>
    <t>00546055942TRLO1</t>
  </si>
  <si>
    <t>00546056850TRLO1</t>
  </si>
  <si>
    <t>00546060897TRLO1</t>
  </si>
  <si>
    <t>00546060899TRLO1</t>
  </si>
  <si>
    <t>00546062894TRLO1</t>
  </si>
  <si>
    <t>00546062913TRLO1</t>
  </si>
  <si>
    <t>00546062933TRLO1</t>
  </si>
  <si>
    <t>00546062943TRLO1</t>
  </si>
  <si>
    <t>00546062984TRLO1</t>
  </si>
  <si>
    <t>00546064180TRLO1</t>
  </si>
  <si>
    <t>00546064727TRLO1</t>
  </si>
  <si>
    <t>00546065168TRLO1</t>
  </si>
  <si>
    <t>00546065314TRLO1</t>
  </si>
  <si>
    <t>00546071365TRLO1</t>
  </si>
  <si>
    <t>00546072603TRLO1</t>
  </si>
  <si>
    <t>00546075835TRLO1</t>
  </si>
  <si>
    <t>00546081796TRLO1</t>
  </si>
  <si>
    <t>00546081797TRLO1</t>
  </si>
  <si>
    <t>00546087142TRLO1</t>
  </si>
  <si>
    <t>00546087374TRLO1</t>
  </si>
  <si>
    <t>00546090580TRLO1</t>
  </si>
  <si>
    <t>00546091673TRLO1</t>
  </si>
  <si>
    <t>00546095499TRLO1</t>
  </si>
  <si>
    <t>00546096695TRLO1</t>
  </si>
  <si>
    <t>00546097841TRLO1</t>
  </si>
  <si>
    <t>00546099204TRLO1</t>
  </si>
  <si>
    <t>00546099205TRLO1</t>
  </si>
  <si>
    <t>00546100262TRLO1</t>
  </si>
  <si>
    <t>00546100263TRLO1</t>
  </si>
  <si>
    <t>00546100659TRLO1</t>
  </si>
  <si>
    <t>00546107128TRLO1</t>
  </si>
  <si>
    <t>00546114545TRLO1</t>
  </si>
  <si>
    <t>00546116845TRLO1</t>
  </si>
  <si>
    <t>00546118869TRLO1</t>
  </si>
  <si>
    <t>00546118870TRLO1</t>
  </si>
  <si>
    <t>00546121372TRLO1</t>
  </si>
  <si>
    <t>00546121373TRLO1</t>
  </si>
  <si>
    <t>00546122063TRLO1</t>
  </si>
  <si>
    <t>00546130829TRLO1</t>
  </si>
  <si>
    <t>00546134294TRLO1</t>
  </si>
  <si>
    <t>00546134295TRLO1</t>
  </si>
  <si>
    <t>00546134296TRLO1</t>
  </si>
  <si>
    <t>00546134297TRLO1</t>
  </si>
  <si>
    <t>00546134298TRLO1</t>
  </si>
  <si>
    <t>00546138459TRLO1</t>
  </si>
  <si>
    <t>00546142350TRLO1</t>
  </si>
  <si>
    <t>00546149184TRLO1</t>
  </si>
  <si>
    <t>00546161542TRLO1</t>
  </si>
  <si>
    <t>00546161732TRLO1</t>
  </si>
  <si>
    <t>00546163876TRLO1</t>
  </si>
  <si>
    <t>00546166421TRLO1</t>
  </si>
  <si>
    <t>00546175523TRLO1</t>
  </si>
  <si>
    <t>00546176554TRLO1</t>
  </si>
  <si>
    <t>00546179025TRLO1</t>
  </si>
  <si>
    <t>00546179026TRLO1</t>
  </si>
  <si>
    <t>00546179027TRLO1</t>
  </si>
  <si>
    <t>00546181017TRLO1</t>
  </si>
  <si>
    <t>00546184096TRLO1</t>
  </si>
  <si>
    <t>00546184214TRLO1</t>
  </si>
  <si>
    <t>00546184273TRLO1</t>
  </si>
  <si>
    <t>00546187174TRLO1</t>
  </si>
  <si>
    <t>00546187597TRLO1</t>
  </si>
  <si>
    <t>00546187847TRLO1</t>
  </si>
  <si>
    <t>00546191429TRLO1</t>
  </si>
  <si>
    <t>00546192619TRLO1</t>
  </si>
  <si>
    <t>08:06:02</t>
  </si>
  <si>
    <t>08:06:25</t>
  </si>
  <si>
    <t>08:06:59</t>
  </si>
  <si>
    <t>08:09:25</t>
  </si>
  <si>
    <t>08:11:33</t>
  </si>
  <si>
    <t>08:12:20</t>
  </si>
  <si>
    <t>08:13:30</t>
  </si>
  <si>
    <t>08:17:22</t>
  </si>
  <si>
    <t>08:18:23</t>
  </si>
  <si>
    <t>08:18:41</t>
  </si>
  <si>
    <t>08:18:56</t>
  </si>
  <si>
    <t>08:21:36</t>
  </si>
  <si>
    <t>08:23:06</t>
  </si>
  <si>
    <t>08:23:20</t>
  </si>
  <si>
    <t>08:23:34</t>
  </si>
  <si>
    <t>08:27:55</t>
  </si>
  <si>
    <t>08:28:56</t>
  </si>
  <si>
    <t>08:30:58</t>
  </si>
  <si>
    <t>08:39:32</t>
  </si>
  <si>
    <t>08:44:02</t>
  </si>
  <si>
    <t>08:46:01</t>
  </si>
  <si>
    <t>08:47:56</t>
  </si>
  <si>
    <t>08:50:32</t>
  </si>
  <si>
    <t>09:09:17</t>
  </si>
  <si>
    <t>09:11:43</t>
  </si>
  <si>
    <t>09:22:17</t>
  </si>
  <si>
    <t>09:29:27</t>
  </si>
  <si>
    <t>09:30:58</t>
  </si>
  <si>
    <t>09:31:32</t>
  </si>
  <si>
    <t>09:31:42</t>
  </si>
  <si>
    <t>09:32:45</t>
  </si>
  <si>
    <t>09:40:16</t>
  </si>
  <si>
    <t>09:42:03</t>
  </si>
  <si>
    <t>09:49:12</t>
  </si>
  <si>
    <t>09:49:34</t>
  </si>
  <si>
    <t>09:50:46</t>
  </si>
  <si>
    <t>09:53:02</t>
  </si>
  <si>
    <t>09:54:42</t>
  </si>
  <si>
    <t>09:58:00</t>
  </si>
  <si>
    <t>10:04:45</t>
  </si>
  <si>
    <t>10:05:02</t>
  </si>
  <si>
    <t>10:08:26</t>
  </si>
  <si>
    <t>10:08:51</t>
  </si>
  <si>
    <t>10:14:59</t>
  </si>
  <si>
    <t>10:19:17</t>
  </si>
  <si>
    <t>10:23:44</t>
  </si>
  <si>
    <t>10:23:50</t>
  </si>
  <si>
    <t>10:27:41</t>
  </si>
  <si>
    <t>10:29:39</t>
  </si>
  <si>
    <t>10:30:47</t>
  </si>
  <si>
    <t>10:38:02</t>
  </si>
  <si>
    <t>10:55:40</t>
  </si>
  <si>
    <t>11:07:40</t>
  </si>
  <si>
    <t>11:11:59</t>
  </si>
  <si>
    <t>11:18:19</t>
  </si>
  <si>
    <t>11:26:40</t>
  </si>
  <si>
    <t>11:33:51</t>
  </si>
  <si>
    <t>12:03:47</t>
  </si>
  <si>
    <t>12:03:52</t>
  </si>
  <si>
    <t>12:04:40</t>
  </si>
  <si>
    <t>12:12:59</t>
  </si>
  <si>
    <t>12:21:35</t>
  </si>
  <si>
    <t>12:27:37</t>
  </si>
  <si>
    <t>12:27:40</t>
  </si>
  <si>
    <t>12:28:45</t>
  </si>
  <si>
    <t>12:53:16</t>
  </si>
  <si>
    <t>12:55:40</t>
  </si>
  <si>
    <t>12:56:45</t>
  </si>
  <si>
    <t>12:57:33</t>
  </si>
  <si>
    <t>12:57:50</t>
  </si>
  <si>
    <t>13:06:40</t>
  </si>
  <si>
    <t>13:15:04</t>
  </si>
  <si>
    <t>13:17:39</t>
  </si>
  <si>
    <t>13:29:25</t>
  </si>
  <si>
    <t>13:35:15</t>
  </si>
  <si>
    <t>13:35:20</t>
  </si>
  <si>
    <t>13:35:26</t>
  </si>
  <si>
    <t>13:35:30</t>
  </si>
  <si>
    <t>13:35:40</t>
  </si>
  <si>
    <t>13:39:28</t>
  </si>
  <si>
    <t>13:41:26</t>
  </si>
  <si>
    <t>13:42:58</t>
  </si>
  <si>
    <t>13:43:18</t>
  </si>
  <si>
    <t>13:58:43</t>
  </si>
  <si>
    <t>14:01:36</t>
  </si>
  <si>
    <t>14:08:29</t>
  </si>
  <si>
    <t>14:23:30</t>
  </si>
  <si>
    <t>14:30:26</t>
  </si>
  <si>
    <t>14:33:05</t>
  </si>
  <si>
    <t>14:39:46</t>
  </si>
  <si>
    <t>14:40:25</t>
  </si>
  <si>
    <t>14:48:36</t>
  </si>
  <si>
    <t>14:57:08</t>
  </si>
  <si>
    <t>14:59:45</t>
  </si>
  <si>
    <t>15:01:56</t>
  </si>
  <si>
    <t>15:04:32</t>
  </si>
  <si>
    <t>15:05:24</t>
  </si>
  <si>
    <t>15:14:29</t>
  </si>
  <si>
    <t>15:17:51</t>
  </si>
  <si>
    <t>15:22:51</t>
  </si>
  <si>
    <t>15:52:07</t>
  </si>
  <si>
    <t>15:52:21</t>
  </si>
  <si>
    <t>15:54:39</t>
  </si>
  <si>
    <t>16:06:27</t>
  </si>
  <si>
    <t>16:07:29</t>
  </si>
  <si>
    <t>16:10:00</t>
  </si>
  <si>
    <t>16:12:19</t>
  </si>
  <si>
    <t>16:14:58</t>
  </si>
  <si>
    <t>16:17:59</t>
  </si>
  <si>
    <t>16:18:23</t>
  </si>
  <si>
    <t>16:18:40</t>
  </si>
  <si>
    <t>16:22:48</t>
  </si>
  <si>
    <t>00546431759TRLO1</t>
  </si>
  <si>
    <t>00546433160TRLO1</t>
  </si>
  <si>
    <t>00546433161TRLO1</t>
  </si>
  <si>
    <t>00546433162TRLO1</t>
  </si>
  <si>
    <t>00546433848TRLO1</t>
  </si>
  <si>
    <t>00546434316TRLO1</t>
  </si>
  <si>
    <t>00546434318TRLO1</t>
  </si>
  <si>
    <t>00546434515TRLO1</t>
  </si>
  <si>
    <t>00546435154TRLO1</t>
  </si>
  <si>
    <t>00546435516TRLO1</t>
  </si>
  <si>
    <t>00546435791TRLO1</t>
  </si>
  <si>
    <t>00546435820TRLO1</t>
  </si>
  <si>
    <t>00546436191TRLO1</t>
  </si>
  <si>
    <t>00546436205TRLO1</t>
  </si>
  <si>
    <t>00546436783TRLO1</t>
  </si>
  <si>
    <t>00546436993TRLO1</t>
  </si>
  <si>
    <t>00546437014TRLO1</t>
  </si>
  <si>
    <t>00546437124TRLO1</t>
  </si>
  <si>
    <t>00546437125TRLO1</t>
  </si>
  <si>
    <t>00546437126TRLO1</t>
  </si>
  <si>
    <t>00546437848TRLO1</t>
  </si>
  <si>
    <t>00546438170TRLO1</t>
  </si>
  <si>
    <t>00546438301TRLO1</t>
  </si>
  <si>
    <t>00546439150TRLO1</t>
  </si>
  <si>
    <t>00546439503TRLO1</t>
  </si>
  <si>
    <t>00546440555TRLO1</t>
  </si>
  <si>
    <t>00546440556TRLO1</t>
  </si>
  <si>
    <t>00546441670TRLO1</t>
  </si>
  <si>
    <t>00546441671TRLO1</t>
  </si>
  <si>
    <t>00546441995TRLO1</t>
  </si>
  <si>
    <t>00546442218TRLO1</t>
  </si>
  <si>
    <t>00546442219TRLO1</t>
  </si>
  <si>
    <t>00546442705TRLO1</t>
  </si>
  <si>
    <t>00546444162TRLO1</t>
  </si>
  <si>
    <t>00546444163TRLO1</t>
  </si>
  <si>
    <t>00546444164TRLO1</t>
  </si>
  <si>
    <t>00546444613TRLO1</t>
  </si>
  <si>
    <t>00546444614TRLO1</t>
  </si>
  <si>
    <t>00546444974TRLO1</t>
  </si>
  <si>
    <t>00546445957TRLO1</t>
  </si>
  <si>
    <t>00546447442TRLO1</t>
  </si>
  <si>
    <t>00546447531TRLO1</t>
  </si>
  <si>
    <t>00546447532TRLO1</t>
  </si>
  <si>
    <t>00546447533TRLO1</t>
  </si>
  <si>
    <t>00546447534TRLO1</t>
  </si>
  <si>
    <t>00546447535TRLO1</t>
  </si>
  <si>
    <t>00546448658TRLO1</t>
  </si>
  <si>
    <t>00546448659TRLO1</t>
  </si>
  <si>
    <t>00546448661TRLO1</t>
  </si>
  <si>
    <t>00546449027TRLO1</t>
  </si>
  <si>
    <t>00546449551TRLO1</t>
  </si>
  <si>
    <t>00546449900TRLO1</t>
  </si>
  <si>
    <t>00546449982TRLO1</t>
  </si>
  <si>
    <t>00546450308TRLO1</t>
  </si>
  <si>
    <t>00546450309TRLO1</t>
  </si>
  <si>
    <t>00546450310TRLO1</t>
  </si>
  <si>
    <t>00546451421TRLO1</t>
  </si>
  <si>
    <t>00546451422TRLO1</t>
  </si>
  <si>
    <t>00546451423TRLO1</t>
  </si>
  <si>
    <t>00546451663TRLO1</t>
  </si>
  <si>
    <t>00546451671TRLO1</t>
  </si>
  <si>
    <t>00546451683TRLO1</t>
  </si>
  <si>
    <t>00546451684TRLO1</t>
  </si>
  <si>
    <t>00546451874TRLO1</t>
  </si>
  <si>
    <t>00546451919TRLO1</t>
  </si>
  <si>
    <t>00546452156TRLO1</t>
  </si>
  <si>
    <t>00546452157TRLO1</t>
  </si>
  <si>
    <t>00546452882TRLO1</t>
  </si>
  <si>
    <t>00546453336TRLO1</t>
  </si>
  <si>
    <t>00546453339TRLO1</t>
  </si>
  <si>
    <t>00546453341TRLO1</t>
  </si>
  <si>
    <t>00546453784TRLO1</t>
  </si>
  <si>
    <t>00546455551TRLO1</t>
  </si>
  <si>
    <t>00546456288TRLO1</t>
  </si>
  <si>
    <t>00546456289TRLO1</t>
  </si>
  <si>
    <t>00546456542TRLO1</t>
  </si>
  <si>
    <t>00546456632TRLO1</t>
  </si>
  <si>
    <t>00546456757TRLO1</t>
  </si>
  <si>
    <t>00546456827TRLO1</t>
  </si>
  <si>
    <t>00546456828TRLO1</t>
  </si>
  <si>
    <t>00546456865TRLO1</t>
  </si>
  <si>
    <t>00546456866TRLO1</t>
  </si>
  <si>
    <t>00546457004TRLO1</t>
  </si>
  <si>
    <t>00546457899TRLO1</t>
  </si>
  <si>
    <t>00546458141TRLO1</t>
  </si>
  <si>
    <t>00546458142TRLO1</t>
  </si>
  <si>
    <t>00546458143TRLO1</t>
  </si>
  <si>
    <t>00546458631TRLO1</t>
  </si>
  <si>
    <t>00546458754TRLO1</t>
  </si>
  <si>
    <t>00546458959TRLO1</t>
  </si>
  <si>
    <t>00546458960TRLO1</t>
  </si>
  <si>
    <t>00546458961TRLO1</t>
  </si>
  <si>
    <t>00546459183TRLO1</t>
  </si>
  <si>
    <t>00546459263TRLO1</t>
  </si>
  <si>
    <t>00546459699TRLO1</t>
  </si>
  <si>
    <t>00546459700TRLO1</t>
  </si>
  <si>
    <t>00546459847TRLO1</t>
  </si>
  <si>
    <t>00546459848TRLO1</t>
  </si>
  <si>
    <t>00546460159TRLO1</t>
  </si>
  <si>
    <t>00546460167TRLO1</t>
  </si>
  <si>
    <t>00546460168TRLO1</t>
  </si>
  <si>
    <t>00546460593TRLO1</t>
  </si>
  <si>
    <t>00546461142TRLO1</t>
  </si>
  <si>
    <t>00546462877TRLO1</t>
  </si>
  <si>
    <t>00546462994TRLO1</t>
  </si>
  <si>
    <t>00546463945TRLO1</t>
  </si>
  <si>
    <t>00546463946TRLO1</t>
  </si>
  <si>
    <t>00546464925TRLO1</t>
  </si>
  <si>
    <t>00546464926TRLO1</t>
  </si>
  <si>
    <t>00546465103TRLO1</t>
  </si>
  <si>
    <t>00546465114TRLO1</t>
  </si>
  <si>
    <t>00546465115TRLO1</t>
  </si>
  <si>
    <t>00546465424TRLO1</t>
  </si>
  <si>
    <t>00546465908TRLO1</t>
  </si>
  <si>
    <t>00546465909TRLO1</t>
  </si>
  <si>
    <t>00546466365TRLO1</t>
  </si>
  <si>
    <t>00546466366TRLO1</t>
  </si>
  <si>
    <t>00546466649TRLO1</t>
  </si>
  <si>
    <t>00546467515TRLO1</t>
  </si>
  <si>
    <t>00546469555TRLO1</t>
  </si>
  <si>
    <t>00546470259TRLO1</t>
  </si>
  <si>
    <t>00546470260TRLO1</t>
  </si>
  <si>
    <t>00546470585TRLO1</t>
  </si>
  <si>
    <t>00546470669TRLO1</t>
  </si>
  <si>
    <t>00546470670TRLO1</t>
  </si>
  <si>
    <t>00546470668TRLO1</t>
  </si>
  <si>
    <t>00546471063TRLO1</t>
  </si>
  <si>
    <t>00546471343TRLO1</t>
  </si>
  <si>
    <t>00546471344TRLO1</t>
  </si>
  <si>
    <t>00546471347TRLO1</t>
  </si>
  <si>
    <t>00546472626TRLO1</t>
  </si>
  <si>
    <t>00546472627TRLO1</t>
  </si>
  <si>
    <t>00546472628TRLO1</t>
  </si>
  <si>
    <t>00546472960TRLO1</t>
  </si>
  <si>
    <t>00546472965TRLO1</t>
  </si>
  <si>
    <t>00546473733TRLO1</t>
  </si>
  <si>
    <t>00546473734TRLO1</t>
  </si>
  <si>
    <t>00546474174TRLO1</t>
  </si>
  <si>
    <t>00546474241TRLO1</t>
  </si>
  <si>
    <t>00546474327TRLO1</t>
  </si>
  <si>
    <t>00546474537TRLO1</t>
  </si>
  <si>
    <t>00546474538TRLO1</t>
  </si>
  <si>
    <t>00546474539TRLO1</t>
  </si>
  <si>
    <t>00546475318TRLO1</t>
  </si>
  <si>
    <t>00546475319TRLO1</t>
  </si>
  <si>
    <t>00546475454TRLO1</t>
  </si>
  <si>
    <t>00546475586TRLO1</t>
  </si>
  <si>
    <t>00546475762TRLO1</t>
  </si>
  <si>
    <t>00546476016TRLO1</t>
  </si>
  <si>
    <t>00546476332TRLO1</t>
  </si>
  <si>
    <t>00546476494TRLO1</t>
  </si>
  <si>
    <t>00546476495TRLO1</t>
  </si>
  <si>
    <t>00546477569TRLO1</t>
  </si>
  <si>
    <t>00546477852TRLO1</t>
  </si>
  <si>
    <t>00546477853TRLO1</t>
  </si>
  <si>
    <t>00546477865TRLO1</t>
  </si>
  <si>
    <t>00546478846TRLO1</t>
  </si>
  <si>
    <t>00546478847TRLO1</t>
  </si>
  <si>
    <t>00546478848TRLO1</t>
  </si>
  <si>
    <t>00546479290TRLO1</t>
  </si>
  <si>
    <t>00546480133TRLO1</t>
  </si>
  <si>
    <t>00546480134TRLO1</t>
  </si>
  <si>
    <t>00546480242TRLO1</t>
  </si>
  <si>
    <t>00546480617TRLO1</t>
  </si>
  <si>
    <t>00546480618TRLO1</t>
  </si>
  <si>
    <t>00546480803TRLO1</t>
  </si>
  <si>
    <t>00546480804TRLO1</t>
  </si>
  <si>
    <t>00546480969TRLO1</t>
  </si>
  <si>
    <t>00546481703TRLO1</t>
  </si>
  <si>
    <t>00546481710TRLO1</t>
  </si>
  <si>
    <t>00546481711TRLO1</t>
  </si>
  <si>
    <t>00546483147TRLO1</t>
  </si>
  <si>
    <t>00546483809TRLO1</t>
  </si>
  <si>
    <t>00546486506TRLO1</t>
  </si>
  <si>
    <t>00546486507TRLO1</t>
  </si>
  <si>
    <t>00546486508TRLO1</t>
  </si>
  <si>
    <t>00546486903TRLO1</t>
  </si>
  <si>
    <t>00546486904TRLO1</t>
  </si>
  <si>
    <t>00546486912TRLO1</t>
  </si>
  <si>
    <t>00546487354TRLO1</t>
  </si>
  <si>
    <t>00546487453TRLO1</t>
  </si>
  <si>
    <t>00546487454TRLO1</t>
  </si>
  <si>
    <t>00546487455TRLO1</t>
  </si>
  <si>
    <t>00546488674TRLO1</t>
  </si>
  <si>
    <t>00546488675TRLO1</t>
  </si>
  <si>
    <t>00546489555TRLO1</t>
  </si>
  <si>
    <t>00546489629TRLO1</t>
  </si>
  <si>
    <t>00546489906TRLO1</t>
  </si>
  <si>
    <t>00546490731TRLO1</t>
  </si>
  <si>
    <t>00546490732TRLO1</t>
  </si>
  <si>
    <t>00546492310TRLO1</t>
  </si>
  <si>
    <t>00546493733TRLO1</t>
  </si>
  <si>
    <t>00546493776TRLO1</t>
  </si>
  <si>
    <t>00546493777TRLO1</t>
  </si>
  <si>
    <t>00546494013TRLO1</t>
  </si>
  <si>
    <t>00546494014TRLO1</t>
  </si>
  <si>
    <t>00546495070TRLO1</t>
  </si>
  <si>
    <t>00546496104TRLO1</t>
  </si>
  <si>
    <t>00546496330TRLO1</t>
  </si>
  <si>
    <t>00546496647TRLO1</t>
  </si>
  <si>
    <t>00546498193TRLO1</t>
  </si>
  <si>
    <t>00546498364TRLO1</t>
  </si>
  <si>
    <t>00546499100TRLO1</t>
  </si>
  <si>
    <t>00546499703TRLO1</t>
  </si>
  <si>
    <t>00546499704TRLO1</t>
  </si>
  <si>
    <t>00546500722TRLO1</t>
  </si>
  <si>
    <t>00546501056TRLO1</t>
  </si>
  <si>
    <t>00546501714TRLO1</t>
  </si>
  <si>
    <t>00546501745TRLO1</t>
  </si>
  <si>
    <t>00546502737TRLO1</t>
  </si>
  <si>
    <t>00546503031TRLO1</t>
  </si>
  <si>
    <t>00546503289TRLO1</t>
  </si>
  <si>
    <t>00546503290TRLO1</t>
  </si>
  <si>
    <t>00546503291TRLO1</t>
  </si>
  <si>
    <t>00546505235TRLO1</t>
  </si>
  <si>
    <t>00546505236TRLO1</t>
  </si>
  <si>
    <t>00546505417TRLO1</t>
  </si>
  <si>
    <t>00546505418TRLO1</t>
  </si>
  <si>
    <t>00546505419TRLO1</t>
  </si>
  <si>
    <t>00546505615TRLO1</t>
  </si>
  <si>
    <t>00546506527TRLO1</t>
  </si>
  <si>
    <t>00546508285TRLO1</t>
  </si>
  <si>
    <t>00546508286TRLO1</t>
  </si>
  <si>
    <t>00546508287TRLO1</t>
  </si>
  <si>
    <t>00546508288TRLO1</t>
  </si>
  <si>
    <t>00546509021TRLO1</t>
  </si>
  <si>
    <t>00546510117TRLO1</t>
  </si>
  <si>
    <t>00546510122TRLO1</t>
  </si>
  <si>
    <t>00546510547TRLO1</t>
  </si>
  <si>
    <t>00546510548TRLO1</t>
  </si>
  <si>
    <t>00546510730TRLO1</t>
  </si>
  <si>
    <t>00546511056TRLO1</t>
  </si>
  <si>
    <t>00546511164TRLO1</t>
  </si>
  <si>
    <t>00546511165TRLO1</t>
  </si>
  <si>
    <t>00546512525TRLO1</t>
  </si>
  <si>
    <t>00546512682TRLO1</t>
  </si>
  <si>
    <t>00546512683TRLO1</t>
  </si>
  <si>
    <t>00546512686TRLO1</t>
  </si>
  <si>
    <t>00546512687TRLO1</t>
  </si>
  <si>
    <t>00546513743TRLO1</t>
  </si>
  <si>
    <t>00546514722TRLO1</t>
  </si>
  <si>
    <t>00546514723TRLO1</t>
  </si>
  <si>
    <t>00546514724TRLO1</t>
  </si>
  <si>
    <t>00546514835TRLO1</t>
  </si>
  <si>
    <t>00546515341TRLO1</t>
  </si>
  <si>
    <t>00546519906TRLO1</t>
  </si>
  <si>
    <t>00546519970TRLO1</t>
  </si>
  <si>
    <t>00546520248TRLO1</t>
  </si>
  <si>
    <t>00546520249TRLO1</t>
  </si>
  <si>
    <t>00546520250TRLO1</t>
  </si>
  <si>
    <t>00546520251TRLO1</t>
  </si>
  <si>
    <t>00546520252TRLO1</t>
  </si>
  <si>
    <t>00546520253TRLO1</t>
  </si>
  <si>
    <t>00546520256TRLO1</t>
  </si>
  <si>
    <t>00546520257TRLO1</t>
  </si>
  <si>
    <t>00546520258TRLO1</t>
  </si>
  <si>
    <t>00546520990TRLO1</t>
  </si>
  <si>
    <t>00546521003TRLO1</t>
  </si>
  <si>
    <t>00546521697TRLO1</t>
  </si>
  <si>
    <t>00546521698TRLO1</t>
  </si>
  <si>
    <t>00546522023TRLO1</t>
  </si>
  <si>
    <t>00546522492TRLO1</t>
  </si>
  <si>
    <t>00546522497TRLO1</t>
  </si>
  <si>
    <t>00546522498TRLO1</t>
  </si>
  <si>
    <t>00546523227TRLO1</t>
  </si>
  <si>
    <t>00546523228TRLO1</t>
  </si>
  <si>
    <t>00546523229TRLO1</t>
  </si>
  <si>
    <t>00546523928TRLO1</t>
  </si>
  <si>
    <t>00546524426TRLO1</t>
  </si>
  <si>
    <t>00546524654TRLO1</t>
  </si>
  <si>
    <t>00546524867TRLO1</t>
  </si>
  <si>
    <t>00546524891TRLO1</t>
  </si>
  <si>
    <t>00546525365TRLO1</t>
  </si>
  <si>
    <t>00546525898TRLO1</t>
  </si>
  <si>
    <t>00546526660TRLO1</t>
  </si>
  <si>
    <t>00546527364TRLO1</t>
  </si>
  <si>
    <t>00546527366TRLO1</t>
  </si>
  <si>
    <t>00546527367TRLO1</t>
  </si>
  <si>
    <t>00546527368TRLO1</t>
  </si>
  <si>
    <t>00546528259TRLO1</t>
  </si>
  <si>
    <t>00546528831TRLO1</t>
  </si>
  <si>
    <t>00546528883TRLO1</t>
  </si>
  <si>
    <t>00546529026TRLO1</t>
  </si>
  <si>
    <t>00546529029TRLO1</t>
  </si>
  <si>
    <t>00546529367TRLO1</t>
  </si>
  <si>
    <t>00546530660TRLO1</t>
  </si>
  <si>
    <t>00546530661TRLO1</t>
  </si>
  <si>
    <t>00546530662TRLO1</t>
  </si>
  <si>
    <t>00546531039TRLO1</t>
  </si>
  <si>
    <t>00546531148TRLO1</t>
  </si>
  <si>
    <t>00546531147TRLO1</t>
  </si>
  <si>
    <t>00546532684TRLO1</t>
  </si>
  <si>
    <t>00546532685TRLO1</t>
  </si>
  <si>
    <t>00546533460TRLO1</t>
  </si>
  <si>
    <t>00546534664TRLO1</t>
  </si>
  <si>
    <t>00546534665TRLO1</t>
  </si>
  <si>
    <t>00546534663TRLO1</t>
  </si>
  <si>
    <t>00546534685TRLO1</t>
  </si>
  <si>
    <t>00546534907TRLO1</t>
  </si>
  <si>
    <t>00546534908TRLO1</t>
  </si>
  <si>
    <t>00546534909TRLO1</t>
  </si>
  <si>
    <t>00546534910TRLO1</t>
  </si>
  <si>
    <t>00546534911TRLO1</t>
  </si>
  <si>
    <t>00546534912TRLO1</t>
  </si>
  <si>
    <t>00546534913TRLO1</t>
  </si>
  <si>
    <t>00546534914TRLO1</t>
  </si>
  <si>
    <t>00546535371TRLO1</t>
  </si>
  <si>
    <t>00546535440TRLO1</t>
  </si>
  <si>
    <t>00546536133TRLO1</t>
  </si>
  <si>
    <t>00546536134TRLO1</t>
  </si>
  <si>
    <t>00546536308TRLO1</t>
  </si>
  <si>
    <t>00546536633TRLO1</t>
  </si>
  <si>
    <t>00546536744TRLO1</t>
  </si>
  <si>
    <t>00546536755TRLO1</t>
  </si>
  <si>
    <t>00546536917TRLO1</t>
  </si>
  <si>
    <t>00546536918TRLO1</t>
  </si>
  <si>
    <t>00546537317TRLO1</t>
  </si>
  <si>
    <t>00546537422TRLO1</t>
  </si>
  <si>
    <t>00546538028TRLO1</t>
  </si>
  <si>
    <t>00546538029TRLO1</t>
  </si>
  <si>
    <t>00546538873TRLO1</t>
  </si>
  <si>
    <t>00546538936TRLO1</t>
  </si>
  <si>
    <t>00546539157TRLO1</t>
  </si>
  <si>
    <t>00546539250TRLO1</t>
  </si>
  <si>
    <t>00546539504TRLO1</t>
  </si>
  <si>
    <t>00546540424TRLO1</t>
  </si>
  <si>
    <t>00546540928TRLO1</t>
  </si>
  <si>
    <t>00546541148TRLO1</t>
  </si>
  <si>
    <t>00546541150TRLO1</t>
  </si>
  <si>
    <t>00546541229TRLO1</t>
  </si>
  <si>
    <t>00546541230TRLO1</t>
  </si>
  <si>
    <t>00546541715TRLO1</t>
  </si>
  <si>
    <t>00546541716TRLO1</t>
  </si>
  <si>
    <t>00546541717TRLO1</t>
  </si>
  <si>
    <t>00546542876TRLO1</t>
  </si>
  <si>
    <t>00546543301TRLO1</t>
  </si>
  <si>
    <t>00546543302TRLO1</t>
  </si>
  <si>
    <t>00546543917TRLO1</t>
  </si>
  <si>
    <t>00546543918TRLO1</t>
  </si>
  <si>
    <t>00546544028TRLO1</t>
  </si>
  <si>
    <t>00546544559TRLO1</t>
  </si>
  <si>
    <t>00546544680TRLO1</t>
  </si>
  <si>
    <t>00546544729TRLO1</t>
  </si>
  <si>
    <t>00546544730TRLO1</t>
  </si>
  <si>
    <t>00546545599TRLO1</t>
  </si>
  <si>
    <t>00546546528TRLO1</t>
  </si>
  <si>
    <t>00546547349TRLO1</t>
  </si>
  <si>
    <t>00546547350TRLO1</t>
  </si>
  <si>
    <t>00546550878TRLO1</t>
  </si>
  <si>
    <t>00546551048TRLO1</t>
  </si>
  <si>
    <t>00546551049TRLO1</t>
  </si>
  <si>
    <t>00546551050TRLO1</t>
  </si>
  <si>
    <t>00546551051TRLO1</t>
  </si>
  <si>
    <t>00546551052TRLO1</t>
  </si>
  <si>
    <t>00546553700TRLO1</t>
  </si>
  <si>
    <t>00546553701TRLO1</t>
  </si>
  <si>
    <t>00546553702TRLO1</t>
  </si>
  <si>
    <t>00546554843TRLO1</t>
  </si>
  <si>
    <t>00546554844TRLO1</t>
  </si>
  <si>
    <t>00546554874TRLO1</t>
  </si>
  <si>
    <t>00546554945TRLO1</t>
  </si>
  <si>
    <t>00546555332TRLO1</t>
  </si>
  <si>
    <t>00546555333TRLO1</t>
  </si>
  <si>
    <t>00546555624TRLO1</t>
  </si>
  <si>
    <t>00546555627TRLO1</t>
  </si>
  <si>
    <t>00546555629TRLO1</t>
  </si>
  <si>
    <t>00546555631TRLO1</t>
  </si>
  <si>
    <t>00546556236TRLO1</t>
  </si>
  <si>
    <t>00546557000TRLO1</t>
  </si>
  <si>
    <t>00546557176TRLO1</t>
  </si>
  <si>
    <t>00546557177TRLO1</t>
  </si>
  <si>
    <t>00546557178TRLO1</t>
  </si>
  <si>
    <t>00546557179TRLO1</t>
  </si>
  <si>
    <t>00546557180TRLO1</t>
  </si>
  <si>
    <t>00546557727TRLO1</t>
  </si>
  <si>
    <t>00546557728TRLO1</t>
  </si>
  <si>
    <t>08:06:39</t>
  </si>
  <si>
    <t>08:13:11</t>
  </si>
  <si>
    <t>08:15:28</t>
  </si>
  <si>
    <t>08:17:30</t>
  </si>
  <si>
    <t>08:18:08</t>
  </si>
  <si>
    <t>08:21:56</t>
  </si>
  <si>
    <t>08:24:05</t>
  </si>
  <si>
    <t>08:26:10</t>
  </si>
  <si>
    <t>08:26:29</t>
  </si>
  <si>
    <t>08:28:44</t>
  </si>
  <si>
    <t>08:28:52</t>
  </si>
  <si>
    <t>08:31:30</t>
  </si>
  <si>
    <t>08:32:31</t>
  </si>
  <si>
    <t>08:32:45</t>
  </si>
  <si>
    <t>08:33:11</t>
  </si>
  <si>
    <t>08:36:30</t>
  </si>
  <si>
    <t>08:37:39</t>
  </si>
  <si>
    <t>08:38:14</t>
  </si>
  <si>
    <t>08:41:00</t>
  </si>
  <si>
    <t>08:42:07</t>
  </si>
  <si>
    <t>08:46:58</t>
  </si>
  <si>
    <t>08:53:18</t>
  </si>
  <si>
    <t>08:55:13</t>
  </si>
  <si>
    <t>08:56:44</t>
  </si>
  <si>
    <t>08:59:38</t>
  </si>
  <si>
    <t>09:05:11</t>
  </si>
  <si>
    <t>09:07:16</t>
  </si>
  <si>
    <t>09:09:48</t>
  </si>
  <si>
    <t>09:16:06</t>
  </si>
  <si>
    <t>09:23:25</t>
  </si>
  <si>
    <t>09:23:52</t>
  </si>
  <si>
    <t>09:30:34</t>
  </si>
  <si>
    <t>09:33:39</t>
  </si>
  <si>
    <t>09:37:47</t>
  </si>
  <si>
    <t>09:39:37</t>
  </si>
  <si>
    <t>09:40:11</t>
  </si>
  <si>
    <t>09:42:19</t>
  </si>
  <si>
    <t>09:50:29</t>
  </si>
  <si>
    <t>09:52:33</t>
  </si>
  <si>
    <t>09:52:40</t>
  </si>
  <si>
    <t>09:52:49</t>
  </si>
  <si>
    <t>09:54:10</t>
  </si>
  <si>
    <t>09:54:34</t>
  </si>
  <si>
    <t>09:56:12</t>
  </si>
  <si>
    <t>10:01:01</t>
  </si>
  <si>
    <t>10:04:08</t>
  </si>
  <si>
    <t>10:07:09</t>
  </si>
  <si>
    <t>10:16:10</t>
  </si>
  <si>
    <t>10:20:30</t>
  </si>
  <si>
    <t>10:22:29</t>
  </si>
  <si>
    <t>10:23:06</t>
  </si>
  <si>
    <t>10:24:10</t>
  </si>
  <si>
    <t>10:25:01</t>
  </si>
  <si>
    <t>10:25:32</t>
  </si>
  <si>
    <t>10:26:20</t>
  </si>
  <si>
    <t>10:31:54</t>
  </si>
  <si>
    <t>10:34:25</t>
  </si>
  <si>
    <t>10:36:54</t>
  </si>
  <si>
    <t>10:38:30</t>
  </si>
  <si>
    <t>10:40:02</t>
  </si>
  <si>
    <t>10:41:51</t>
  </si>
  <si>
    <t>10:42:54</t>
  </si>
  <si>
    <t>10:46:06</t>
  </si>
  <si>
    <t>10:46:51</t>
  </si>
  <si>
    <t>10:49:35</t>
  </si>
  <si>
    <t>10:49:37</t>
  </si>
  <si>
    <t>10:50:50</t>
  </si>
  <si>
    <t>10:52:44</t>
  </si>
  <si>
    <t>10:56:05</t>
  </si>
  <si>
    <t>10:56:27</t>
  </si>
  <si>
    <t>10:58:38</t>
  </si>
  <si>
    <t>11:00:12</t>
  </si>
  <si>
    <t>11:00:13</t>
  </si>
  <si>
    <t>11:01:00</t>
  </si>
  <si>
    <t>11:01:03</t>
  </si>
  <si>
    <t>11:02:31</t>
  </si>
  <si>
    <t>11:04:34</t>
  </si>
  <si>
    <t>11:08:19</t>
  </si>
  <si>
    <t>11:10:02</t>
  </si>
  <si>
    <t>11:15:47</t>
  </si>
  <si>
    <t>11:30:01</t>
  </si>
  <si>
    <t>11:35:56</t>
  </si>
  <si>
    <t>11:38:27</t>
  </si>
  <si>
    <t>11:38:59</t>
  </si>
  <si>
    <t>11:41:07</t>
  </si>
  <si>
    <t>11:41:48</t>
  </si>
  <si>
    <t>11:41:51</t>
  </si>
  <si>
    <t>11:45:35</t>
  </si>
  <si>
    <t>11:48:48</t>
  </si>
  <si>
    <t>11:48:53</t>
  </si>
  <si>
    <t>11:56:50</t>
  </si>
  <si>
    <t>12:00:32</t>
  </si>
  <si>
    <t>12:00:58</t>
  </si>
  <si>
    <t>12:01:59</t>
  </si>
  <si>
    <t>12:04:10</t>
  </si>
  <si>
    <t>12:10:25</t>
  </si>
  <si>
    <t>12:11:37</t>
  </si>
  <si>
    <t>12:12:03</t>
  </si>
  <si>
    <t>12:12:39</t>
  </si>
  <si>
    <t>12:13:46</t>
  </si>
  <si>
    <t>12:14:44</t>
  </si>
  <si>
    <t>12:15:33</t>
  </si>
  <si>
    <t>12:21:25</t>
  </si>
  <si>
    <t>12:23:17</t>
  </si>
  <si>
    <t>12:23:23</t>
  </si>
  <si>
    <t>12:27:26</t>
  </si>
  <si>
    <t>12:29:34</t>
  </si>
  <si>
    <t>12:35:47</t>
  </si>
  <si>
    <t>12:36:50</t>
  </si>
  <si>
    <t>12:40:00</t>
  </si>
  <si>
    <t>12:41:07</t>
  </si>
  <si>
    <t>12:42:25</t>
  </si>
  <si>
    <t>12:47:13</t>
  </si>
  <si>
    <t>12:47:15</t>
  </si>
  <si>
    <t>12:53:08</t>
  </si>
  <si>
    <t>13:00:05</t>
  </si>
  <si>
    <t>13:03:53</t>
  </si>
  <si>
    <t>13:05:37</t>
  </si>
  <si>
    <t>13:05:39</t>
  </si>
  <si>
    <t>13:06:50</t>
  </si>
  <si>
    <t>13:07:30</t>
  </si>
  <si>
    <t>13:10:44</t>
  </si>
  <si>
    <t>13:12:07</t>
  </si>
  <si>
    <t>13:12:20</t>
  </si>
  <si>
    <t>13:12:37</t>
  </si>
  <si>
    <t>13:15:09</t>
  </si>
  <si>
    <t>13:20:31</t>
  </si>
  <si>
    <t>13:27:43</t>
  </si>
  <si>
    <t>13:27:57</t>
  </si>
  <si>
    <t>13:28:47</t>
  </si>
  <si>
    <t>13:32:31</t>
  </si>
  <si>
    <t>13:35:41</t>
  </si>
  <si>
    <t>13:36:28</t>
  </si>
  <si>
    <t>13:37:38</t>
  </si>
  <si>
    <t>13:42:09</t>
  </si>
  <si>
    <t>13:43:09</t>
  </si>
  <si>
    <t>13:46:17</t>
  </si>
  <si>
    <t>13:49:35</t>
  </si>
  <si>
    <t>13:52:24</t>
  </si>
  <si>
    <t>13:53:14</t>
  </si>
  <si>
    <t>13:54:17</t>
  </si>
  <si>
    <t>13:54:24</t>
  </si>
  <si>
    <t>13:56:49</t>
  </si>
  <si>
    <t>13:58:05</t>
  </si>
  <si>
    <t>13:58:50</t>
  </si>
  <si>
    <t>14:04:10</t>
  </si>
  <si>
    <t>14:04:30</t>
  </si>
  <si>
    <t>14:05:32</t>
  </si>
  <si>
    <t>14:08:12</t>
  </si>
  <si>
    <t>14:14:49</t>
  </si>
  <si>
    <t>14:18:21</t>
  </si>
  <si>
    <t>14:23:18</t>
  </si>
  <si>
    <t>14:25:13</t>
  </si>
  <si>
    <t>14:26:00</t>
  </si>
  <si>
    <t>14:27:43</t>
  </si>
  <si>
    <t>14:28:12</t>
  </si>
  <si>
    <t>14:30:41</t>
  </si>
  <si>
    <t>14:31:02</t>
  </si>
  <si>
    <t>14:33:08</t>
  </si>
  <si>
    <t>14:34:56</t>
  </si>
  <si>
    <t>14:35:09</t>
  </si>
  <si>
    <t>14:36:33</t>
  </si>
  <si>
    <t>14:46:21</t>
  </si>
  <si>
    <t>14:46:35</t>
  </si>
  <si>
    <t>14:47:16</t>
  </si>
  <si>
    <t>14:49:20</t>
  </si>
  <si>
    <t>14:49:25</t>
  </si>
  <si>
    <t>14:51:09</t>
  </si>
  <si>
    <t>14:52:02</t>
  </si>
  <si>
    <t>14:53:22</t>
  </si>
  <si>
    <t>14:53:24</t>
  </si>
  <si>
    <t>14:55:23</t>
  </si>
  <si>
    <t>14:57:25</t>
  </si>
  <si>
    <t>14:59:12</t>
  </si>
  <si>
    <t>14:59:48</t>
  </si>
  <si>
    <t>15:00:07</t>
  </si>
  <si>
    <t>15:00:12</t>
  </si>
  <si>
    <t>15:01:15</t>
  </si>
  <si>
    <t>15:02:38</t>
  </si>
  <si>
    <t>15:05:12</t>
  </si>
  <si>
    <t>15:07:14</t>
  </si>
  <si>
    <t>15:09:48</t>
  </si>
  <si>
    <t>15:11:47</t>
  </si>
  <si>
    <t>15:12:05</t>
  </si>
  <si>
    <t>15:12:35</t>
  </si>
  <si>
    <t>15:12:36</t>
  </si>
  <si>
    <t>15:13:36</t>
  </si>
  <si>
    <t>15:16:28</t>
  </si>
  <si>
    <t>15:17:20</t>
  </si>
  <si>
    <t>15:17:28</t>
  </si>
  <si>
    <t>15:22:15</t>
  </si>
  <si>
    <t>15:24:24</t>
  </si>
  <si>
    <t>15:26:54</t>
  </si>
  <si>
    <t>15:27:02</t>
  </si>
  <si>
    <t>15:27:55</t>
  </si>
  <si>
    <t>15:29:32</t>
  </si>
  <si>
    <t>15:29:44</t>
  </si>
  <si>
    <t>15:31:57</t>
  </si>
  <si>
    <t>15:32:49</t>
  </si>
  <si>
    <t>15:34:20</t>
  </si>
  <si>
    <t>15:34:22</t>
  </si>
  <si>
    <t>15:35:06</t>
  </si>
  <si>
    <t>15:36:54</t>
  </si>
  <si>
    <t>15:37:13</t>
  </si>
  <si>
    <t>15:38:55</t>
  </si>
  <si>
    <t>15:41:20</t>
  </si>
  <si>
    <t>15:41:32</t>
  </si>
  <si>
    <t>15:42:02</t>
  </si>
  <si>
    <t>15:42:10</t>
  </si>
  <si>
    <t>15:43:06</t>
  </si>
  <si>
    <t>15:45:24</t>
  </si>
  <si>
    <t>15:47:02</t>
  </si>
  <si>
    <t>15:47:44</t>
  </si>
  <si>
    <t>15:48:01</t>
  </si>
  <si>
    <t>15:49:37</t>
  </si>
  <si>
    <t>15:52:08</t>
  </si>
  <si>
    <t>15:52:47</t>
  </si>
  <si>
    <t>15:54:27</t>
  </si>
  <si>
    <t>15:54:49</t>
  </si>
  <si>
    <t>15:56:30</t>
  </si>
  <si>
    <t>15:56:50</t>
  </si>
  <si>
    <t>15:56:56</t>
  </si>
  <si>
    <t>15:58:42</t>
  </si>
  <si>
    <t>15:59:55</t>
  </si>
  <si>
    <t>16:00:18</t>
  </si>
  <si>
    <t>16:08:04</t>
  </si>
  <si>
    <t>16:08:37</t>
  </si>
  <si>
    <t>16:15:00</t>
  </si>
  <si>
    <t>16:17:09</t>
  </si>
  <si>
    <t>16:17:20</t>
  </si>
  <si>
    <t>16:18:04</t>
  </si>
  <si>
    <t>16:18:44</t>
  </si>
  <si>
    <t>16:20:01</t>
  </si>
  <si>
    <t>16:21:13</t>
  </si>
  <si>
    <t>16:21:51</t>
  </si>
  <si>
    <t>16:23:10</t>
  </si>
  <si>
    <t>00546431762TRLO1</t>
  </si>
  <si>
    <t>00546433163TRLO1</t>
  </si>
  <si>
    <t>00546433849TRLO1</t>
  </si>
  <si>
    <t>00546435155TRLO1</t>
  </si>
  <si>
    <t>00546435156TRLO1</t>
  </si>
  <si>
    <t>00546435521TRLO1</t>
  </si>
  <si>
    <t>00546436031TRLO1</t>
  </si>
  <si>
    <t>00546436994TRLO1</t>
  </si>
  <si>
    <t>00546436995TRLO1</t>
  </si>
  <si>
    <t>00546437798TRLO1</t>
  </si>
  <si>
    <t>00546437842TRLO1</t>
  </si>
  <si>
    <t>00546447536TRLO1</t>
  </si>
  <si>
    <t>00546447537TRLO1</t>
  </si>
  <si>
    <t>00546447540TRLO1</t>
  </si>
  <si>
    <t>00546449901TRLO1</t>
  </si>
  <si>
    <t>00546449902TRLO1</t>
  </si>
  <si>
    <t>00546449903TRLO1</t>
  </si>
  <si>
    <t>00546450188TRLO1</t>
  </si>
  <si>
    <t>00546450566TRLO1</t>
  </si>
  <si>
    <t>00546451167TRLO1</t>
  </si>
  <si>
    <t>00546452154TRLO1</t>
  </si>
  <si>
    <t>00546452419TRLO1</t>
  </si>
  <si>
    <t>00546453509TRLO1</t>
  </si>
  <si>
    <t>00546453543TRLO1</t>
  </si>
  <si>
    <t>00546453544TRLO1</t>
  </si>
  <si>
    <t>00546453623TRLO1</t>
  </si>
  <si>
    <t>00546454091TRLO1</t>
  </si>
  <si>
    <t>00546454094TRLO1</t>
  </si>
  <si>
    <t>00546454484TRLO1</t>
  </si>
  <si>
    <t>00546454810TRLO1</t>
  </si>
  <si>
    <t>00546454969TRLO1</t>
  </si>
  <si>
    <t>00546454970TRLO1</t>
  </si>
  <si>
    <t>00546456634TRLO1</t>
  </si>
  <si>
    <t>00546456677TRLO1</t>
  </si>
  <si>
    <t>00546456678TRLO1</t>
  </si>
  <si>
    <t>00546456823TRLO1</t>
  </si>
  <si>
    <t>00546457160TRLO1</t>
  </si>
  <si>
    <t>00546457161TRLO1</t>
  </si>
  <si>
    <t>00546457335TRLO1</t>
  </si>
  <si>
    <t>00546458874TRLO1</t>
  </si>
  <si>
    <t>00546460617TRLO1</t>
  </si>
  <si>
    <t>00546461143TRLO1</t>
  </si>
  <si>
    <t>00546466484TRLO1</t>
  </si>
  <si>
    <t>00546467389TRLO1</t>
  </si>
  <si>
    <t>00546467650TRLO1</t>
  </si>
  <si>
    <t>00546467894TRLO1</t>
  </si>
  <si>
    <t>00546471345TRLO1</t>
  </si>
  <si>
    <t>00546472629TRLO1</t>
  </si>
  <si>
    <t>00546472630TRLO1</t>
  </si>
  <si>
    <t>00546472768TRLO1</t>
  </si>
  <si>
    <t>00546473558TRLO1</t>
  </si>
  <si>
    <t>00546473777TRLO1</t>
  </si>
  <si>
    <t>00546475583TRLO1</t>
  </si>
  <si>
    <t>00546475730TRLO1</t>
  </si>
  <si>
    <t>00546482374TRLO1</t>
  </si>
  <si>
    <t>00546483648TRLO1</t>
  </si>
  <si>
    <t>00546486146TRLO1</t>
  </si>
  <si>
    <t>00546492119TRLO1</t>
  </si>
  <si>
    <t>00546492959TRLO1</t>
  </si>
  <si>
    <t>00546494312TRLO1</t>
  </si>
  <si>
    <t>00546496247TRLO1</t>
  </si>
  <si>
    <t>00546496285TRLO1</t>
  </si>
  <si>
    <t>00546498367TRLO1</t>
  </si>
  <si>
    <t>00546498467TRLO1</t>
  </si>
  <si>
    <t>00546499009TRLO1</t>
  </si>
  <si>
    <t>00546501325TRLO1</t>
  </si>
  <si>
    <t>00546501715TRLO1</t>
  </si>
  <si>
    <t>00546502230TRLO1</t>
  </si>
  <si>
    <t>00546503034TRLO1</t>
  </si>
  <si>
    <t>00546504577TRLO1</t>
  </si>
  <si>
    <t>00546505169TRLO1</t>
  </si>
  <si>
    <t>00546505487TRLO1</t>
  </si>
  <si>
    <t>00546512684TRLO1</t>
  </si>
  <si>
    <t>00546512685TRLO1</t>
  </si>
  <si>
    <t>00546512945TRLO1</t>
  </si>
  <si>
    <t>00546512946TRLO1</t>
  </si>
  <si>
    <t>00546514035TRLO1</t>
  </si>
  <si>
    <t>00546520254TRLO1</t>
  </si>
  <si>
    <t>00546520255TRLO1</t>
  </si>
  <si>
    <t>00546520850TRLO1</t>
  </si>
  <si>
    <t>00546520961TRLO1</t>
  </si>
  <si>
    <t>00546521695TRLO1</t>
  </si>
  <si>
    <t>00546521696TRLO1</t>
  </si>
  <si>
    <t>00546521699TRLO1</t>
  </si>
  <si>
    <t>00546521700TRLO1</t>
  </si>
  <si>
    <t>00546521701TRLO1</t>
  </si>
  <si>
    <t>00546521702TRLO1</t>
  </si>
  <si>
    <t>00546521703TRLO1</t>
  </si>
  <si>
    <t>00546524031TRLO1</t>
  </si>
  <si>
    <t>00546524992TRLO1</t>
  </si>
  <si>
    <t>00546525277TRLO1</t>
  </si>
  <si>
    <t>00546525278TRLO1</t>
  </si>
  <si>
    <t>00546525400TRLO1</t>
  </si>
  <si>
    <t>00546525899TRLO1</t>
  </si>
  <si>
    <t>00546526059TRLO1</t>
  </si>
  <si>
    <t>00546526060TRLO1</t>
  </si>
  <si>
    <t>00546526410TRLO1</t>
  </si>
  <si>
    <t>00546527365TRLO1</t>
  </si>
  <si>
    <t>00546527901TRLO1</t>
  </si>
  <si>
    <t>00546528109TRLO1</t>
  </si>
  <si>
    <t>00546528110TRLO1</t>
  </si>
  <si>
    <t>00546529055TRLO1</t>
  </si>
  <si>
    <t>00546532745TRLO1</t>
  </si>
  <si>
    <t>00546534941TRLO1</t>
  </si>
  <si>
    <t>00546534942TRLO1</t>
  </si>
  <si>
    <t>00546534943TRLO1</t>
  </si>
  <si>
    <t>00546534944TRLO1</t>
  </si>
  <si>
    <t>00546535314TRLO1</t>
  </si>
  <si>
    <t>00546535316TRLO1</t>
  </si>
  <si>
    <t>00546536719TRLO1</t>
  </si>
  <si>
    <t>00546539953TRLO1</t>
  </si>
  <si>
    <t>00546539980TRLO1</t>
  </si>
  <si>
    <t>00546543837TRLO1</t>
  </si>
  <si>
    <t>00546543958TRLO1</t>
  </si>
  <si>
    <t>00546547768TRLO1</t>
  </si>
  <si>
    <t>00546553308TRLO1</t>
  </si>
  <si>
    <t>00546555331TRLO1</t>
  </si>
  <si>
    <t>00546555334TRLO1</t>
  </si>
  <si>
    <t>00546555335TRLO1</t>
  </si>
  <si>
    <t>00546557598TRLO1</t>
  </si>
  <si>
    <t>08:24:06</t>
  </si>
  <si>
    <t>08:27:50</t>
  </si>
  <si>
    <t>08:36:22</t>
  </si>
  <si>
    <t>08:36:28</t>
  </si>
  <si>
    <t>09:23:54</t>
  </si>
  <si>
    <t>09:41:38</t>
  </si>
  <si>
    <t>09:44:13</t>
  </si>
  <si>
    <t>09:48:40</t>
  </si>
  <si>
    <t>09:56:09</t>
  </si>
  <si>
    <t>09:58:09</t>
  </si>
  <si>
    <t>10:04:49</t>
  </si>
  <si>
    <t>10:04:58</t>
  </si>
  <si>
    <t>10:05:29</t>
  </si>
  <si>
    <t>10:10:00</t>
  </si>
  <si>
    <t>10:10:58</t>
  </si>
  <si>
    <t>10:14:19</t>
  </si>
  <si>
    <t>10:15:04</t>
  </si>
  <si>
    <t>10:23:08</t>
  </si>
  <si>
    <t>10:23:23</t>
  </si>
  <si>
    <t>10:24:58</t>
  </si>
  <si>
    <t>10:27:36</t>
  </si>
  <si>
    <t>10:29:02</t>
  </si>
  <si>
    <t>10:39:21</t>
  </si>
  <si>
    <t>10:50:58</t>
  </si>
  <si>
    <t>11:09:14</t>
  </si>
  <si>
    <t>11:15:05</t>
  </si>
  <si>
    <t>11:16:50</t>
  </si>
  <si>
    <t>11:19:18</t>
  </si>
  <si>
    <t>11:46:44</t>
  </si>
  <si>
    <t>11:55:49</t>
  </si>
  <si>
    <t>11:57:06</t>
  </si>
  <si>
    <t>12:12:02</t>
  </si>
  <si>
    <t>12:12:22</t>
  </si>
  <si>
    <t>12:50:55</t>
  </si>
  <si>
    <t>12:58:08</t>
  </si>
  <si>
    <t>13:02:46</t>
  </si>
  <si>
    <t>13:19:52</t>
  </si>
  <si>
    <t>13:24:17</t>
  </si>
  <si>
    <t>13:29:49</t>
  </si>
  <si>
    <t>13:36:07</t>
  </si>
  <si>
    <t>13:36:12</t>
  </si>
  <si>
    <t>13:43:13</t>
  </si>
  <si>
    <t>13:43:43</t>
  </si>
  <si>
    <t>13:46:05</t>
  </si>
  <si>
    <t>13:53:19</t>
  </si>
  <si>
    <t>13:55:59</t>
  </si>
  <si>
    <t>14:02:05</t>
  </si>
  <si>
    <t>14:03:51</t>
  </si>
  <si>
    <t>14:05:05</t>
  </si>
  <si>
    <t>14:31:40</t>
  </si>
  <si>
    <t>14:33:47</t>
  </si>
  <si>
    <t>14:48:55</t>
  </si>
  <si>
    <t>14:49:18</t>
  </si>
  <si>
    <t>14:57:50</t>
  </si>
  <si>
    <t>15:00:22</t>
  </si>
  <si>
    <t>15:01:01</t>
  </si>
  <si>
    <t>15:01:21</t>
  </si>
  <si>
    <t>15:02:39</t>
  </si>
  <si>
    <t>15:03:21</t>
  </si>
  <si>
    <t>15:04:23</t>
  </si>
  <si>
    <t>15:08:45</t>
  </si>
  <si>
    <t>15:09:18</t>
  </si>
  <si>
    <t>15:12:41</t>
  </si>
  <si>
    <t>15:22:24</t>
  </si>
  <si>
    <t>15:28:02</t>
  </si>
  <si>
    <t>15:29:20</t>
  </si>
  <si>
    <t>15:34:14</t>
  </si>
  <si>
    <t>15:44:16</t>
  </si>
  <si>
    <t>15:44:21</t>
  </si>
  <si>
    <t>15:54:11</t>
  </si>
  <si>
    <t>15:54:33</t>
  </si>
  <si>
    <t>16:00:43</t>
  </si>
  <si>
    <t>16:14:00</t>
  </si>
  <si>
    <t>16:22:45</t>
  </si>
  <si>
    <t>00546614513TRLO1</t>
  </si>
  <si>
    <t xml:space="preserve"> </t>
  </si>
  <si>
    <t>00546618072TRLO1</t>
  </si>
  <si>
    <t>00546618090TRLO1</t>
  </si>
  <si>
    <t>00546618089TRLO1</t>
  </si>
  <si>
    <t>00546618091TRLO1</t>
  </si>
  <si>
    <t>00546618556TRLO1</t>
  </si>
  <si>
    <t>00546618578TRLO1</t>
  </si>
  <si>
    <t>00546619877TRLO1</t>
  </si>
  <si>
    <t>00546619878TRLO1</t>
  </si>
  <si>
    <t>00546620814TRLO1</t>
  </si>
  <si>
    <t>00546621409TRLO1</t>
  </si>
  <si>
    <t>00546621674TRLO1</t>
  </si>
  <si>
    <t>00546621807TRLO1</t>
  </si>
  <si>
    <t>00546622679TRLO1</t>
  </si>
  <si>
    <t>00546623615TRLO1</t>
  </si>
  <si>
    <t>00546623652TRLO1</t>
  </si>
  <si>
    <t>00546625229TRLO1</t>
  </si>
  <si>
    <t>00546625905TRLO1</t>
  </si>
  <si>
    <t>00546625902TRLO1</t>
  </si>
  <si>
    <t>00546625926TRLO1</t>
  </si>
  <si>
    <t>00546629004TRLO1</t>
  </si>
  <si>
    <t>00546629005TRLO1</t>
  </si>
  <si>
    <t>00546629730TRLO1</t>
  </si>
  <si>
    <t>00546631591TRLO1</t>
  </si>
  <si>
    <t>00546634556TRLO1</t>
  </si>
  <si>
    <t>00546634867TRLO1</t>
  </si>
  <si>
    <t>00546636944TRLO1</t>
  </si>
  <si>
    <t>00546636943TRLO1</t>
  </si>
  <si>
    <t>00546636942TRLO1</t>
  </si>
  <si>
    <t>00546636941TRLO1</t>
  </si>
  <si>
    <t>00546636940TRLO1</t>
  </si>
  <si>
    <t>00546636945TRLO1</t>
  </si>
  <si>
    <t>00546637766TRLO1</t>
  </si>
  <si>
    <t>00546637868TRLO1</t>
  </si>
  <si>
    <t>00546637983TRLO1</t>
  </si>
  <si>
    <t>00546637982TRLO1</t>
  </si>
  <si>
    <t>00546640306TRLO1</t>
  </si>
  <si>
    <t>00546640587TRLO1</t>
  </si>
  <si>
    <t>00546640586TRLO1</t>
  </si>
  <si>
    <t>00546640590TRLO1</t>
  </si>
  <si>
    <t>00546640589TRLO1</t>
  </si>
  <si>
    <t>00546640588TRLO1</t>
  </si>
  <si>
    <t>00546640962TRLO1</t>
  </si>
  <si>
    <t>00546641206TRLO1</t>
  </si>
  <si>
    <t>00546641620TRLO1</t>
  </si>
  <si>
    <t>00546641839TRLO1</t>
  </si>
  <si>
    <t>00546641838TRLO1</t>
  </si>
  <si>
    <t>00546641836TRLO1</t>
  </si>
  <si>
    <t>00546641835TRLO1</t>
  </si>
  <si>
    <t>00546641913TRLO1</t>
  </si>
  <si>
    <t>00546642124TRLO1</t>
  </si>
  <si>
    <t>00546642123TRLO1</t>
  </si>
  <si>
    <t>00546643874TRLO1</t>
  </si>
  <si>
    <t>00546643873TRLO1</t>
  </si>
  <si>
    <t>00546643876TRLO1</t>
  </si>
  <si>
    <t>00546644122TRLO1</t>
  </si>
  <si>
    <t>00546644125TRLO1</t>
  </si>
  <si>
    <t>00546644124TRLO1</t>
  </si>
  <si>
    <t>00546644348TRLO1</t>
  </si>
  <si>
    <t>00546644489TRLO1</t>
  </si>
  <si>
    <t>00546644490TRLO1</t>
  </si>
  <si>
    <t>00546644493TRLO1</t>
  </si>
  <si>
    <t>00546645407TRLO1</t>
  </si>
  <si>
    <t>00546648232TRLO1</t>
  </si>
  <si>
    <t>00546648233TRLO1</t>
  </si>
  <si>
    <t>00546648927TRLO1</t>
  </si>
  <si>
    <t>00546649175TRLO1</t>
  </si>
  <si>
    <t>00546649176TRLO1</t>
  </si>
  <si>
    <t>00546652660TRLO1</t>
  </si>
  <si>
    <t>00546652659TRLO1</t>
  </si>
  <si>
    <t>00546653334TRLO1</t>
  </si>
  <si>
    <t>00546653333TRLO1</t>
  </si>
  <si>
    <t>00546654366TRLO1</t>
  </si>
  <si>
    <t>00546654365TRLO1</t>
  </si>
  <si>
    <t>00546654468TRLO1</t>
  </si>
  <si>
    <t>00546656264TRLO1</t>
  </si>
  <si>
    <t>00546656262TRLO1</t>
  </si>
  <si>
    <t>00546656263TRLO1</t>
  </si>
  <si>
    <t>00546656276TRLO1</t>
  </si>
  <si>
    <t>00546656570TRLO1</t>
  </si>
  <si>
    <t>00546656569TRLO1</t>
  </si>
  <si>
    <t>00546657127TRLO1</t>
  </si>
  <si>
    <t>00546658663TRLO1</t>
  </si>
  <si>
    <t>00546658661TRLO1</t>
  </si>
  <si>
    <t>00546659392TRLO1</t>
  </si>
  <si>
    <t>00546659391TRLO1</t>
  </si>
  <si>
    <t>00546659390TRLO1</t>
  </si>
  <si>
    <t>00546659400TRLO1</t>
  </si>
  <si>
    <t>00546659416TRLO1</t>
  </si>
  <si>
    <t>00546659723TRLO1</t>
  </si>
  <si>
    <t>00546659725TRLO1</t>
  </si>
  <si>
    <t>00546659724TRLO1</t>
  </si>
  <si>
    <t>00546659841TRLO1</t>
  </si>
  <si>
    <t>00546659840TRLO1</t>
  </si>
  <si>
    <t>00546659839TRLO1</t>
  </si>
  <si>
    <t>00546659856TRLO1</t>
  </si>
  <si>
    <t>00546660288TRLO1</t>
  </si>
  <si>
    <t>00546661946TRLO1</t>
  </si>
  <si>
    <t>00546662201TRLO1</t>
  </si>
  <si>
    <t>00546663248TRLO1</t>
  </si>
  <si>
    <t>00546664299TRLO1</t>
  </si>
  <si>
    <t>00546664377TRLO1</t>
  </si>
  <si>
    <t>00546664707TRLO1</t>
  </si>
  <si>
    <t>00546664708TRLO1</t>
  </si>
  <si>
    <t>00546665636TRLO1</t>
  </si>
  <si>
    <t>00546665989TRLO1</t>
  </si>
  <si>
    <t>00546666080TRLO1</t>
  </si>
  <si>
    <t>00546666309TRLO1</t>
  </si>
  <si>
    <t>00546666965TRLO1</t>
  </si>
  <si>
    <t>00546666972TRLO1</t>
  </si>
  <si>
    <t>00546667414TRLO1</t>
  </si>
  <si>
    <t>00546667939TRLO1</t>
  </si>
  <si>
    <t>00546667941TRLO1</t>
  </si>
  <si>
    <t>00546667940TRLO1</t>
  </si>
  <si>
    <t>00546668158TRLO1</t>
  </si>
  <si>
    <t>00546668157TRLO1</t>
  </si>
  <si>
    <t>00546669775TRLO1</t>
  </si>
  <si>
    <t>00546671034TRLO1</t>
  </si>
  <si>
    <t>00546671334TRLO1</t>
  </si>
  <si>
    <t>00546671950TRLO1</t>
  </si>
  <si>
    <t>00546673423TRLO1</t>
  </si>
  <si>
    <t>00546673422TRLO1</t>
  </si>
  <si>
    <t>00546674612TRLO1</t>
  </si>
  <si>
    <t>00546674611TRLO1</t>
  </si>
  <si>
    <t>00546680744TRLO1</t>
  </si>
  <si>
    <t>00546685692TRLO1</t>
  </si>
  <si>
    <t>00546685691TRLO1</t>
  </si>
  <si>
    <t>00546685690TRLO1</t>
  </si>
  <si>
    <t>00546687074TRLO1</t>
  </si>
  <si>
    <t>00546687270TRLO1</t>
  </si>
  <si>
    <t>00546687269TRLO1</t>
  </si>
  <si>
    <t>00546687624TRLO1</t>
  </si>
  <si>
    <t>00546687623TRLO1</t>
  </si>
  <si>
    <t>00546690798TRLO1</t>
  </si>
  <si>
    <t>00546692624TRLO1</t>
  </si>
  <si>
    <t>00546692928TRLO1</t>
  </si>
  <si>
    <t>00546693078TRLO1</t>
  </si>
  <si>
    <t>00546693077TRLO1</t>
  </si>
  <si>
    <t>00546695004TRLO1</t>
  </si>
  <si>
    <t>00546695622TRLO1</t>
  </si>
  <si>
    <t>00546695621TRLO1</t>
  </si>
  <si>
    <t>00546696757TRLO1</t>
  </si>
  <si>
    <t>00546696756TRLO1</t>
  </si>
  <si>
    <t>00546696755TRLO1</t>
  </si>
  <si>
    <t>00546696866TRLO1</t>
  </si>
  <si>
    <t>00546697351TRLO1</t>
  </si>
  <si>
    <t>00546697704TRLO1</t>
  </si>
  <si>
    <t>00546699038TRLO1</t>
  </si>
  <si>
    <t>00546699110TRLO1</t>
  </si>
  <si>
    <t>00546701087TRLO1</t>
  </si>
  <si>
    <t>00546702446TRLO1</t>
  </si>
  <si>
    <t>00546703074TRLO1</t>
  </si>
  <si>
    <t>00546703828TRLO1</t>
  </si>
  <si>
    <t>00546703827TRLO1</t>
  </si>
  <si>
    <t>00546703826TRLO1</t>
  </si>
  <si>
    <t>00546704975TRLO1</t>
  </si>
  <si>
    <t>00546705282TRLO1</t>
  </si>
  <si>
    <t>00546705281TRLO1</t>
  </si>
  <si>
    <t>00546705458TRLO1</t>
  </si>
  <si>
    <t>00546705855TRLO1</t>
  </si>
  <si>
    <t>00546713726TRLO1</t>
  </si>
  <si>
    <t>00546715125TRLO1</t>
  </si>
  <si>
    <t>00546715124TRLO1</t>
  </si>
  <si>
    <t>00546715123TRLO1</t>
  </si>
  <si>
    <t>00546715122TRLO1</t>
  </si>
  <si>
    <t>00546715121TRLO1</t>
  </si>
  <si>
    <t>00546716334TRLO1</t>
  </si>
  <si>
    <t>00546716737TRLO1</t>
  </si>
  <si>
    <t>00546716736TRLO1</t>
  </si>
  <si>
    <t>00546719348TRLO1</t>
  </si>
  <si>
    <t>00546719347TRLO1</t>
  </si>
  <si>
    <t>00546721156TRLO1</t>
  </si>
  <si>
    <t>00546721936TRLO1</t>
  </si>
  <si>
    <t>00546724818TRLO1</t>
  </si>
  <si>
    <t>00546724817TRLO1</t>
  </si>
  <si>
    <t>00546727441TRLO1</t>
  </si>
  <si>
    <t>00546728060TRLO1</t>
  </si>
  <si>
    <t>00546728059TRLO1</t>
  </si>
  <si>
    <t>00546728882TRLO1</t>
  </si>
  <si>
    <t>00546730540TRLO1</t>
  </si>
  <si>
    <t>00546732996TRLO1</t>
  </si>
  <si>
    <t>00546732995TRLO1</t>
  </si>
  <si>
    <t>00546736156TRLO1</t>
  </si>
  <si>
    <t>00546736155TRLO1</t>
  </si>
  <si>
    <t>00546736652TRLO1</t>
  </si>
  <si>
    <t>00546738958TRLO1</t>
  </si>
  <si>
    <t>00546738957TRLO1</t>
  </si>
  <si>
    <t>00546738956TRLO1</t>
  </si>
  <si>
    <t>00546743406TRLO1</t>
  </si>
  <si>
    <t>00546743405TRLO1</t>
  </si>
  <si>
    <t>00546743404TRLO1</t>
  </si>
  <si>
    <t>00546744205TRLO1</t>
  </si>
  <si>
    <t>00546744206TRLO1</t>
  </si>
  <si>
    <t>00546745314TRLO1</t>
  </si>
  <si>
    <t>00546745670TRLO1</t>
  </si>
  <si>
    <t>00546745669TRLO1</t>
  </si>
  <si>
    <t>00546749880TRLO1</t>
  </si>
  <si>
    <t>00546749879TRLO1</t>
  </si>
  <si>
    <t>00546749893TRLO1</t>
  </si>
  <si>
    <t>00546753225TRLO1</t>
  </si>
  <si>
    <t>00546753224TRLO1</t>
  </si>
  <si>
    <t>00546754210TRLO1</t>
  </si>
  <si>
    <t>00546754878TRLO1</t>
  </si>
  <si>
    <t>00546756863TRLO1</t>
  </si>
  <si>
    <t>00546757918TRLO1</t>
  </si>
  <si>
    <t>00546760142TRLO1</t>
  </si>
  <si>
    <t>00546761317TRLO1</t>
  </si>
  <si>
    <t>00546761316TRLO1</t>
  </si>
  <si>
    <t>00546761319TRLO1</t>
  </si>
  <si>
    <t>00546761318TRLO1</t>
  </si>
  <si>
    <t>00546762976TRLO1</t>
  </si>
  <si>
    <t>00546762975TRLO1</t>
  </si>
  <si>
    <t>00546762974TRLO1</t>
  </si>
  <si>
    <t>00546764980TRLO1</t>
  </si>
  <si>
    <t>00546764979TRLO1</t>
  </si>
  <si>
    <t>00546766314TRLO1</t>
  </si>
  <si>
    <t>00546767288TRLO1</t>
  </si>
  <si>
    <t>00546767287TRLO1</t>
  </si>
  <si>
    <t>00546767527TRLO1</t>
  </si>
  <si>
    <t>00546768641TRLO1</t>
  </si>
  <si>
    <t>00546768683TRLO1</t>
  </si>
  <si>
    <t>00546769781TRLO1</t>
  </si>
  <si>
    <t>00546769780TRLO1</t>
  </si>
  <si>
    <t>00546770802TRLO1</t>
  </si>
  <si>
    <t>00546773373TRLO1</t>
  </si>
  <si>
    <t>00546773372TRLO1</t>
  </si>
  <si>
    <t>00546776095TRLO1</t>
  </si>
  <si>
    <t>00546776094TRLO1</t>
  </si>
  <si>
    <t>00546776093TRLO1</t>
  </si>
  <si>
    <t>00546776092TRLO1</t>
  </si>
  <si>
    <t>00546776429TRLO1</t>
  </si>
  <si>
    <t>00546776510TRLO1</t>
  </si>
  <si>
    <t>00546776910TRLO1</t>
  </si>
  <si>
    <t>00546778400TRLO1</t>
  </si>
  <si>
    <t>00546778399TRLO1</t>
  </si>
  <si>
    <t>00546778401TRLO1</t>
  </si>
  <si>
    <t>00546778838TRLO1</t>
  </si>
  <si>
    <t>00546781774TRLO1</t>
  </si>
  <si>
    <t>00546789365TRLO1</t>
  </si>
  <si>
    <t>00546790721TRLO1</t>
  </si>
  <si>
    <t>00546790898TRLO1</t>
  </si>
  <si>
    <t>00546790896TRLO1</t>
  </si>
  <si>
    <t>00546791778TRLO1</t>
  </si>
  <si>
    <t>00546791777TRLO1</t>
  </si>
  <si>
    <t>00546793353TRLO1</t>
  </si>
  <si>
    <t>00546793352TRLO1</t>
  </si>
  <si>
    <t>00546795809TRLO1</t>
  </si>
  <si>
    <t>00546795950TRLO1</t>
  </si>
  <si>
    <t>00546795985TRLO1</t>
  </si>
  <si>
    <t>00546797473TRLO1</t>
  </si>
  <si>
    <t>00546797613TRLO1</t>
  </si>
  <si>
    <t>00546799434TRLO1</t>
  </si>
  <si>
    <t>00546800467TRLO1</t>
  </si>
  <si>
    <t>00546800466TRLO1</t>
  </si>
  <si>
    <t>00546801424TRLO1</t>
  </si>
  <si>
    <t>00546801423TRLO1</t>
  </si>
  <si>
    <t>00546801422TRLO1</t>
  </si>
  <si>
    <t>00546801626TRLO1</t>
  </si>
  <si>
    <t>00546802409TRLO1</t>
  </si>
  <si>
    <t>08:02:24</t>
  </si>
  <si>
    <t>08:15:43</t>
  </si>
  <si>
    <t>08:15:45</t>
  </si>
  <si>
    <t>08:16:53</t>
  </si>
  <si>
    <t>08:16:58</t>
  </si>
  <si>
    <t>08:21:05</t>
  </si>
  <si>
    <t>08:24:08</t>
  </si>
  <si>
    <t>08:26:16</t>
  </si>
  <si>
    <t>08:27:12</t>
  </si>
  <si>
    <t>08:27:48</t>
  </si>
  <si>
    <t>08:30:47</t>
  </si>
  <si>
    <t>08:33:50</t>
  </si>
  <si>
    <t>08:33:59</t>
  </si>
  <si>
    <t>08:39:55</t>
  </si>
  <si>
    <t>08:42:06</t>
  </si>
  <si>
    <t>08:42:09</t>
  </si>
  <si>
    <t>08:53:43</t>
  </si>
  <si>
    <t>08:56:22</t>
  </si>
  <si>
    <t>09:02:19</t>
  </si>
  <si>
    <t>09:15:45</t>
  </si>
  <si>
    <t>09:16:32</t>
  </si>
  <si>
    <t>09:26:48</t>
  </si>
  <si>
    <t>09:30:46</t>
  </si>
  <si>
    <t>09:31:02</t>
  </si>
  <si>
    <t>09:31:33</t>
  </si>
  <si>
    <t>09:41:54</t>
  </si>
  <si>
    <t>09:43:15</t>
  </si>
  <si>
    <t>09:45:31</t>
  </si>
  <si>
    <t>09:47:02</t>
  </si>
  <si>
    <t>09:48:34</t>
  </si>
  <si>
    <t>09:49:30</t>
  </si>
  <si>
    <t>09:49:50</t>
  </si>
  <si>
    <t>09:50:52</t>
  </si>
  <si>
    <t>09:59:43</t>
  </si>
  <si>
    <t>10:00:43</t>
  </si>
  <si>
    <t>10:01:59</t>
  </si>
  <si>
    <t>10:02:43</t>
  </si>
  <si>
    <t>10:02:46</t>
  </si>
  <si>
    <t>10:07:30</t>
  </si>
  <si>
    <t>10:18:09</t>
  </si>
  <si>
    <t>10:21:45</t>
  </si>
  <si>
    <t>10:22:47</t>
  </si>
  <si>
    <t>10:39:34</t>
  </si>
  <si>
    <t>10:43:36</t>
  </si>
  <si>
    <t>10:49:41</t>
  </si>
  <si>
    <t>10:50:06</t>
  </si>
  <si>
    <t>10:58:16</t>
  </si>
  <si>
    <t>10:58:20</t>
  </si>
  <si>
    <t>10:59:25</t>
  </si>
  <si>
    <t>11:00:40</t>
  </si>
  <si>
    <t>11:07:02</t>
  </si>
  <si>
    <t>11:10:15</t>
  </si>
  <si>
    <t>11:10:18</t>
  </si>
  <si>
    <t>11:10:28</t>
  </si>
  <si>
    <t>11:12:08</t>
  </si>
  <si>
    <t>11:12:53</t>
  </si>
  <si>
    <t>11:13:04</t>
  </si>
  <si>
    <t>11:15:02</t>
  </si>
  <si>
    <t>11:23:38</t>
  </si>
  <si>
    <t>11:24:40</t>
  </si>
  <si>
    <t>11:29:32</t>
  </si>
  <si>
    <t>11:33:15</t>
  </si>
  <si>
    <t>11:33:44</t>
  </si>
  <si>
    <t>11:34:50</t>
  </si>
  <si>
    <t>11:38:13</t>
  </si>
  <si>
    <t>11:40:09</t>
  </si>
  <si>
    <t>11:40:34</t>
  </si>
  <si>
    <t>11:42:10</t>
  </si>
  <si>
    <t>11:45:48</t>
  </si>
  <si>
    <t>11:45:49</t>
  </si>
  <si>
    <t>11:47:15</t>
  </si>
  <si>
    <t>11:49:48</t>
  </si>
  <si>
    <t>11:50:35</t>
  </si>
  <si>
    <t>11:57:49</t>
  </si>
  <si>
    <t>12:03:23</t>
  </si>
  <si>
    <t>12:06:39</t>
  </si>
  <si>
    <t>12:11:54</t>
  </si>
  <si>
    <t>12:17:15</t>
  </si>
  <si>
    <t>12:45:03</t>
  </si>
  <si>
    <t>13:01:06</t>
  </si>
  <si>
    <t>13:07:07</t>
  </si>
  <si>
    <t>13:08:06</t>
  </si>
  <si>
    <t>13:09:22</t>
  </si>
  <si>
    <t>13:21:44</t>
  </si>
  <si>
    <t>13:28:32</t>
  </si>
  <si>
    <t>13:29:27</t>
  </si>
  <si>
    <t>13:30:02</t>
  </si>
  <si>
    <t>13:36:09</t>
  </si>
  <si>
    <t>13:38:27</t>
  </si>
  <si>
    <t>13:42:11</t>
  </si>
  <si>
    <t>13:42:30</t>
  </si>
  <si>
    <t>13:44:29</t>
  </si>
  <si>
    <t>13:45:38</t>
  </si>
  <si>
    <t>13:51:05</t>
  </si>
  <si>
    <t>13:51:16</t>
  </si>
  <si>
    <t>13:59:27</t>
  </si>
  <si>
    <t>14:02:34</t>
  </si>
  <si>
    <t>14:05:18</t>
  </si>
  <si>
    <t>14:12:29</t>
  </si>
  <si>
    <t>14:13:47</t>
  </si>
  <si>
    <t>14:14:11</t>
  </si>
  <si>
    <t>14:15:29</t>
  </si>
  <si>
    <t>14:30:49</t>
  </si>
  <si>
    <t>14:32:01</t>
  </si>
  <si>
    <t>14:32:45</t>
  </si>
  <si>
    <t>14:33:09</t>
  </si>
  <si>
    <t>14:35:36</t>
  </si>
  <si>
    <t>14:37:35</t>
  </si>
  <si>
    <t>14:39:59</t>
  </si>
  <si>
    <t>14:41:38</t>
  </si>
  <si>
    <t>14:42:05</t>
  </si>
  <si>
    <t>14:42:45</t>
  </si>
  <si>
    <t>14:44:20</t>
  </si>
  <si>
    <t>14:46:18</t>
  </si>
  <si>
    <t>14:49:13</t>
  </si>
  <si>
    <t>14:49:39</t>
  </si>
  <si>
    <t>14:52:44</t>
  </si>
  <si>
    <t>14:58:37</t>
  </si>
  <si>
    <t>14:59:41</t>
  </si>
  <si>
    <t>15:01:23</t>
  </si>
  <si>
    <t>15:01:57</t>
  </si>
  <si>
    <t>15:08:13</t>
  </si>
  <si>
    <t>15:08:14</t>
  </si>
  <si>
    <t>15:13:49</t>
  </si>
  <si>
    <t>15:15:06</t>
  </si>
  <si>
    <t>15:15:52</t>
  </si>
  <si>
    <t>15:17:55</t>
  </si>
  <si>
    <t>15:19:34</t>
  </si>
  <si>
    <t>15:23:06</t>
  </si>
  <si>
    <t>15:24:53</t>
  </si>
  <si>
    <t>15:27:03</t>
  </si>
  <si>
    <t>15:30:19</t>
  </si>
  <si>
    <t>15:32:11</t>
  </si>
  <si>
    <t>15:33:36</t>
  </si>
  <si>
    <t>15:33:59</t>
  </si>
  <si>
    <t>15:36:03</t>
  </si>
  <si>
    <t>15:36:05</t>
  </si>
  <si>
    <t>15:38:11</t>
  </si>
  <si>
    <t>15:39:50</t>
  </si>
  <si>
    <t>15:43:47</t>
  </si>
  <si>
    <t>15:47:54</t>
  </si>
  <si>
    <t>15:48:14</t>
  </si>
  <si>
    <t>15:48:23</t>
  </si>
  <si>
    <t>15:48:57</t>
  </si>
  <si>
    <t>15:51:24</t>
  </si>
  <si>
    <t>15:52:12</t>
  </si>
  <si>
    <t>15:55:18</t>
  </si>
  <si>
    <t>16:02:31</t>
  </si>
  <si>
    <t>16:04:09</t>
  </si>
  <si>
    <t>16:04:25</t>
  </si>
  <si>
    <t>16:05:26</t>
  </si>
  <si>
    <t>16:07:28</t>
  </si>
  <si>
    <t>16:10:55</t>
  </si>
  <si>
    <t>16:11:04</t>
  </si>
  <si>
    <t>16:11:06</t>
  </si>
  <si>
    <t>16:12:36</t>
  </si>
  <si>
    <t>16:12:48</t>
  </si>
  <si>
    <t>16:14:45</t>
  </si>
  <si>
    <t>16:15:57</t>
  </si>
  <si>
    <t>16:17:30</t>
  </si>
  <si>
    <t>16:17:56</t>
  </si>
  <si>
    <t>00546628988TRLO1</t>
  </si>
  <si>
    <t>00546631592TRLO1</t>
  </si>
  <si>
    <t>00546637864TRLO1</t>
  </si>
  <si>
    <t>00546637865TRLO1</t>
  </si>
  <si>
    <t>00546637867TRLO1</t>
  </si>
  <si>
    <t>00546637869TRLO1</t>
  </si>
  <si>
    <t>00546637870TRLO1</t>
  </si>
  <si>
    <t>00546637871TRLO1</t>
  </si>
  <si>
    <t>00546638595TRLO1</t>
  </si>
  <si>
    <t>00546639519TRLO1</t>
  </si>
  <si>
    <t>00546639520TRLO1</t>
  </si>
  <si>
    <t>00546639521TRLO1</t>
  </si>
  <si>
    <t>00546639522TRLO1</t>
  </si>
  <si>
    <t>00546640050TRLO1</t>
  </si>
  <si>
    <t>00546640088TRLO1</t>
  </si>
  <si>
    <t>00546640573TRLO1</t>
  </si>
  <si>
    <t>00546640601TRLO1</t>
  </si>
  <si>
    <t>00546641893TRLO1</t>
  </si>
  <si>
    <t>00546642377TRLO1</t>
  </si>
  <si>
    <t>00546648259TRLO1</t>
  </si>
  <si>
    <t>00546654368TRLO1</t>
  </si>
  <si>
    <t>00546654369TRLO1</t>
  </si>
  <si>
    <t>00546654370TRLO1</t>
  </si>
  <si>
    <t>00546654371TRLO1</t>
  </si>
  <si>
    <t>00546654372TRLO1</t>
  </si>
  <si>
    <t>00546654857TRLO1</t>
  </si>
  <si>
    <t>00546656115TRLO1</t>
  </si>
  <si>
    <t>00546656116TRLO1</t>
  </si>
  <si>
    <t>00546656117TRLO1</t>
  </si>
  <si>
    <t>00546656118TRLO1</t>
  </si>
  <si>
    <t>00546656119TRLO1</t>
  </si>
  <si>
    <t>00546658379TRLO1</t>
  </si>
  <si>
    <t>00546659419TRLO1</t>
  </si>
  <si>
    <t>00546659420TRLO1</t>
  </si>
  <si>
    <t>00546663244TRLO1</t>
  </si>
  <si>
    <t>00546663245TRLO1</t>
  </si>
  <si>
    <t>00546663544TRLO1</t>
  </si>
  <si>
    <t>00546665182TRLO1</t>
  </si>
  <si>
    <t>00546666937TRLO1</t>
  </si>
  <si>
    <t>00546666938TRLO1</t>
  </si>
  <si>
    <t>00546667811TRLO1</t>
  </si>
  <si>
    <t>00546673301TRLO1</t>
  </si>
  <si>
    <t>00546673421TRLO1</t>
  </si>
  <si>
    <t>00546674178TRLO1</t>
  </si>
  <si>
    <t>00546692621TRLO1</t>
  </si>
  <si>
    <t>00546694793TRLO1</t>
  </si>
  <si>
    <t>00546699561TRLO1</t>
  </si>
  <si>
    <t>00546701784TRLO1</t>
  </si>
  <si>
    <t>00546704969TRLO1</t>
  </si>
  <si>
    <t>00546706608TRLO1</t>
  </si>
  <si>
    <t>00546709054TRLO1</t>
  </si>
  <si>
    <t>00546717304TRLO1</t>
  </si>
  <si>
    <t>00546717305TRLO1</t>
  </si>
  <si>
    <t>00546717306TRLO1</t>
  </si>
  <si>
    <t>00546717307TRLO1</t>
  </si>
  <si>
    <t>00546717308TRLO1</t>
  </si>
  <si>
    <t>00546720178TRLO1</t>
  </si>
  <si>
    <t>00546721956TRLO1</t>
  </si>
  <si>
    <t>00546722067TRLO1</t>
  </si>
  <si>
    <t>00546726820TRLO1</t>
  </si>
  <si>
    <t>00546729584TRLO1</t>
  </si>
  <si>
    <t>00546729585TRLO1</t>
  </si>
  <si>
    <t>00546729586TRLO1</t>
  </si>
  <si>
    <t>00546736157TRLO1</t>
  </si>
  <si>
    <t>00546736158TRLO1</t>
  </si>
  <si>
    <t>00546737810TRLO1</t>
  </si>
  <si>
    <t>00546737811TRLO1</t>
  </si>
  <si>
    <t>00546737812TRLO1</t>
  </si>
  <si>
    <t>00546739014TRLO1</t>
  </si>
  <si>
    <t>00546739015TRLO1</t>
  </si>
  <si>
    <t>00546739016TRLO1</t>
  </si>
  <si>
    <t>00546739062TRLO1</t>
  </si>
  <si>
    <t>00546739743TRLO1</t>
  </si>
  <si>
    <t>00546743646TRLO1</t>
  </si>
  <si>
    <t>00546745671TRLO1</t>
  </si>
  <si>
    <t>00546745910TRLO1</t>
  </si>
  <si>
    <t>00546745911TRLO1</t>
  </si>
  <si>
    <t>00546745912TRLO1</t>
  </si>
  <si>
    <t>00546749534TRLO1</t>
  </si>
  <si>
    <t>00546752232TRLO1</t>
  </si>
  <si>
    <t>00546754248TRLO1</t>
  </si>
  <si>
    <t>00546754279TRLO1</t>
  </si>
  <si>
    <t>00546754282TRLO1</t>
  </si>
  <si>
    <t>00546754286TRLO1</t>
  </si>
  <si>
    <t>00546754290TRLO1</t>
  </si>
  <si>
    <t>00546754293TRLO1</t>
  </si>
  <si>
    <t>00546754297TRLO1</t>
  </si>
  <si>
    <t>00546754299TRLO1</t>
  </si>
  <si>
    <t>00546756170TRLO1</t>
  </si>
  <si>
    <t>00546757922TRLO1</t>
  </si>
  <si>
    <t>00546757923TRLO1</t>
  </si>
  <si>
    <t>00546760147TRLO1</t>
  </si>
  <si>
    <t>00546760151TRLO1</t>
  </si>
  <si>
    <t>00546760152TRLO1</t>
  </si>
  <si>
    <t>00546760179TRLO1</t>
  </si>
  <si>
    <t>00546761666TRLO1</t>
  </si>
  <si>
    <t>00546761699TRLO1</t>
  </si>
  <si>
    <t>00546763375TRLO1</t>
  </si>
  <si>
    <t>00546763555TRLO1</t>
  </si>
  <si>
    <t>00546764888TRLO1</t>
  </si>
  <si>
    <t>00546764982TRLO1</t>
  </si>
  <si>
    <t>00546765518TRLO1</t>
  </si>
  <si>
    <t>00546767743TRLO1</t>
  </si>
  <si>
    <t>00546768528TRLO1</t>
  </si>
  <si>
    <t>00546769455TRLO1</t>
  </si>
  <si>
    <t>00546769899TRLO1</t>
  </si>
  <si>
    <t>00546770081TRLO1</t>
  </si>
  <si>
    <t>00546771241TRLO1</t>
  </si>
  <si>
    <t>00546772537TRLO1</t>
  </si>
  <si>
    <t>00546773283TRLO1</t>
  </si>
  <si>
    <t>00546773640TRLO1</t>
  </si>
  <si>
    <t>00546774390TRLO1</t>
  </si>
  <si>
    <t>00546780757TRLO1</t>
  </si>
  <si>
    <t>00546781844TRLO1</t>
  </si>
  <si>
    <t>00546782699TRLO1</t>
  </si>
  <si>
    <t>00546782876TRLO1</t>
  </si>
  <si>
    <t>00546789364TRLO1</t>
  </si>
  <si>
    <t>00546791044TRLO1</t>
  </si>
  <si>
    <t>00546791522TRLO1</t>
  </si>
  <si>
    <t>00546792827TRLO1</t>
  </si>
  <si>
    <t>00546793108TRLO1</t>
  </si>
  <si>
    <t>00546795572TRLO1</t>
  </si>
  <si>
    <t>00546798404TRLO1</t>
  </si>
  <si>
    <t>00546798528TRLO1</t>
  </si>
  <si>
    <t>00546799813TRLO1</t>
  </si>
  <si>
    <t>00546800229TRLO1</t>
  </si>
  <si>
    <t>00546801915TRLO1</t>
  </si>
  <si>
    <t>00546802888TRLO1</t>
  </si>
  <si>
    <t>08:53:42</t>
  </si>
  <si>
    <t>09:34:34</t>
  </si>
  <si>
    <t>09:38:56</t>
  </si>
  <si>
    <t>09:40:57</t>
  </si>
  <si>
    <t>09:41:11</t>
  </si>
  <si>
    <t>09:43:13</t>
  </si>
  <si>
    <t>09:43:19</t>
  </si>
  <si>
    <t>09:49:47</t>
  </si>
  <si>
    <t>09:52:22</t>
  </si>
  <si>
    <t>10:18:19</t>
  </si>
  <si>
    <t>10:52:01</t>
  </si>
  <si>
    <t>10:58:01</t>
  </si>
  <si>
    <t>11:06:07</t>
  </si>
  <si>
    <t>11:29:27</t>
  </si>
  <si>
    <t>11:30:18</t>
  </si>
  <si>
    <t>11:36:09</t>
  </si>
  <si>
    <t>11:45:44</t>
  </si>
  <si>
    <t>11:49:07</t>
  </si>
  <si>
    <t>12:11:33</t>
  </si>
  <si>
    <t>12:15:14</t>
  </si>
  <si>
    <t>13:35:14</t>
  </si>
  <si>
    <t>13:52:55</t>
  </si>
  <si>
    <t>14:00:42</t>
  </si>
  <si>
    <t>14:12:27</t>
  </si>
  <si>
    <t>14:18:40</t>
  </si>
  <si>
    <t>14:26:34</t>
  </si>
  <si>
    <t>14:33:40</t>
  </si>
  <si>
    <t>14:36:23</t>
  </si>
  <si>
    <t>14:37:36</t>
  </si>
  <si>
    <t>14:37:44</t>
  </si>
  <si>
    <t>14:41:10</t>
  </si>
  <si>
    <t>14:43:25</t>
  </si>
  <si>
    <t>14:51:02</t>
  </si>
  <si>
    <t>14:52:45</t>
  </si>
  <si>
    <t>14:52:52</t>
  </si>
  <si>
    <t>14:53:49</t>
  </si>
  <si>
    <t>14:58:59</t>
  </si>
  <si>
    <t>15:02:18</t>
  </si>
  <si>
    <t>15:07:44</t>
  </si>
  <si>
    <t>15:12:10</t>
  </si>
  <si>
    <t>15:15:08</t>
  </si>
  <si>
    <t>15:15:09</t>
  </si>
  <si>
    <t>15:16:59</t>
  </si>
  <si>
    <t>15:19:35</t>
  </si>
  <si>
    <t>15:23:10</t>
  </si>
  <si>
    <t>15:25:15</t>
  </si>
  <si>
    <t>15:25:17</t>
  </si>
  <si>
    <t>15:27:34</t>
  </si>
  <si>
    <t>15:27:49</t>
  </si>
  <si>
    <t>15:30:14</t>
  </si>
  <si>
    <t>15:31:09</t>
  </si>
  <si>
    <t>15:34:18</t>
  </si>
  <si>
    <t>15:35:53</t>
  </si>
  <si>
    <t>15:37:35</t>
  </si>
  <si>
    <t>15:38:23</t>
  </si>
  <si>
    <t>15:38:39</t>
  </si>
  <si>
    <t>15:40:34</t>
  </si>
  <si>
    <t>15:42:32</t>
  </si>
  <si>
    <t>15:43:39</t>
  </si>
  <si>
    <t>15:44:13</t>
  </si>
  <si>
    <t>15:45:18</t>
  </si>
  <si>
    <t>15:54:30</t>
  </si>
  <si>
    <t>15:55:24</t>
  </si>
  <si>
    <t>15:56:33</t>
  </si>
  <si>
    <t>15:56:49</t>
  </si>
  <si>
    <t>16:04:33</t>
  </si>
  <si>
    <t>16:05:06</t>
  </si>
  <si>
    <t>16:06:41</t>
  </si>
  <si>
    <t>16:07:07</t>
  </si>
  <si>
    <t>16:10:35</t>
  </si>
  <si>
    <t>16:13:41</t>
  </si>
  <si>
    <t>16:13:52</t>
  </si>
  <si>
    <t>16:15:05</t>
  </si>
  <si>
    <t>16:15:34</t>
  </si>
  <si>
    <t>16:17:43</t>
  </si>
  <si>
    <t>00546904545TRLO1</t>
  </si>
  <si>
    <t>00546904546TRLO1</t>
  </si>
  <si>
    <t>00546905908TRLO1</t>
  </si>
  <si>
    <t>00546906885TRLO1</t>
  </si>
  <si>
    <t>00546906884TRLO1</t>
  </si>
  <si>
    <t>00546908469TRLO1</t>
  </si>
  <si>
    <t>00546908468TRLO1</t>
  </si>
  <si>
    <t>00546908816TRLO1</t>
  </si>
  <si>
    <t>00546908924TRLO1</t>
  </si>
  <si>
    <t>00546909008TRLO1</t>
  </si>
  <si>
    <t>00546909007TRLO1</t>
  </si>
  <si>
    <t>00546909006TRLO1</t>
  </si>
  <si>
    <t>00546909772TRLO1</t>
  </si>
  <si>
    <t>00546910245TRLO1</t>
  </si>
  <si>
    <t>00546910363TRLO1</t>
  </si>
  <si>
    <t>00546911246TRLO1</t>
  </si>
  <si>
    <t>00546911689TRLO1</t>
  </si>
  <si>
    <t>00546912888TRLO1</t>
  </si>
  <si>
    <t>00546912887TRLO1</t>
  </si>
  <si>
    <t>00546912924TRLO1</t>
  </si>
  <si>
    <t>00546912923TRLO1</t>
  </si>
  <si>
    <t>00546913593TRLO1</t>
  </si>
  <si>
    <t>00546914126TRLO1</t>
  </si>
  <si>
    <t>00546915322TRLO1</t>
  </si>
  <si>
    <t>00546915726TRLO1</t>
  </si>
  <si>
    <t>00546915725TRLO1</t>
  </si>
  <si>
    <t>00546915724TRLO1</t>
  </si>
  <si>
    <t>00546915723TRLO1</t>
  </si>
  <si>
    <t>00546916237TRLO1</t>
  </si>
  <si>
    <t>00546916356TRLO1</t>
  </si>
  <si>
    <t>00546916973TRLO1</t>
  </si>
  <si>
    <t>00546916972TRLO1</t>
  </si>
  <si>
    <t>00546916971TRLO1</t>
  </si>
  <si>
    <t>00546917058TRLO1</t>
  </si>
  <si>
    <t>00546917057TRLO1</t>
  </si>
  <si>
    <t>00546917063TRLO1</t>
  </si>
  <si>
    <t>00546917678TRLO1</t>
  </si>
  <si>
    <t>00546917856TRLO1</t>
  </si>
  <si>
    <t>00546919753TRLO1</t>
  </si>
  <si>
    <t>00546919752TRLO1</t>
  </si>
  <si>
    <t>00546919751TRLO1</t>
  </si>
  <si>
    <t>00546919902TRLO1</t>
  </si>
  <si>
    <t>00546920063TRLO1</t>
  </si>
  <si>
    <t>00546921108TRLO1</t>
  </si>
  <si>
    <t>00546921604TRLO1</t>
  </si>
  <si>
    <t>00546921672TRLO1</t>
  </si>
  <si>
    <t>00546922146TRLO1</t>
  </si>
  <si>
    <t>00546922996TRLO1</t>
  </si>
  <si>
    <t>00546924699TRLO1</t>
  </si>
  <si>
    <t>00546925333TRLO1</t>
  </si>
  <si>
    <t>00546925332TRLO1</t>
  </si>
  <si>
    <t>00546927738TRLO1</t>
  </si>
  <si>
    <t>00546928998TRLO1</t>
  </si>
  <si>
    <t>00546928997TRLO1</t>
  </si>
  <si>
    <t>00546929507TRLO1</t>
  </si>
  <si>
    <t>00546929893TRLO1</t>
  </si>
  <si>
    <t>00546930037TRLO1</t>
  </si>
  <si>
    <t>00546930447TRLO1</t>
  </si>
  <si>
    <t>00546930446TRLO1</t>
  </si>
  <si>
    <t>00546930445TRLO1</t>
  </si>
  <si>
    <t>00546930891TRLO1</t>
  </si>
  <si>
    <t>00546931361TRLO1</t>
  </si>
  <si>
    <t>00546931360TRLO1</t>
  </si>
  <si>
    <t>00546931520TRLO1</t>
  </si>
  <si>
    <t>00546931519TRLO1</t>
  </si>
  <si>
    <t>00546931569TRLO1</t>
  </si>
  <si>
    <t>00546931623TRLO1</t>
  </si>
  <si>
    <t>00546931961TRLO1</t>
  </si>
  <si>
    <t>00546932428TRLO1</t>
  </si>
  <si>
    <t>00546933441TRLO1</t>
  </si>
  <si>
    <t>00546933736TRLO1</t>
  </si>
  <si>
    <t>OX</t>
  </si>
  <si>
    <t>00546935437TRLO1</t>
  </si>
  <si>
    <t>00546937191TRLO1</t>
  </si>
  <si>
    <t>00546937190TRLO1</t>
  </si>
  <si>
    <t>00546938831TRLO1</t>
  </si>
  <si>
    <t>00546938830TRLO1</t>
  </si>
  <si>
    <t>00546940808TRLO1</t>
  </si>
  <si>
    <t>00546940809TRLO1</t>
  </si>
  <si>
    <t>00546941034TRLO1</t>
  </si>
  <si>
    <t>00546941033TRLO1</t>
  </si>
  <si>
    <t>00546942124TRLO1</t>
  </si>
  <si>
    <t>00546942125TRLO1</t>
  </si>
  <si>
    <t>00546942328TRLO1</t>
  </si>
  <si>
    <t>00546943724TRLO1</t>
  </si>
  <si>
    <t>00546943858TRLO1</t>
  </si>
  <si>
    <t>00546943857TRLO1</t>
  </si>
  <si>
    <t>00546945125TRLO1</t>
  </si>
  <si>
    <t>00546945124TRLO1</t>
  </si>
  <si>
    <t>00546945123TRLO1</t>
  </si>
  <si>
    <t>00546946186TRLO1</t>
  </si>
  <si>
    <t>00546946185TRLO1</t>
  </si>
  <si>
    <t>00546946810TRLO1</t>
  </si>
  <si>
    <t>00546946809TRLO1</t>
  </si>
  <si>
    <t>00546947099TRLO1</t>
  </si>
  <si>
    <t>00546947667TRLO1</t>
  </si>
  <si>
    <t>00546948514TRLO1</t>
  </si>
  <si>
    <t>00546948845TRLO1</t>
  </si>
  <si>
    <t>00546948881TRLO1</t>
  </si>
  <si>
    <t>00546949067TRLO1</t>
  </si>
  <si>
    <t>00546949421TRLO1</t>
  </si>
  <si>
    <t>00546949962TRLO1</t>
  </si>
  <si>
    <t>00546949978TRLO1</t>
  </si>
  <si>
    <t>00546949976TRLO1</t>
  </si>
  <si>
    <t>00546950004TRLO1</t>
  </si>
  <si>
    <t>00546950414TRLO1</t>
  </si>
  <si>
    <t>00546950413TRLO1</t>
  </si>
  <si>
    <t>00546950412TRLO1</t>
  </si>
  <si>
    <t>00546952011TRLO1</t>
  </si>
  <si>
    <t>00546955204TRLO1</t>
  </si>
  <si>
    <t>00546955583TRLO1</t>
  </si>
  <si>
    <t>00546956073TRLO1</t>
  </si>
  <si>
    <t>00546956776TRLO1</t>
  </si>
  <si>
    <t>00546957653TRLO1</t>
  </si>
  <si>
    <t>00546957654TRLO1</t>
  </si>
  <si>
    <t>00546957747TRLO1</t>
  </si>
  <si>
    <t>00546959516TRLO1</t>
  </si>
  <si>
    <t>00546959515TRLO1</t>
  </si>
  <si>
    <t>00546959847TRLO1</t>
  </si>
  <si>
    <t>00546960573TRLO1</t>
  </si>
  <si>
    <t>00546960589TRLO1</t>
  </si>
  <si>
    <t>00546960646TRLO1</t>
  </si>
  <si>
    <t>00546961781TRLO1</t>
  </si>
  <si>
    <t>00546963500TRLO1</t>
  </si>
  <si>
    <t>00546963499TRLO1</t>
  </si>
  <si>
    <t>00546964111TRLO1</t>
  </si>
  <si>
    <t>00546964396TRLO1</t>
  </si>
  <si>
    <t>00546964525TRLO1</t>
  </si>
  <si>
    <t>00546965128TRLO1</t>
  </si>
  <si>
    <t>00546965126TRLO1</t>
  </si>
  <si>
    <t>00546966021TRLO1</t>
  </si>
  <si>
    <t>00546966020TRLO1</t>
  </si>
  <si>
    <t>00546966292TRLO1</t>
  </si>
  <si>
    <t>00546966747TRLO1</t>
  </si>
  <si>
    <t>00546967099TRLO1</t>
  </si>
  <si>
    <t>00546968100TRLO1</t>
  </si>
  <si>
    <t>00546968099TRLO1</t>
  </si>
  <si>
    <t>00546969156TRLO1</t>
  </si>
  <si>
    <t>00546969155TRLO1</t>
  </si>
  <si>
    <t>00546970282TRLO1</t>
  </si>
  <si>
    <t>00546970281TRLO1</t>
  </si>
  <si>
    <t>00546970648TRLO1</t>
  </si>
  <si>
    <t>00546971095TRLO1</t>
  </si>
  <si>
    <t>00546971093TRLO1</t>
  </si>
  <si>
    <t>00546971902TRLO1</t>
  </si>
  <si>
    <t>00546974797TRLO1</t>
  </si>
  <si>
    <t>00546976000TRLO1</t>
  </si>
  <si>
    <t>00546978289TRLO1</t>
  </si>
  <si>
    <t>00546979169TRLO1</t>
  </si>
  <si>
    <t>00546982654TRLO1</t>
  </si>
  <si>
    <t>00546982652TRLO1</t>
  </si>
  <si>
    <t>00546984788TRLO1</t>
  </si>
  <si>
    <t>00546985474TRLO1</t>
  </si>
  <si>
    <t>00546985558TRLO1</t>
  </si>
  <si>
    <t>00546986756TRLO1</t>
  </si>
  <si>
    <t>00546988815TRLO1</t>
  </si>
  <si>
    <t>00546988814TRLO1</t>
  </si>
  <si>
    <t>00546988813TRLO1</t>
  </si>
  <si>
    <t>00546990864TRLO1</t>
  </si>
  <si>
    <t>00546990863TRLO1</t>
  </si>
  <si>
    <t>00546992522TRLO1</t>
  </si>
  <si>
    <t>00546994325TRLO1</t>
  </si>
  <si>
    <t>00546994376TRLO1</t>
  </si>
  <si>
    <t>00546994544TRLO1</t>
  </si>
  <si>
    <t>00546995654TRLO1</t>
  </si>
  <si>
    <t>00546995653TRLO1</t>
  </si>
  <si>
    <t>00546995655TRLO1</t>
  </si>
  <si>
    <t>00546999482TRLO1</t>
  </si>
  <si>
    <t>00547000399TRLO1</t>
  </si>
  <si>
    <t>00547003741TRLO1</t>
  </si>
  <si>
    <t>00547003740TRLO1</t>
  </si>
  <si>
    <t>00547005038TRLO1</t>
  </si>
  <si>
    <t>00547005054TRLO1</t>
  </si>
  <si>
    <t>00547005071TRLO1</t>
  </si>
  <si>
    <t>00547005408TRLO1</t>
  </si>
  <si>
    <t>00547006875TRLO1</t>
  </si>
  <si>
    <t>00547008110TRLO1</t>
  </si>
  <si>
    <t>00547009796TRLO1</t>
  </si>
  <si>
    <t>00547010065TRLO1</t>
  </si>
  <si>
    <t>00547010683TRLO1</t>
  </si>
  <si>
    <t>00547010682TRLO1</t>
  </si>
  <si>
    <t>00547011261TRLO1</t>
  </si>
  <si>
    <t>00547011263TRLO1</t>
  </si>
  <si>
    <t>00547011262TRLO1</t>
  </si>
  <si>
    <t>00547011264TRLO1</t>
  </si>
  <si>
    <t>00547011266TRLO1</t>
  </si>
  <si>
    <t>00547011281TRLO1</t>
  </si>
  <si>
    <t>00547019617TRLO1</t>
  </si>
  <si>
    <t>00547019618TRLO1</t>
  </si>
  <si>
    <t>00547019622TRLO1</t>
  </si>
  <si>
    <t>00547019621TRLO1</t>
  </si>
  <si>
    <t>00547020517TRLO1</t>
  </si>
  <si>
    <t>00547021799TRLO1</t>
  </si>
  <si>
    <t>00547023852TRLO1</t>
  </si>
  <si>
    <t>00547023854TRLO1</t>
  </si>
  <si>
    <t>00547023853TRLO1</t>
  </si>
  <si>
    <t>00547023851TRLO1</t>
  </si>
  <si>
    <t>00547023850TRLO1</t>
  </si>
  <si>
    <t>00547024204TRLO1</t>
  </si>
  <si>
    <t>00547025862TRLO1</t>
  </si>
  <si>
    <t>00547026755TRLO1</t>
  </si>
  <si>
    <t>00547027478TRLO1</t>
  </si>
  <si>
    <t>00547027595TRLO1</t>
  </si>
  <si>
    <t>00547027732TRLO1</t>
  </si>
  <si>
    <t>00547028624TRLO1</t>
  </si>
  <si>
    <t>00547029006TRLO1</t>
  </si>
  <si>
    <t>00547029005TRLO1</t>
  </si>
  <si>
    <t>00547029007TRLO1</t>
  </si>
  <si>
    <t>00547035541TRLO1</t>
  </si>
  <si>
    <t>00547035608TRLO1</t>
  </si>
  <si>
    <t>00547035924TRLO1</t>
  </si>
  <si>
    <t>00547035925TRLO1</t>
  </si>
  <si>
    <t>00547035943TRLO1</t>
  </si>
  <si>
    <t>00547036360TRLO1</t>
  </si>
  <si>
    <t>00547036359TRLO1</t>
  </si>
  <si>
    <t>00547038534TRLO1</t>
  </si>
  <si>
    <t>00547039242TRLO1</t>
  </si>
  <si>
    <t>00547039845TRLO1</t>
  </si>
  <si>
    <t>00547039844TRLO1</t>
  </si>
  <si>
    <t>00547042062TRLO1</t>
  </si>
  <si>
    <t>00547042061TRLO1</t>
  </si>
  <si>
    <t>00547042060TRLO1</t>
  </si>
  <si>
    <t>00547043748TRLO1</t>
  </si>
  <si>
    <t>00547043762TRLO1</t>
  </si>
  <si>
    <t>00547044107TRLO1</t>
  </si>
  <si>
    <t>00547044106TRLO1</t>
  </si>
  <si>
    <t>00547045873TRLO1</t>
  </si>
  <si>
    <t>00547045872TRLO1</t>
  </si>
  <si>
    <t>00547048352TRLO1</t>
  </si>
  <si>
    <t>00547049284TRLO1</t>
  </si>
  <si>
    <t>00547049558TRLO1</t>
  </si>
  <si>
    <t>00547051673TRLO1</t>
  </si>
  <si>
    <t>00547051820TRLO1</t>
  </si>
  <si>
    <t>00547053575TRLO1</t>
  </si>
  <si>
    <t>00547055142TRLO1</t>
  </si>
  <si>
    <t>00547056681TRLO1</t>
  </si>
  <si>
    <t>00547056680TRLO1</t>
  </si>
  <si>
    <t>00547058784TRLO1</t>
  </si>
  <si>
    <t>00547058783TRLO1</t>
  </si>
  <si>
    <t>00547059699TRLO1</t>
  </si>
  <si>
    <t>00547059748TRLO1</t>
  </si>
  <si>
    <t>00547063042TRLO1</t>
  </si>
  <si>
    <t>00547063041TRLO1</t>
  </si>
  <si>
    <t>00547063377TRLO1</t>
  </si>
  <si>
    <t>00547063376TRLO1</t>
  </si>
  <si>
    <t>00547063375TRLO1</t>
  </si>
  <si>
    <t>00547063379TRLO1</t>
  </si>
  <si>
    <t>00547063378TRLO1</t>
  </si>
  <si>
    <t>00547065534TRLO1</t>
  </si>
  <si>
    <t>00547065536TRLO1</t>
  </si>
  <si>
    <t>00547065535TRLO1</t>
  </si>
  <si>
    <t>00547066017TRLO1</t>
  </si>
  <si>
    <t>00547066826TRLO1</t>
  </si>
  <si>
    <t>00547067966TRLO1</t>
  </si>
  <si>
    <t>00547068813TRLO1</t>
  </si>
  <si>
    <t>00547070995TRLO1</t>
  </si>
  <si>
    <t>00547072529TRLO1</t>
  </si>
  <si>
    <t>00547074118TRLO1</t>
  </si>
  <si>
    <t>00547075661TRLO1</t>
  </si>
  <si>
    <t>00547076978TRLO1</t>
  </si>
  <si>
    <t>00547082668TRLO1</t>
  </si>
  <si>
    <t>00547086802TRLO1</t>
  </si>
  <si>
    <t>00547089252TRLO1</t>
  </si>
  <si>
    <t>00547091139TRLO1</t>
  </si>
  <si>
    <t>00547091137TRLO1</t>
  </si>
  <si>
    <t>00547092608TRLO1</t>
  </si>
  <si>
    <t>00547092607TRLO1</t>
  </si>
  <si>
    <t>00547092609TRLO1</t>
  </si>
  <si>
    <t>00547094895TRLO1</t>
  </si>
  <si>
    <t>00547094894TRLO1</t>
  </si>
  <si>
    <t>00547094893TRLO1</t>
  </si>
  <si>
    <t>00547098111TRLO1</t>
  </si>
  <si>
    <t>00547098112TRLO1</t>
  </si>
  <si>
    <t>00547099582TRLO1</t>
  </si>
  <si>
    <t>00547101134TRLO1</t>
  </si>
  <si>
    <t>00547102570TRLO1</t>
  </si>
  <si>
    <t>00547102607TRLO1</t>
  </si>
  <si>
    <t>00547103125TRLO1</t>
  </si>
  <si>
    <t>00547103196TRLO1</t>
  </si>
  <si>
    <t>00547105078TRLO1</t>
  </si>
  <si>
    <t>00547105077TRLO1</t>
  </si>
  <si>
    <t>00547106391TRLO1</t>
  </si>
  <si>
    <t>00547106390TRLO1</t>
  </si>
  <si>
    <t>00547107325TRLO1</t>
  </si>
  <si>
    <t>00547108651TRLO1</t>
  </si>
  <si>
    <t>00547108650TRLO1</t>
  </si>
  <si>
    <t>00547108649TRLO1</t>
  </si>
  <si>
    <t>00547108648TRLO1</t>
  </si>
  <si>
    <t>00547108647TRLO1</t>
  </si>
  <si>
    <t>00547109364TRLO1</t>
  </si>
  <si>
    <t>00547110569TRLO1</t>
  </si>
  <si>
    <t>00547110576TRLO1</t>
  </si>
  <si>
    <t>00547110781TRLO1</t>
  </si>
  <si>
    <t>00547111863TRLO1</t>
  </si>
  <si>
    <t>00547111862TRLO1</t>
  </si>
  <si>
    <t>00547111865TRLO1</t>
  </si>
  <si>
    <t>00547111864TRLO1</t>
  </si>
  <si>
    <t>00547112302TRLO1</t>
  </si>
  <si>
    <t>00547113766TRLO1</t>
  </si>
  <si>
    <t>00547115503TRLO1</t>
  </si>
  <si>
    <t>00547115502TRLO1</t>
  </si>
  <si>
    <t>00547117094TRLO1</t>
  </si>
  <si>
    <t>00547117093TRLO1</t>
  </si>
  <si>
    <t>00547117092TRLO1</t>
  </si>
  <si>
    <t>00547117775TRLO1</t>
  </si>
  <si>
    <t>00547117776TRLO1</t>
  </si>
  <si>
    <t>00547118680TRLO1</t>
  </si>
  <si>
    <t>00547118823TRLO1</t>
  </si>
  <si>
    <t>00547118824TRLO1</t>
  </si>
  <si>
    <t>00547118828TRLO1</t>
  </si>
  <si>
    <t>00547118827TRLO1</t>
  </si>
  <si>
    <t>00547118826TRLO1</t>
  </si>
  <si>
    <t>00547118825TRLO1</t>
  </si>
  <si>
    <t>00547119593TRLO1</t>
  </si>
  <si>
    <t>08:01:28</t>
  </si>
  <si>
    <t>08:03:49</t>
  </si>
  <si>
    <t>08:06:14</t>
  </si>
  <si>
    <t>08:11:41</t>
  </si>
  <si>
    <t>08:14:38</t>
  </si>
  <si>
    <t>08:15:00</t>
  </si>
  <si>
    <t>08:15:04</t>
  </si>
  <si>
    <t>08:16:57</t>
  </si>
  <si>
    <t>08:18:55</t>
  </si>
  <si>
    <t>08:19:12</t>
  </si>
  <si>
    <t>08:23:37</t>
  </si>
  <si>
    <t>08:25:42</t>
  </si>
  <si>
    <t>08:31:37</t>
  </si>
  <si>
    <t>08:34:20</t>
  </si>
  <si>
    <t>08:36:23</t>
  </si>
  <si>
    <t>08:42:08</t>
  </si>
  <si>
    <t>08:44:20</t>
  </si>
  <si>
    <t>08:46:51</t>
  </si>
  <si>
    <t>08:47:40</t>
  </si>
  <si>
    <t>08:49:26</t>
  </si>
  <si>
    <t>08:49:52</t>
  </si>
  <si>
    <t>08:49:54</t>
  </si>
  <si>
    <t>08:52:21</t>
  </si>
  <si>
    <t>08:53:04</t>
  </si>
  <si>
    <t>09:00:13</t>
  </si>
  <si>
    <t>09:00:40</t>
  </si>
  <si>
    <t>09:01:20</t>
  </si>
  <si>
    <t>09:05:46</t>
  </si>
  <si>
    <t>09:08:14</t>
  </si>
  <si>
    <t>09:08:20</t>
  </si>
  <si>
    <t>09:10:50</t>
  </si>
  <si>
    <t>09:15:15</t>
  </si>
  <si>
    <t>09:20:09</t>
  </si>
  <si>
    <t>09:22:09</t>
  </si>
  <si>
    <t>09:34:23</t>
  </si>
  <si>
    <t>09:40:58</t>
  </si>
  <si>
    <t>09:43:04</t>
  </si>
  <si>
    <t>09:45:04</t>
  </si>
  <si>
    <t>09:45:52</t>
  </si>
  <si>
    <t>09:48:22</t>
  </si>
  <si>
    <t>09:51:14</t>
  </si>
  <si>
    <t>09:54:06</t>
  </si>
  <si>
    <t>09:54:56</t>
  </si>
  <si>
    <t>09:55:12</t>
  </si>
  <si>
    <t>09:55:29</t>
  </si>
  <si>
    <t>09:56:53</t>
  </si>
  <si>
    <t>09:59:27</t>
  </si>
  <si>
    <t>10:01:53</t>
  </si>
  <si>
    <t>10:03:30</t>
  </si>
  <si>
    <t>10:10:45</t>
  </si>
  <si>
    <t>10:17:00</t>
  </si>
  <si>
    <t>10:21:51</t>
  </si>
  <si>
    <t>10:29:24</t>
  </si>
  <si>
    <t>10:30:11</t>
  </si>
  <si>
    <t>10:33:37</t>
  </si>
  <si>
    <t>10:34:17</t>
  </si>
  <si>
    <t>10:39:04</t>
  </si>
  <si>
    <t>10:39:40</t>
  </si>
  <si>
    <t>10:45:07</t>
  </si>
  <si>
    <t>10:49:24</t>
  </si>
  <si>
    <t>10:51:30</t>
  </si>
  <si>
    <t>10:52:36</t>
  </si>
  <si>
    <t>10:54:22</t>
  </si>
  <si>
    <t>10:57:21</t>
  </si>
  <si>
    <t>10:58:33</t>
  </si>
  <si>
    <t>10:58:47</t>
  </si>
  <si>
    <t>10:59:30</t>
  </si>
  <si>
    <t>11:00:25</t>
  </si>
  <si>
    <t>11:02:25</t>
  </si>
  <si>
    <t>11:02:29</t>
  </si>
  <si>
    <t>11:02:33</t>
  </si>
  <si>
    <t>11:04:40</t>
  </si>
  <si>
    <t>11:12:14</t>
  </si>
  <si>
    <t>11:24:25</t>
  </si>
  <si>
    <t>11:25:32</t>
  </si>
  <si>
    <t>11:27:40</t>
  </si>
  <si>
    <t>11:30:10</t>
  </si>
  <si>
    <t>11:33:31</t>
  </si>
  <si>
    <t>11:33:48</t>
  </si>
  <si>
    <t>11:40:58</t>
  </si>
  <si>
    <t>11:42:23</t>
  </si>
  <si>
    <t>11:45:54</t>
  </si>
  <si>
    <t>11:46:01</t>
  </si>
  <si>
    <t>11:46:15</t>
  </si>
  <si>
    <t>11:51:27</t>
  </si>
  <si>
    <t>11:59:09</t>
  </si>
  <si>
    <t>12:01:27</t>
  </si>
  <si>
    <t>12:02:43</t>
  </si>
  <si>
    <t>12:03:10</t>
  </si>
  <si>
    <t>12:05:40</t>
  </si>
  <si>
    <t>12:10:06</t>
  </si>
  <si>
    <t>12:11:20</t>
  </si>
  <si>
    <t>12:13:56</t>
  </si>
  <si>
    <t>12:15:23</t>
  </si>
  <si>
    <t>12:20:36</t>
  </si>
  <si>
    <t>12:22:38</t>
  </si>
  <si>
    <t>12:28:34</t>
  </si>
  <si>
    <t>12:30:32</t>
  </si>
  <si>
    <t>12:32:15</t>
  </si>
  <si>
    <t>12:35:59</t>
  </si>
  <si>
    <t>12:46:14</t>
  </si>
  <si>
    <t>12:50:09</t>
  </si>
  <si>
    <t>12:59:26</t>
  </si>
  <si>
    <t>13:02:36</t>
  </si>
  <si>
    <t>13:14:43</t>
  </si>
  <si>
    <t>13:20:55</t>
  </si>
  <si>
    <t>13:22:32</t>
  </si>
  <si>
    <t>13:22:47</t>
  </si>
  <si>
    <t>13:25:24</t>
  </si>
  <si>
    <t>13:31:44</t>
  </si>
  <si>
    <t>13:36:53</t>
  </si>
  <si>
    <t>13:41:13</t>
  </si>
  <si>
    <t>13:45:59</t>
  </si>
  <si>
    <t>13:46:03</t>
  </si>
  <si>
    <t>13:46:26</t>
  </si>
  <si>
    <t>13:49:41</t>
  </si>
  <si>
    <t>13:58:40</t>
  </si>
  <si>
    <t>14:01:01</t>
  </si>
  <si>
    <t>14:09:01</t>
  </si>
  <si>
    <t>14:11:44</t>
  </si>
  <si>
    <t>14:11:48</t>
  </si>
  <si>
    <t>14:11:52</t>
  </si>
  <si>
    <t>14:12:57</t>
  </si>
  <si>
    <t>14:16:34</t>
  </si>
  <si>
    <t>14:19:44</t>
  </si>
  <si>
    <t>14:23:42</t>
  </si>
  <si>
    <t>14:24:28</t>
  </si>
  <si>
    <t>14:25:30</t>
  </si>
  <si>
    <t>14:26:36</t>
  </si>
  <si>
    <t>14:26:38</t>
  </si>
  <si>
    <t>14:31:26</t>
  </si>
  <si>
    <t>14:32:11</t>
  </si>
  <si>
    <t>14:33:15</t>
  </si>
  <si>
    <t>14:34:51</t>
  </si>
  <si>
    <t>14:35:13</t>
  </si>
  <si>
    <t>14:36:44</t>
  </si>
  <si>
    <t>14:37:47</t>
  </si>
  <si>
    <t>14:38:38</t>
  </si>
  <si>
    <t>14:38:47</t>
  </si>
  <si>
    <t>14:38:59</t>
  </si>
  <si>
    <t>14:40:03</t>
  </si>
  <si>
    <t>14:40:32</t>
  </si>
  <si>
    <t>14:45:42</t>
  </si>
  <si>
    <t>14:45:45</t>
  </si>
  <si>
    <t>14:46:13</t>
  </si>
  <si>
    <t>14:46:15</t>
  </si>
  <si>
    <t>14:46:54</t>
  </si>
  <si>
    <t>14:49:38</t>
  </si>
  <si>
    <t>14:50:24</t>
  </si>
  <si>
    <t>14:51:21</t>
  </si>
  <si>
    <t>14:53:39</t>
  </si>
  <si>
    <t>14:56:10</t>
  </si>
  <si>
    <t>14:56:12</t>
  </si>
  <si>
    <t>14:56:45</t>
  </si>
  <si>
    <t>14:58:55</t>
  </si>
  <si>
    <t>15:02:50</t>
  </si>
  <si>
    <t>15:03:11</t>
  </si>
  <si>
    <t>15:06:07</t>
  </si>
  <si>
    <t>15:06:15</t>
  </si>
  <si>
    <t>15:07:51</t>
  </si>
  <si>
    <t>15:09:45</t>
  </si>
  <si>
    <t>15:11:35</t>
  </si>
  <si>
    <t>15:13:11</t>
  </si>
  <si>
    <t>15:14:09</t>
  </si>
  <si>
    <t>15:14:13</t>
  </si>
  <si>
    <t>15:17:50</t>
  </si>
  <si>
    <t>15:18:21</t>
  </si>
  <si>
    <t>15:21:21</t>
  </si>
  <si>
    <t>15:22:02</t>
  </si>
  <si>
    <t>15:23:09</t>
  </si>
  <si>
    <t>15:25:52</t>
  </si>
  <si>
    <t>15:28:44</t>
  </si>
  <si>
    <t>15:31:11</t>
  </si>
  <si>
    <t>15:33:08</t>
  </si>
  <si>
    <t>15:35:08</t>
  </si>
  <si>
    <t>15:36:44</t>
  </si>
  <si>
    <t>15:40:20</t>
  </si>
  <si>
    <t>15:42:49</t>
  </si>
  <si>
    <t>15:44:23</t>
  </si>
  <si>
    <t>15:45:58</t>
  </si>
  <si>
    <t>15:47:17</t>
  </si>
  <si>
    <t>15:49:28</t>
  </si>
  <si>
    <t>15:52:46</t>
  </si>
  <si>
    <t>15:54:22</t>
  </si>
  <si>
    <t>15:56:23</t>
  </si>
  <si>
    <t>15:58:21</t>
  </si>
  <si>
    <t>15:58:24</t>
  </si>
  <si>
    <t>15:58:59</t>
  </si>
  <si>
    <t>15:59:06</t>
  </si>
  <si>
    <t>16:00:53</t>
  </si>
  <si>
    <t>16:02:38</t>
  </si>
  <si>
    <t>16:03:40</t>
  </si>
  <si>
    <t>16:05:13</t>
  </si>
  <si>
    <t>16:06:04</t>
  </si>
  <si>
    <t>16:07:36</t>
  </si>
  <si>
    <t>16:07:52</t>
  </si>
  <si>
    <t>16:09:08</t>
  </si>
  <si>
    <t>16:09:40</t>
  </si>
  <si>
    <t>16:12:30</t>
  </si>
  <si>
    <t>16:14:08</t>
  </si>
  <si>
    <t>16:15:01</t>
  </si>
  <si>
    <t>16:15:49</t>
  </si>
  <si>
    <t>16:15:58</t>
  </si>
  <si>
    <t>16:15:59</t>
  </si>
  <si>
    <t>16:16:46</t>
  </si>
  <si>
    <t>00546908831TRLO1</t>
  </si>
  <si>
    <t>00546908830TRLO1</t>
  </si>
  <si>
    <t>00546908829TRLO1</t>
  </si>
  <si>
    <t>00546908825TRLO1</t>
  </si>
  <si>
    <t>00546908821TRLO1</t>
  </si>
  <si>
    <t>00546908820TRLO1</t>
  </si>
  <si>
    <t>00546909890TRLO1</t>
  </si>
  <si>
    <t>00546910356TRLO1</t>
  </si>
  <si>
    <t>00546911690TRLO1</t>
  </si>
  <si>
    <t>00546911691TRLO1</t>
  </si>
  <si>
    <t>00546912891TRLO1</t>
  </si>
  <si>
    <t>00546912892TRLO1</t>
  </si>
  <si>
    <t>00546912893TRLO1</t>
  </si>
  <si>
    <t>00546912927TRLO1</t>
  </si>
  <si>
    <t>00546912928TRLO1</t>
  </si>
  <si>
    <t>00546916313TRLO1</t>
  </si>
  <si>
    <t>00546916314TRLO1</t>
  </si>
  <si>
    <t>00546916315TRLO1</t>
  </si>
  <si>
    <t>00546916316TRLO1</t>
  </si>
  <si>
    <t>00546917530TRLO1</t>
  </si>
  <si>
    <t>00546918048TRLO1</t>
  </si>
  <si>
    <t>00546921109TRLO1</t>
  </si>
  <si>
    <t>00546921110TRLO1</t>
  </si>
  <si>
    <t>00546922502TRLO1</t>
  </si>
  <si>
    <t>00546924927TRLO1</t>
  </si>
  <si>
    <t>00546926270TRLO1</t>
  </si>
  <si>
    <t>00546926271TRLO1</t>
  </si>
  <si>
    <t>00546932284TRLO1</t>
  </si>
  <si>
    <t>00546932285TRLO1</t>
  </si>
  <si>
    <t>00546932286TRLO1</t>
  </si>
  <si>
    <t>00546932287TRLO1</t>
  </si>
  <si>
    <t>00546932288TRLO1</t>
  </si>
  <si>
    <t>00546932289TRLO1</t>
  </si>
  <si>
    <t>00546932290TRLO1</t>
  </si>
  <si>
    <t>00546933224TRLO1</t>
  </si>
  <si>
    <t>00546933682TRLO1</t>
  </si>
  <si>
    <t>00546933683TRLO1</t>
  </si>
  <si>
    <t>00546933684TRLO1</t>
  </si>
  <si>
    <t>00546933685TRLO1</t>
  </si>
  <si>
    <t>00546933686TRLO1</t>
  </si>
  <si>
    <t>00546934934TRLO1</t>
  </si>
  <si>
    <t>00546935808TRLO1</t>
  </si>
  <si>
    <t>00546936726TRLO1</t>
  </si>
  <si>
    <t>00546938420TRLO1</t>
  </si>
  <si>
    <t>00546940810TRLO1</t>
  </si>
  <si>
    <t>00546950199TRLO1</t>
  </si>
  <si>
    <t>00546960880TRLO1</t>
  </si>
  <si>
    <t>00546975874TRLO1</t>
  </si>
  <si>
    <t>00546980725TRLO1</t>
  </si>
  <si>
    <t>00546990862TRLO1</t>
  </si>
  <si>
    <t>00546991547TRLO1</t>
  </si>
  <si>
    <t>00546992657TRLO1</t>
  </si>
  <si>
    <t>00546994543TRLO1</t>
  </si>
  <si>
    <t>00546995652TRLO1</t>
  </si>
  <si>
    <t>00546995656TRLO1</t>
  </si>
  <si>
    <t>00546997263TRLO1</t>
  </si>
  <si>
    <t>00546999450TRLO1</t>
  </si>
  <si>
    <t>00546999472TRLO1</t>
  </si>
  <si>
    <t>00546999473TRLO1</t>
  </si>
  <si>
    <t>00546999474TRLO1</t>
  </si>
  <si>
    <t>00547003113TRLO1</t>
  </si>
  <si>
    <t>00547005633TRLO1</t>
  </si>
  <si>
    <t>00547005877TRLO1</t>
  </si>
  <si>
    <t>00547008137TRLO1</t>
  </si>
  <si>
    <t>00547008138TRLO1</t>
  </si>
  <si>
    <t>00547010684TRLO1</t>
  </si>
  <si>
    <t>00547019613TRLO1</t>
  </si>
  <si>
    <t>00547023881TRLO1</t>
  </si>
  <si>
    <t>00547028523TRLO1</t>
  </si>
  <si>
    <t>00547033711TRLO1</t>
  </si>
  <si>
    <t>00547035922TRLO1</t>
  </si>
  <si>
    <t>00547035923TRLO1</t>
  </si>
  <si>
    <t>00547038669TRLO1</t>
  </si>
  <si>
    <t>00547038670TRLO1</t>
  </si>
  <si>
    <t>00547038671TRLO1</t>
  </si>
  <si>
    <t>00547038672TRLO1</t>
  </si>
  <si>
    <t>00547042408TRLO1</t>
  </si>
  <si>
    <t>00547042702TRLO1</t>
  </si>
  <si>
    <t>00547042791TRLO1</t>
  </si>
  <si>
    <t>00547044126TRLO1</t>
  </si>
  <si>
    <t>00547045557TRLO1</t>
  </si>
  <si>
    <t>00547046284TRLO1</t>
  </si>
  <si>
    <t>00547051060TRLO1</t>
  </si>
  <si>
    <t>00547051671TRLO1</t>
  </si>
  <si>
    <t>00547051672TRLO1</t>
  </si>
  <si>
    <t>00547053854TRLO1</t>
  </si>
  <si>
    <t>00547053855TRLO1</t>
  </si>
  <si>
    <t>00547054003TRLO1</t>
  </si>
  <si>
    <t>00547056177TRLO1</t>
  </si>
  <si>
    <t>00547056178TRLO1</t>
  </si>
  <si>
    <t>00547056676TRLO1</t>
  </si>
  <si>
    <t>00547059034TRLO1</t>
  </si>
  <si>
    <t>00547059600TRLO1</t>
  </si>
  <si>
    <t>00547063374TRLO1</t>
  </si>
  <si>
    <t>00547064475TRLO1</t>
  </si>
  <si>
    <t>00547065572TRLO1</t>
  </si>
  <si>
    <t>00547065606TRLO1</t>
  </si>
  <si>
    <t>00547067257TRLO1</t>
  </si>
  <si>
    <t>00547067258TRLO1</t>
  </si>
  <si>
    <t>00547074104TRLO1</t>
  </si>
  <si>
    <t>00547074105TRLO1</t>
  </si>
  <si>
    <t>00547074106TRLO1</t>
  </si>
  <si>
    <t>00547074328TRLO1</t>
  </si>
  <si>
    <t>00547074877TRLO1</t>
  </si>
  <si>
    <t>00547074878TRLO1</t>
  </si>
  <si>
    <t>00547074879TRLO1</t>
  </si>
  <si>
    <t>00547075445TRLO1</t>
  </si>
  <si>
    <t>00547089302TRLO1</t>
  </si>
  <si>
    <t>00547089860TRLO1</t>
  </si>
  <si>
    <t>00547089861TRLO1</t>
  </si>
  <si>
    <t>00547090146TRLO1</t>
  </si>
  <si>
    <t>00547091136TRLO1</t>
  </si>
  <si>
    <t>00547091138TRLO1</t>
  </si>
  <si>
    <t>00547096435TRLO1</t>
  </si>
  <si>
    <t>00547096436TRLO1</t>
  </si>
  <si>
    <t>00547101785TRLO1</t>
  </si>
  <si>
    <t>00547103947TRLO1</t>
  </si>
  <si>
    <t>00547104783TRLO1</t>
  </si>
  <si>
    <t>00547108570TRLO1</t>
  </si>
  <si>
    <t>00547108646TRLO1</t>
  </si>
  <si>
    <t>00547109104TRLO1</t>
  </si>
  <si>
    <t>00547109291TRLO1</t>
  </si>
  <si>
    <t>00547115284TRLO1</t>
  </si>
  <si>
    <t>00547117766TRLO1</t>
  </si>
  <si>
    <t>00547118681TRLO1</t>
  </si>
  <si>
    <t>00547118877TRLO1</t>
  </si>
  <si>
    <t>00547119256TRLO1</t>
  </si>
  <si>
    <t>00547119257TRLO1</t>
  </si>
  <si>
    <t>00547119611TRLO1</t>
  </si>
  <si>
    <t>00547120543TRLO1</t>
  </si>
  <si>
    <t>08:14:50</t>
  </si>
  <si>
    <t>08:17:25</t>
  </si>
  <si>
    <t>08:19:09</t>
  </si>
  <si>
    <t>08:31:31</t>
  </si>
  <si>
    <t>08:47:27</t>
  </si>
  <si>
    <t>08:51:55</t>
  </si>
  <si>
    <t>08:54:07</t>
  </si>
  <si>
    <t>09:05:47</t>
  </si>
  <si>
    <t>09:12:57</t>
  </si>
  <si>
    <t>09:21:20</t>
  </si>
  <si>
    <t>09:26:26</t>
  </si>
  <si>
    <t>09:58:33</t>
  </si>
  <si>
    <t>10:00:54</t>
  </si>
  <si>
    <t>10:03:21</t>
  </si>
  <si>
    <t>10:08:33</t>
  </si>
  <si>
    <t>10:12:08</t>
  </si>
  <si>
    <t>10:15:13</t>
  </si>
  <si>
    <t>10:20:18</t>
  </si>
  <si>
    <t>11:03:27</t>
  </si>
  <si>
    <t>11:47:22</t>
  </si>
  <si>
    <t>12:49:31</t>
  </si>
  <si>
    <t>13:09:19</t>
  </si>
  <si>
    <t>13:39:08</t>
  </si>
  <si>
    <t>13:41:31</t>
  </si>
  <si>
    <t>13:53:47</t>
  </si>
  <si>
    <t>13:58:36</t>
  </si>
  <si>
    <t>14:07:38</t>
  </si>
  <si>
    <t>14:13:27</t>
  </si>
  <si>
    <t>14:13:59</t>
  </si>
  <si>
    <t>14:19:47</t>
  </si>
  <si>
    <t>14:31:25</t>
  </si>
  <si>
    <t>14:34:53</t>
  </si>
  <si>
    <t>14:43:54</t>
  </si>
  <si>
    <t>14:49:42</t>
  </si>
  <si>
    <t>14:54:09</t>
  </si>
  <si>
    <t>14:54:39</t>
  </si>
  <si>
    <t>14:54:45</t>
  </si>
  <si>
    <t>14:56:48</t>
  </si>
  <si>
    <t>14:58:34</t>
  </si>
  <si>
    <t>14:59:25</t>
  </si>
  <si>
    <t>15:05:16</t>
  </si>
  <si>
    <t>15:08:11</t>
  </si>
  <si>
    <t>15:08:25</t>
  </si>
  <si>
    <t>15:10:56</t>
  </si>
  <si>
    <t>15:13:30</t>
  </si>
  <si>
    <t>15:14:04</t>
  </si>
  <si>
    <t>15:23:46</t>
  </si>
  <si>
    <t>15:33:07</t>
  </si>
  <si>
    <t>15:33:25</t>
  </si>
  <si>
    <t>15:34:05</t>
  </si>
  <si>
    <t>15:34:49</t>
  </si>
  <si>
    <t>15:44:26</t>
  </si>
  <si>
    <t>15:44:54</t>
  </si>
  <si>
    <t>15:45:04</t>
  </si>
  <si>
    <t>15:51:01</t>
  </si>
  <si>
    <t>15:57:18</t>
  </si>
  <si>
    <t>16:00:00</t>
  </si>
  <si>
    <t>16:00:37</t>
  </si>
  <si>
    <t>16:05:10</t>
  </si>
  <si>
    <t>16:05:46</t>
  </si>
  <si>
    <t>16:05:58</t>
  </si>
  <si>
    <t>16:12:21</t>
  </si>
  <si>
    <t>16:16:01</t>
  </si>
  <si>
    <t>16:16:26</t>
  </si>
  <si>
    <t>16:16:47</t>
  </si>
  <si>
    <t>16:17:50</t>
  </si>
  <si>
    <t>20260624 08:01:24.858000 +0100s</t>
  </si>
  <si>
    <t>00547220579TRLO1</t>
  </si>
  <si>
    <t>00137120134ORLO1</t>
  </si>
  <si>
    <t>00547220582TRLO1</t>
  </si>
  <si>
    <t>00547220581TRLO1</t>
  </si>
  <si>
    <t>00547220580TRLO1</t>
  </si>
  <si>
    <t>00547220583TRLO1</t>
  </si>
  <si>
    <t>20260624 08:03:35.004000 +0100s</t>
  </si>
  <si>
    <t>00547221174TRLO1</t>
  </si>
  <si>
    <t>20260624 08:07:13.692000 +0100s</t>
  </si>
  <si>
    <t>00547222091TRLO1</t>
  </si>
  <si>
    <t>20260624 08:09:11.411000 +0100s</t>
  </si>
  <si>
    <t>00547222407TRLO1</t>
  </si>
  <si>
    <t>20260624 08:09:15.810000 +0100s</t>
  </si>
  <si>
    <t>00547222434TRLO1</t>
  </si>
  <si>
    <t>00547222433TRLO1</t>
  </si>
  <si>
    <t>20260624 08:09:20.792000 +0100s</t>
  </si>
  <si>
    <t>00547222460TRLO1</t>
  </si>
  <si>
    <t>20260624 08:09:22.006000 +0100s</t>
  </si>
  <si>
    <t>00547222462TRLO1</t>
  </si>
  <si>
    <t>20260624 08:11:00.004000 +0100s</t>
  </si>
  <si>
    <t>00547222881TRLO1</t>
  </si>
  <si>
    <t>00547222880TRLO1</t>
  </si>
  <si>
    <t>20260624 08:13:33.003000 +0100s</t>
  </si>
  <si>
    <t>00547223489TRLO1</t>
  </si>
  <si>
    <t>20260624 08:15:47.721000 +0100s</t>
  </si>
  <si>
    <t>00547224127TRLO1</t>
  </si>
  <si>
    <t>20260624 08:15:55.005000 +0100s</t>
  </si>
  <si>
    <t>00547224165TRLO1</t>
  </si>
  <si>
    <t>20260624 08:17:10.415000 +0100s</t>
  </si>
  <si>
    <t>00547224484TRLO1</t>
  </si>
  <si>
    <t>00547224483TRLO1</t>
  </si>
  <si>
    <t>20260624 08:19:40.364000 +0100s</t>
  </si>
  <si>
    <t>00547225116TRLO1</t>
  </si>
  <si>
    <t>20260624 08:20:32.138000 +0100s</t>
  </si>
  <si>
    <t>00547225300TRLO1</t>
  </si>
  <si>
    <t>20260624 08:22:02.470000 +0100s</t>
  </si>
  <si>
    <t>00547225550TRLO1</t>
  </si>
  <si>
    <t>00547225549TRLO1</t>
  </si>
  <si>
    <t>20260624 08:23:30.005000 +0100s</t>
  </si>
  <si>
    <t>00547225736TRLO1</t>
  </si>
  <si>
    <t>20260624 08:24:36.094000 +0100s</t>
  </si>
  <si>
    <t>00547225971TRLO1</t>
  </si>
  <si>
    <t>20260624 08:24:42.004000 +0100s</t>
  </si>
  <si>
    <t>00547225994TRLO1</t>
  </si>
  <si>
    <t>20260624 08:27:08.931000 +0100s</t>
  </si>
  <si>
    <t>00547226531TRLO1</t>
  </si>
  <si>
    <t>00547226532TRLO1</t>
  </si>
  <si>
    <t>20260624 08:28:20.004000 +0100s</t>
  </si>
  <si>
    <t>00547226739TRLO1</t>
  </si>
  <si>
    <t>20260624 08:29:52.342000 +0100s</t>
  </si>
  <si>
    <t>00547226942TRLO1</t>
  </si>
  <si>
    <t>20260624 08:30:35.953000 +0100s</t>
  </si>
  <si>
    <t>00547227293TRLO1</t>
  </si>
  <si>
    <t>20260624 08:34:42.102000 +0100s</t>
  </si>
  <si>
    <t>00547228656TRLO1</t>
  </si>
  <si>
    <t>20260624 08:37:11.116000 +0100s</t>
  </si>
  <si>
    <t>00547229077TRLO1</t>
  </si>
  <si>
    <t>20260624 08:38:27.006000 +0100s</t>
  </si>
  <si>
    <t>00547229294TRLO1</t>
  </si>
  <si>
    <t>20260624 08:39:41.004000 +0100s</t>
  </si>
  <si>
    <t>00547229547TRLO1</t>
  </si>
  <si>
    <t>20260624 08:40:33.664000 +0100s</t>
  </si>
  <si>
    <t>00547229700TRLO1</t>
  </si>
  <si>
    <t>20260624 08:44:56.958000 +0100s</t>
  </si>
  <si>
    <t>00547230500TRLO1</t>
  </si>
  <si>
    <t>20260624 08:46:49.429000 +0100s</t>
  </si>
  <si>
    <t>00547230751TRLO1</t>
  </si>
  <si>
    <t>20260624 08:48:32.773000 +0100s</t>
  </si>
  <si>
    <t>00547231413TRLO1</t>
  </si>
  <si>
    <t>20260624 08:51:10.681000 +0100s</t>
  </si>
  <si>
    <t>00547231795TRLO1</t>
  </si>
  <si>
    <t>00547231794TRLO1</t>
  </si>
  <si>
    <t>00547231797TRLO1</t>
  </si>
  <si>
    <t>20260624 08:51:10.682000 +0100s</t>
  </si>
  <si>
    <t>00547231796TRLO1</t>
  </si>
  <si>
    <t>20260624 08:53:48.739000 +0100s</t>
  </si>
  <si>
    <t>00547232307TRLO1</t>
  </si>
  <si>
    <t>20260624 08:56:49.683000 +0100s</t>
  </si>
  <si>
    <t>00547233137TRLO1</t>
  </si>
  <si>
    <t>00547233136TRLO1</t>
  </si>
  <si>
    <t>00547233135TRLO1</t>
  </si>
  <si>
    <t>20260624 08:57:45.466000 +0100s</t>
  </si>
  <si>
    <t>00547233427TRLO1</t>
  </si>
  <si>
    <t>20260624 09:01:58.244000 +0100s</t>
  </si>
  <si>
    <t>00547234728TRLO1</t>
  </si>
  <si>
    <t>00547234727TRLO1</t>
  </si>
  <si>
    <t>20260624 09:02:23.005000 +0100s</t>
  </si>
  <si>
    <t>00547234783TRLO1</t>
  </si>
  <si>
    <t>20260624 09:04:43.313000 +0100s</t>
  </si>
  <si>
    <t>00547235062TRLO1</t>
  </si>
  <si>
    <t>00547235061TRLO1</t>
  </si>
  <si>
    <t>20260624 09:07:33.005000 +0100s</t>
  </si>
  <si>
    <t>00547235556TRLO1</t>
  </si>
  <si>
    <t>20260624 09:08:06.526000 +0100s</t>
  </si>
  <si>
    <t>00547235656TRLO1</t>
  </si>
  <si>
    <t>00547235655TRLO1</t>
  </si>
  <si>
    <t>00547235654TRLO1</t>
  </si>
  <si>
    <t>00547235653TRLO1</t>
  </si>
  <si>
    <t>20260624 09:10:42.927000 +0100s</t>
  </si>
  <si>
    <t>00547236275TRLO1</t>
  </si>
  <si>
    <t>00547236274TRLO1</t>
  </si>
  <si>
    <t>20260624 09:14:31.301000 +0100s</t>
  </si>
  <si>
    <t>00547237337TRLO1</t>
  </si>
  <si>
    <t>20260624 09:19:34.161000 +0100s</t>
  </si>
  <si>
    <t>00547238382TRLO1</t>
  </si>
  <si>
    <t>20260624 09:29:04.741000 +0100s</t>
  </si>
  <si>
    <t>00547239883TRLO1</t>
  </si>
  <si>
    <t>00547239882TRLO1</t>
  </si>
  <si>
    <t>20260624 09:29:16.005000 +0100s</t>
  </si>
  <si>
    <t>00547239900TRLO1</t>
  </si>
  <si>
    <t>20260624 09:29:16.006000 +0100s</t>
  </si>
  <si>
    <t>00547239901TRLO1</t>
  </si>
  <si>
    <t>20260624 09:47:23.517000 +0100s</t>
  </si>
  <si>
    <t>00547242710TRLO1</t>
  </si>
  <si>
    <t>00547242709TRLO1</t>
  </si>
  <si>
    <t>00547242708TRLO1</t>
  </si>
  <si>
    <t>00547242707TRLO1</t>
  </si>
  <si>
    <t>20260624 09:47:23.518000 +0100s</t>
  </si>
  <si>
    <t>00547242711TRLO1</t>
  </si>
  <si>
    <t>20260624 09:48:50.058000 +0100s</t>
  </si>
  <si>
    <t>00547243049TRLO1</t>
  </si>
  <si>
    <t>20260624 09:49:58.005000 +0100s</t>
  </si>
  <si>
    <t>00547243291TRLO1</t>
  </si>
  <si>
    <t>20260624 09:50:12.713000 +0100s</t>
  </si>
  <si>
    <t>00547243322TRLO1</t>
  </si>
  <si>
    <t>20260624 09:53:12.004000 +0100s</t>
  </si>
  <si>
    <t>00547243611TRLO1</t>
  </si>
  <si>
    <t>00547243610TRLO1</t>
  </si>
  <si>
    <t>20260624 09:55:53.272000 +0100s</t>
  </si>
  <si>
    <t>00547243917TRLO1</t>
  </si>
  <si>
    <t>00547243916TRLO1</t>
  </si>
  <si>
    <t>00547243915TRLO1</t>
  </si>
  <si>
    <t>20260624 09:58:41.005000 +0100s</t>
  </si>
  <si>
    <t>00547244283TRLO1</t>
  </si>
  <si>
    <t>20260624 09:59:50.218000 +0100s</t>
  </si>
  <si>
    <t>00547244423TRLO1</t>
  </si>
  <si>
    <t>20260624 10:00:28.005000 +0100s</t>
  </si>
  <si>
    <t>00547244578TRLO1</t>
  </si>
  <si>
    <t>20260624 10:01:23.139000 +0100s</t>
  </si>
  <si>
    <t>00547244666TRLO1</t>
  </si>
  <si>
    <t>20260624 10:01:50.005000 +0100s</t>
  </si>
  <si>
    <t>00547244708TRLO1</t>
  </si>
  <si>
    <t>20260624 10:05:19.513000 +0100s</t>
  </si>
  <si>
    <t>00547245469TRLO1</t>
  </si>
  <si>
    <t>20260624 10:13:12.830000 +0100s</t>
  </si>
  <si>
    <t>00547246620TRLO1</t>
  </si>
  <si>
    <t>20260624 10:13:17.212000 +0100s</t>
  </si>
  <si>
    <t>00547246627TRLO1</t>
  </si>
  <si>
    <t>20260624 10:18:31.203000 +0100s</t>
  </si>
  <si>
    <t>00547247234TRLO1</t>
  </si>
  <si>
    <t>00547247233TRLO1</t>
  </si>
  <si>
    <t>00547247232TRLO1</t>
  </si>
  <si>
    <t>00547247235TRLO1</t>
  </si>
  <si>
    <t>20260624 10:21:28.005000 +0100s</t>
  </si>
  <si>
    <t>00547247614TRLO1</t>
  </si>
  <si>
    <t>00547247613TRLO1</t>
  </si>
  <si>
    <t>20260624 10:22:20.500000 +0100s</t>
  </si>
  <si>
    <t>00547247688TRLO1</t>
  </si>
  <si>
    <t>20260624 10:24:12.004000 +0100s</t>
  </si>
  <si>
    <t>00547247899TRLO1</t>
  </si>
  <si>
    <t>20260624 10:25:06.029000 +0100s</t>
  </si>
  <si>
    <t>00547247999TRLO1</t>
  </si>
  <si>
    <t>20260624 10:25:40.735000 +0100s</t>
  </si>
  <si>
    <t>00547248082TRLO1</t>
  </si>
  <si>
    <t>20260624 10:27:24.004000 +0100s</t>
  </si>
  <si>
    <t>00547248441TRLO1</t>
  </si>
  <si>
    <t>20260624 10:36:57.005000 +0100s</t>
  </si>
  <si>
    <t>00547250190TRLO1</t>
  </si>
  <si>
    <t>20260624 10:40:11.676000 +0100s</t>
  </si>
  <si>
    <t>00547250653TRLO1</t>
  </si>
  <si>
    <t>20260624 10:40:44.007000 +0100s</t>
  </si>
  <si>
    <t>00547250755TRLO1</t>
  </si>
  <si>
    <t>00547250754TRLO1</t>
  </si>
  <si>
    <t>00547250752TRLO1</t>
  </si>
  <si>
    <t>20260624 10:40:44.008000 +0100s</t>
  </si>
  <si>
    <t>00547250753TRLO1</t>
  </si>
  <si>
    <t>20260624 10:42:28.006000 +0100s</t>
  </si>
  <si>
    <t>00547251040TRLO1</t>
  </si>
  <si>
    <t>00547251039TRLO1</t>
  </si>
  <si>
    <t>00547251038TRLO1</t>
  </si>
  <si>
    <t>00547251037TRLO1</t>
  </si>
  <si>
    <t>20260624 10:43:46.062000 +0100s</t>
  </si>
  <si>
    <t>00547251185TRLO1</t>
  </si>
  <si>
    <t>20260624 10:44:27.234000 +0100s</t>
  </si>
  <si>
    <t>00547251279TRLO1</t>
  </si>
  <si>
    <t>00547251278TRLO1</t>
  </si>
  <si>
    <t>20260624 10:44:54.301620 +0100s</t>
  </si>
  <si>
    <t>00547251339TRLO1</t>
  </si>
  <si>
    <t>00137120125ORLO1</t>
  </si>
  <si>
    <t>20260624 11:08:39.781000 +0100s</t>
  </si>
  <si>
    <t>00547255696TRLO1</t>
  </si>
  <si>
    <t>20260624 11:08:43.187000 +0100s</t>
  </si>
  <si>
    <t>00547255718TRLO1</t>
  </si>
  <si>
    <t>20260624 11:08:46.591000 +0100s</t>
  </si>
  <si>
    <t>00547255719TRLO1</t>
  </si>
  <si>
    <t>20260624 11:08:58.653000 +0100s</t>
  </si>
  <si>
    <t>00547255758TRLO1</t>
  </si>
  <si>
    <t>20260624 11:08:58.655000 +0100s</t>
  </si>
  <si>
    <t>00547255759TRLO1</t>
  </si>
  <si>
    <t>20260624 11:10:31.122000 +0100s</t>
  </si>
  <si>
    <t>00547256161TRLO1</t>
  </si>
  <si>
    <t>00547256160TRLO1</t>
  </si>
  <si>
    <t>00547256159TRLO1</t>
  </si>
  <si>
    <t>20260624 11:10:52.182000 +0100s</t>
  </si>
  <si>
    <t>00547256220TRLO1</t>
  </si>
  <si>
    <t>20260624 11:13:39.782000 +0100s</t>
  </si>
  <si>
    <t>00547256783TRLO1</t>
  </si>
  <si>
    <t>20260624 11:24:00.127000 +0100s</t>
  </si>
  <si>
    <t>00547258246TRLO1</t>
  </si>
  <si>
    <t>20260624 11:35:01.300000 +0100s</t>
  </si>
  <si>
    <t>00547259757TRLO1</t>
  </si>
  <si>
    <t>00547259756TRLO1</t>
  </si>
  <si>
    <t>20260624 11:35:03.606000 +0100s</t>
  </si>
  <si>
    <t>00547259766TRLO1</t>
  </si>
  <si>
    <t>20260624 11:36:58.765000 +0100s</t>
  </si>
  <si>
    <t>00547260067TRLO1</t>
  </si>
  <si>
    <t>20260624 11:48:14.755000 +0100s</t>
  </si>
  <si>
    <t>00547261974TRLO1</t>
  </si>
  <si>
    <t>20260624 11:49:48.212000 +0100s</t>
  </si>
  <si>
    <t>00547262179TRLO1</t>
  </si>
  <si>
    <t>20260624 11:49:52.004000 +0100s</t>
  </si>
  <si>
    <t>00547262182TRLO1</t>
  </si>
  <si>
    <t>20260624 11:51:17.201000 +0100s</t>
  </si>
  <si>
    <t>00547262377TRLO1</t>
  </si>
  <si>
    <t>20260624 11:51:25.815000 +0100s</t>
  </si>
  <si>
    <t>00547262400TRLO1</t>
  </si>
  <si>
    <t>20260624 11:59:08.756000 +0100s</t>
  </si>
  <si>
    <t>00547263366TRLO1</t>
  </si>
  <si>
    <t>00547263365TRLO1</t>
  </si>
  <si>
    <t>20260624 12:00:47.630000 +0100s</t>
  </si>
  <si>
    <t>00547263740TRLO1</t>
  </si>
  <si>
    <t>20260624 12:05:54.908000 +0100s</t>
  </si>
  <si>
    <t>00547264855TRLO1</t>
  </si>
  <si>
    <t>00547264854TRLO1</t>
  </si>
  <si>
    <t>00547264852TRLO1</t>
  </si>
  <si>
    <t>00547264853TRLO1</t>
  </si>
  <si>
    <t>00547264851TRLO1</t>
  </si>
  <si>
    <t>20260624 12:06:16.671000 +0100s</t>
  </si>
  <si>
    <t>00547264914TRLO1</t>
  </si>
  <si>
    <t>20260624 12:07:11.234000 +0100s</t>
  </si>
  <si>
    <t>00547264973TRLO1</t>
  </si>
  <si>
    <t>20260624 12:08:30.447000 +0100s</t>
  </si>
  <si>
    <t>00547265154TRLO1</t>
  </si>
  <si>
    <t>20260624 12:09:30.609000 +0100s</t>
  </si>
  <si>
    <t>00547265272TRLO1</t>
  </si>
  <si>
    <t>20260624 12:11:52.005000 +0100s</t>
  </si>
  <si>
    <t>00547265682TRLO1</t>
  </si>
  <si>
    <t>20260624 12:12:18.904000 +0100s</t>
  </si>
  <si>
    <t>00547265723TRLO1</t>
  </si>
  <si>
    <t>20260624 12:12:45.006000 +0100s</t>
  </si>
  <si>
    <t>00547265760TRLO1</t>
  </si>
  <si>
    <t>00547265759TRLO1</t>
  </si>
  <si>
    <t>00547265758TRLO1</t>
  </si>
  <si>
    <t>20260624 12:15:05.545000 +0100s</t>
  </si>
  <si>
    <t>00547266092TRLO1</t>
  </si>
  <si>
    <t>20260624 12:16:44.005000 +0100s</t>
  </si>
  <si>
    <t>00547266316TRLO1</t>
  </si>
  <si>
    <t>00547266315TRLO1</t>
  </si>
  <si>
    <t>20260624 12:18:09.982000 +0100s</t>
  </si>
  <si>
    <t>00547266466TRLO1</t>
  </si>
  <si>
    <t>20260624 12:21:03.194000 +0100s</t>
  </si>
  <si>
    <t>00547266786TRLO1</t>
  </si>
  <si>
    <t>00547266785TRLO1</t>
  </si>
  <si>
    <t>20260624 12:21:20.862000 +0100s</t>
  </si>
  <si>
    <t>00547266826TRLO1</t>
  </si>
  <si>
    <t>20260624 12:24:59.346000 +0100s</t>
  </si>
  <si>
    <t>00547267110TRLO1</t>
  </si>
  <si>
    <t>00547267109TRLO1</t>
  </si>
  <si>
    <t>20260624 12:32:59.007000 +0100s</t>
  </si>
  <si>
    <t>00547268215TRLO1</t>
  </si>
  <si>
    <t>20260624 12:34:42.565000 +0100s</t>
  </si>
  <si>
    <t>00547268418TRLO1</t>
  </si>
  <si>
    <t>20260624 12:42:45.034000 +0100s</t>
  </si>
  <si>
    <t>00547269338TRLO1</t>
  </si>
  <si>
    <t>00547269337TRLO1</t>
  </si>
  <si>
    <t>20260624 12:43:33.510000 +0100s</t>
  </si>
  <si>
    <t>00547269427TRLO1</t>
  </si>
  <si>
    <t>20260624 12:44:44.007000 +0100s</t>
  </si>
  <si>
    <t>00547269634TRLO1</t>
  </si>
  <si>
    <t>20260624 12:50:34.708000 +0100s</t>
  </si>
  <si>
    <t>00547270187TRLO1</t>
  </si>
  <si>
    <t>20260624 12:52:48.005000 +0100s</t>
  </si>
  <si>
    <t>00547270496TRLO1</t>
  </si>
  <si>
    <t>20260624 12:55:03.690000 +0100s</t>
  </si>
  <si>
    <t>00547270777TRLO1</t>
  </si>
  <si>
    <t>20260624 12:59:31.005000 +0100s</t>
  </si>
  <si>
    <t>00547271285TRLO1</t>
  </si>
  <si>
    <t>20260624 12:59:35.005000 +0100s</t>
  </si>
  <si>
    <t>00547271295TRLO1</t>
  </si>
  <si>
    <t>20260624 13:02:26.665000 +0100s</t>
  </si>
  <si>
    <t>00547271994TRLO1</t>
  </si>
  <si>
    <t>20260624 13:03:32.927000 +0100s</t>
  </si>
  <si>
    <t>00547272063TRLO1</t>
  </si>
  <si>
    <t>20260624 13:06:16.981000 +0100s</t>
  </si>
  <si>
    <t>00547272448TRLO1</t>
  </si>
  <si>
    <t>20260624 13:08:52.374000 +0100s</t>
  </si>
  <si>
    <t>00547273624TRLO1</t>
  </si>
  <si>
    <t>20260624 13:11:11.071000 +0100s</t>
  </si>
  <si>
    <t>00547274032TRLO1</t>
  </si>
  <si>
    <t>20260624 13:12:11.005000 +0100s</t>
  </si>
  <si>
    <t>00547274155TRLO1</t>
  </si>
  <si>
    <t>00547274153TRLO1</t>
  </si>
  <si>
    <t>20260624 13:15:31.135000 +0100s</t>
  </si>
  <si>
    <t>00547274865TRLO1</t>
  </si>
  <si>
    <t>00547274864TRLO1</t>
  </si>
  <si>
    <t>20260624 13:22:21.830000 +0100s</t>
  </si>
  <si>
    <t>00547275673TRLO1</t>
  </si>
  <si>
    <t>00547275672TRLO1</t>
  </si>
  <si>
    <t>20260624 13:25:22.778000 +0100s</t>
  </si>
  <si>
    <t>00547276140TRLO1</t>
  </si>
  <si>
    <t>20260624 13:25:24.580000 +0100s</t>
  </si>
  <si>
    <t>00547276142TRLO1</t>
  </si>
  <si>
    <t>20260624 13:27:54.005000 +0100s</t>
  </si>
  <si>
    <t>00547276515TRLO1</t>
  </si>
  <si>
    <t>20260624 13:34:16.463000 +0100s</t>
  </si>
  <si>
    <t>00547277533TRLO1</t>
  </si>
  <si>
    <t>20260624 13:34:16.464000 +0100s</t>
  </si>
  <si>
    <t>00547277532TRLO1</t>
  </si>
  <si>
    <t>20260624 13:36:05.006000 +0100s</t>
  </si>
  <si>
    <t>00547277732TRLO1</t>
  </si>
  <si>
    <t>20260624 13:36:47.520000 +0100s</t>
  </si>
  <si>
    <t>00547277824TRLO1</t>
  </si>
  <si>
    <t>00547277823TRLO1</t>
  </si>
  <si>
    <t>00547277822TRLO1</t>
  </si>
  <si>
    <t>20260624 13:38:59.495000 +0100s</t>
  </si>
  <si>
    <t>00547278066TRLO1</t>
  </si>
  <si>
    <t>00547278065TRLO1</t>
  </si>
  <si>
    <t>00547278064TRLO1</t>
  </si>
  <si>
    <t>20260624 13:41:01.007000 +0100s</t>
  </si>
  <si>
    <t>00547278379TRLO1</t>
  </si>
  <si>
    <t>20260624 13:41:08.541000 +0100s</t>
  </si>
  <si>
    <t>00547278403TRLO1</t>
  </si>
  <si>
    <t>20260624 13:43:51.138164 +0100s</t>
  </si>
  <si>
    <t>00547278864TRLO1</t>
  </si>
  <si>
    <t>20260624 13:46:31.876551 +0100s</t>
  </si>
  <si>
    <t>00547279434TRLO1</t>
  </si>
  <si>
    <t>20260624 13:50:30.007000 +0100s</t>
  </si>
  <si>
    <t>00547280342TRLO1</t>
  </si>
  <si>
    <t>20260624 13:56:08.005000 +0100s</t>
  </si>
  <si>
    <t>00547282654TRLO1</t>
  </si>
  <si>
    <t>20260624 14:01:11.006000 +0100s</t>
  </si>
  <si>
    <t>00547283556TRLO1</t>
  </si>
  <si>
    <t>20260624 14:12:57.221000 +0100s</t>
  </si>
  <si>
    <t>00547286271TRLO1</t>
  </si>
  <si>
    <t>20260624 14:12:58.423000 +0100s</t>
  </si>
  <si>
    <t>00547286274TRLO1</t>
  </si>
  <si>
    <t>20260624 14:14:47.107000 +0100s</t>
  </si>
  <si>
    <t>00547286768TRLO1</t>
  </si>
  <si>
    <t>00547286767TRLO1</t>
  </si>
  <si>
    <t>20260624 14:15:11.004000 +0100s</t>
  </si>
  <si>
    <t>00547286854TRLO1</t>
  </si>
  <si>
    <t>00547286853TRLO1</t>
  </si>
  <si>
    <t>20260624 14:17:44.164000 +0100s</t>
  </si>
  <si>
    <t>00547287526TRLO1</t>
  </si>
  <si>
    <t>00547287525TRLO1</t>
  </si>
  <si>
    <t>00547287524TRLO1</t>
  </si>
  <si>
    <t>20260624 14:22:55.253000 +0100s</t>
  </si>
  <si>
    <t>00547288801TRLO1</t>
  </si>
  <si>
    <t>20260624 14:24:54.076000 +0100s</t>
  </si>
  <si>
    <t>00547289445TRLO1</t>
  </si>
  <si>
    <t>00547289443TRLO1</t>
  </si>
  <si>
    <t>20260624 14:27:25.158000 +0100s</t>
  </si>
  <si>
    <t>00547290064TRLO1</t>
  </si>
  <si>
    <t>20260624 14:28:00.005000 +0100s</t>
  </si>
  <si>
    <t>00547290173TRLO1</t>
  </si>
  <si>
    <t>20260624 14:29:28.796000 +0100s</t>
  </si>
  <si>
    <t>00547290782TRLO1</t>
  </si>
  <si>
    <t>20260624 14:31:09.880000 +0100s</t>
  </si>
  <si>
    <t>00547292232TRLO1</t>
  </si>
  <si>
    <t>00547292231TRLO1</t>
  </si>
  <si>
    <t>00547292229TRLO1</t>
  </si>
  <si>
    <t>20260624 14:31:20.005000 +0100s</t>
  </si>
  <si>
    <t>00547292413TRLO1</t>
  </si>
  <si>
    <t>00547292414TRLO1</t>
  </si>
  <si>
    <t>20260624 14:31:40.705000 +0100s</t>
  </si>
  <si>
    <t>00547292651TRLO1</t>
  </si>
  <si>
    <t>20260624 14:33:38.005000 +0100s</t>
  </si>
  <si>
    <t>00547293931TRLO1</t>
  </si>
  <si>
    <t>00547293932TRLO1</t>
  </si>
  <si>
    <t>20260624 14:33:45.234000 +0100s</t>
  </si>
  <si>
    <t>00547294038TRLO1</t>
  </si>
  <si>
    <t>00547294037TRLO1</t>
  </si>
  <si>
    <t>20260624 14:36:01.022000 +0100s</t>
  </si>
  <si>
    <t>00547295271TRLO1</t>
  </si>
  <si>
    <t>20260624 14:40:21.741000 +0100s</t>
  </si>
  <si>
    <t>00547297315TRLO1</t>
  </si>
  <si>
    <t>00547297314TRLO1</t>
  </si>
  <si>
    <t>00547297313TRLO1</t>
  </si>
  <si>
    <t>00547297312TRLO1</t>
  </si>
  <si>
    <t>00547297311TRLO1</t>
  </si>
  <si>
    <t>20260624 14:42:13.774000 +0100s</t>
  </si>
  <si>
    <t>00547298215TRLO1</t>
  </si>
  <si>
    <t>20260624 14:42:13.775000 +0100s</t>
  </si>
  <si>
    <t>00547298216TRLO1</t>
  </si>
  <si>
    <t>20260624 14:45:04.838000 +0100s</t>
  </si>
  <si>
    <t>00547299660TRLO1</t>
  </si>
  <si>
    <t>20260624 14:47:29.344000 +0100s</t>
  </si>
  <si>
    <t>00547301234TRLO1</t>
  </si>
  <si>
    <t>00547301233TRLO1</t>
  </si>
  <si>
    <t>20260624 14:48:16.121000 +0100s</t>
  </si>
  <si>
    <t>00547301936TRLO1</t>
  </si>
  <si>
    <t>20260624 14:50:28.480000 +0100s</t>
  </si>
  <si>
    <t>00547303213TRLO1</t>
  </si>
  <si>
    <t>00547303212TRLO1</t>
  </si>
  <si>
    <t>20260624 14:53:10.784000 +0100s</t>
  </si>
  <si>
    <t>00547306581TRLO1</t>
  </si>
  <si>
    <t>20260624 14:54:02.351003 +0100s</t>
  </si>
  <si>
    <t>00547307550TRLO1</t>
  </si>
  <si>
    <t>20260624 15:00:24.008000 +0100s</t>
  </si>
  <si>
    <t>00547314950TRLO1</t>
  </si>
  <si>
    <t>00547314949TRLO1</t>
  </si>
  <si>
    <t>00547314948TRLO1</t>
  </si>
  <si>
    <t>00547314947TRLO1</t>
  </si>
  <si>
    <t>20260624 15:11:56.452000 +0100s</t>
  </si>
  <si>
    <t>00547324498TRLO1</t>
  </si>
  <si>
    <t>00137139919ORLO1</t>
  </si>
  <si>
    <t>00547324497TRLO1</t>
  </si>
  <si>
    <t>20260624 15:15:43.006000 +0100s</t>
  </si>
  <si>
    <t>00547326709TRLO1</t>
  </si>
  <si>
    <t>00547326708TRLO1</t>
  </si>
  <si>
    <t>00547326707TRLO1</t>
  </si>
  <si>
    <t>20260624 15:18:19.177000 +0100s</t>
  </si>
  <si>
    <t>00547328536TRLO1</t>
  </si>
  <si>
    <t>20260624 15:19:29.409000 +0100s</t>
  </si>
  <si>
    <t>00547329176TRLO1</t>
  </si>
  <si>
    <t>20260624 15:19:40.168000 +0100s</t>
  </si>
  <si>
    <t>00547329275TRLO1</t>
  </si>
  <si>
    <t>20260624 15:20:10.299000 +0100s</t>
  </si>
  <si>
    <t>00547329601TRLO1</t>
  </si>
  <si>
    <t>20260624 15:21:26.265000 +0100s</t>
  </si>
  <si>
    <t>00547330450TRLO1</t>
  </si>
  <si>
    <t>20260624 15:21:32.232000 +0100s</t>
  </si>
  <si>
    <t>00547330496TRLO1</t>
  </si>
  <si>
    <t>20260624 15:23:21.067000 +0100s</t>
  </si>
  <si>
    <t>00547331500TRLO1</t>
  </si>
  <si>
    <t>20260624 15:24:32.890000 +0100s</t>
  </si>
  <si>
    <t>00547332086TRLO1</t>
  </si>
  <si>
    <t>00547332085TRLO1</t>
  </si>
  <si>
    <t>20260624 15:27:03.016000 +0100s</t>
  </si>
  <si>
    <t>00547333395TRLO1</t>
  </si>
  <si>
    <t>20260624 15:28:41.385000 +0100s</t>
  </si>
  <si>
    <t>00547334383TRLO1</t>
  </si>
  <si>
    <t>20260624 15:32:36.819000 +0100s</t>
  </si>
  <si>
    <t>00547336211TRLO1</t>
  </si>
  <si>
    <t>20260624 15:35:41.342000 +0100s</t>
  </si>
  <si>
    <t>00547337721TRLO1</t>
  </si>
  <si>
    <t>00547337720TRLO1</t>
  </si>
  <si>
    <t>20260624 15:37:25.244000 +0100s</t>
  </si>
  <si>
    <t>00547338585TRLO1</t>
  </si>
  <si>
    <t>20260624 15:37:39.331000 +0100s</t>
  </si>
  <si>
    <t>00547338672TRLO1</t>
  </si>
  <si>
    <t>00547338671TRLO1</t>
  </si>
  <si>
    <t>20260624 15:39:00.174000 +0100s</t>
  </si>
  <si>
    <t>00547339395TRLO1</t>
  </si>
  <si>
    <t>20260624 15:39:55.450000 +0100s</t>
  </si>
  <si>
    <t>00547339764TRLO1</t>
  </si>
  <si>
    <t>20260624 15:44:48.694000 +0100s</t>
  </si>
  <si>
    <t>00547342176TRLO1</t>
  </si>
  <si>
    <t>20260624 15:45:02.861000 +0100s</t>
  </si>
  <si>
    <t>00547342342TRLO1</t>
  </si>
  <si>
    <t>20260624 15:47:22.043000 +0100s</t>
  </si>
  <si>
    <t>00547343581TRLO1</t>
  </si>
  <si>
    <t>20260624 15:52:00.414000 +0100s</t>
  </si>
  <si>
    <t>00547345852TRLO1</t>
  </si>
  <si>
    <t>20260624 15:52:15.032000 +0100s</t>
  </si>
  <si>
    <t>00547345967TRLO1</t>
  </si>
  <si>
    <t>20260624 15:54:25.330000 +0100s</t>
  </si>
  <si>
    <t>00547347827TRLO1</t>
  </si>
  <si>
    <t>20260624 15:55:10.771000 +0100s</t>
  </si>
  <si>
    <t>00547348348TRLO1</t>
  </si>
  <si>
    <t>20260624 15:57:18.608000 +0100s</t>
  </si>
  <si>
    <t>00547349292TRLO1</t>
  </si>
  <si>
    <t>20260624 15:57:18.609000 +0100s</t>
  </si>
  <si>
    <t>00547349293TRLO1</t>
  </si>
  <si>
    <t>20260624 15:59:41.299000 +0100s</t>
  </si>
  <si>
    <t>00547350678TRLO1</t>
  </si>
  <si>
    <t>20260624 16:00:01.460000 +0100s</t>
  </si>
  <si>
    <t>00547350896TRLO1</t>
  </si>
  <si>
    <t>20260624 16:00:01.461000 +0100s</t>
  </si>
  <si>
    <t>00547350895TRLO1</t>
  </si>
  <si>
    <t>20260624 16:01:59.604000 +0100s</t>
  </si>
  <si>
    <t>00547352096TRLO1</t>
  </si>
  <si>
    <t>20260624 16:02:08.217000 +0100s</t>
  </si>
  <si>
    <t>00547352166TRLO1</t>
  </si>
  <si>
    <t>20260624 16:04:01.003000 +0100s</t>
  </si>
  <si>
    <t>00547353531TRLO1</t>
  </si>
  <si>
    <t>20260624 16:04:40.395000 +0100s</t>
  </si>
  <si>
    <t>00547353870TRLO1</t>
  </si>
  <si>
    <t>00547353869TRLO1</t>
  </si>
  <si>
    <t>00547353868TRLO1</t>
  </si>
  <si>
    <t>00547353867TRLO1</t>
  </si>
  <si>
    <t>20260624 16:06:26.007000 +0100s</t>
  </si>
  <si>
    <t>00547354878TRLO1</t>
  </si>
  <si>
    <t>20260624 16:07:31.593000 +0100s</t>
  </si>
  <si>
    <t>00547355736TRLO1</t>
  </si>
  <si>
    <t>20260624 16:10:21.958000 +0100s</t>
  </si>
  <si>
    <t>00547357447TRLO1</t>
  </si>
  <si>
    <t>20260624 16:11:43.393000 +0100s</t>
  </si>
  <si>
    <t>00547358331TRLO1</t>
  </si>
  <si>
    <t>20260624 16:11:54.095000 +0100s</t>
  </si>
  <si>
    <t>00547358441TRLO1</t>
  </si>
  <si>
    <t>20260624 16:12:04.003000 +0100s</t>
  </si>
  <si>
    <t>00547358527TRLO1</t>
  </si>
  <si>
    <t>20260624 16:12:35.819000 +0100s</t>
  </si>
  <si>
    <t>00547358841TRLO1</t>
  </si>
  <si>
    <t>20260624 16:13:55.549000 +0100s</t>
  </si>
  <si>
    <t>00547359736TRLO1</t>
  </si>
  <si>
    <t>20260624 16:14:52.004000 +0100s</t>
  </si>
  <si>
    <t>00547360394TRLO1</t>
  </si>
  <si>
    <t>20260624 16:15:00.198000 +0100s</t>
  </si>
  <si>
    <t>00547360478TRLO1</t>
  </si>
  <si>
    <t>20260624 16:15:03.234000 +0100s</t>
  </si>
  <si>
    <t>00547360594TRLO1</t>
  </si>
  <si>
    <t>00547360593TRLO1</t>
  </si>
  <si>
    <t>00547360592TRLO1</t>
  </si>
  <si>
    <t>20260624 16:15:23.230000 +0100s</t>
  </si>
  <si>
    <t>00547360976TRLO1</t>
  </si>
  <si>
    <t>00547360975TRLO1</t>
  </si>
  <si>
    <t>20260624 16:15:23.311000 +0100s</t>
  </si>
  <si>
    <t>00547360979TRLO1</t>
  </si>
  <si>
    <t>20260624 16:15:25.736000 +0100s</t>
  </si>
  <si>
    <t>00547361055TRLO1</t>
  </si>
  <si>
    <t>00547361056TRLO1</t>
  </si>
  <si>
    <t>20260624 16:19:02.527235 +0100s</t>
  </si>
  <si>
    <t>00547364368TRLO1</t>
  </si>
  <si>
    <t>UXKD611YWC</t>
  </si>
  <si>
    <t>20260624 16:19:02.527390 +0100s</t>
  </si>
  <si>
    <t>00547364369TRLO1</t>
  </si>
  <si>
    <t>UXKD611YWD</t>
  </si>
  <si>
    <t>20260624 16:19:02.527762 +0100s</t>
  </si>
  <si>
    <t>00547364370TRLO1</t>
  </si>
  <si>
    <t>UXKD611YWE</t>
  </si>
  <si>
    <t>08:01:24</t>
  </si>
  <si>
    <t>08:03:35</t>
  </si>
  <si>
    <t>08:07:13</t>
  </si>
  <si>
    <t>08:09:11</t>
  </si>
  <si>
    <t>08:09:15</t>
  </si>
  <si>
    <t>08:09:20</t>
  </si>
  <si>
    <t>08:11:00</t>
  </si>
  <si>
    <t>08:13:33</t>
  </si>
  <si>
    <t>08:15:47</t>
  </si>
  <si>
    <t>08:15:55</t>
  </si>
  <si>
    <t>08:17:10</t>
  </si>
  <si>
    <t>08:19:40</t>
  </si>
  <si>
    <t>08:20:32</t>
  </si>
  <si>
    <t>08:22:02</t>
  </si>
  <si>
    <t>08:23:30</t>
  </si>
  <si>
    <t>08:24:36</t>
  </si>
  <si>
    <t>08:24:42</t>
  </si>
  <si>
    <t>08:27:08</t>
  </si>
  <si>
    <t>08:28:20</t>
  </si>
  <si>
    <t>08:29:52</t>
  </si>
  <si>
    <t>08:30:35</t>
  </si>
  <si>
    <t>08:34:42</t>
  </si>
  <si>
    <t>08:37:11</t>
  </si>
  <si>
    <t>08:38:27</t>
  </si>
  <si>
    <t>08:39:41</t>
  </si>
  <si>
    <t>08:40:33</t>
  </si>
  <si>
    <t>08:44:56</t>
  </si>
  <si>
    <t>08:46:49</t>
  </si>
  <si>
    <t>08:48:32</t>
  </si>
  <si>
    <t>08:51:10</t>
  </si>
  <si>
    <t>08:53:48</t>
  </si>
  <si>
    <t>08:56:49</t>
  </si>
  <si>
    <t>08:57:45</t>
  </si>
  <si>
    <t>09:01:58</t>
  </si>
  <si>
    <t>09:02:23</t>
  </si>
  <si>
    <t>09:04:43</t>
  </si>
  <si>
    <t>09:07:33</t>
  </si>
  <si>
    <t>09:08:06</t>
  </si>
  <si>
    <t>09:10:42</t>
  </si>
  <si>
    <t>09:14:31</t>
  </si>
  <si>
    <t>09:19:34</t>
  </si>
  <si>
    <t>09:29:04</t>
  </si>
  <si>
    <t>09:29:16</t>
  </si>
  <si>
    <t>09:47:23</t>
  </si>
  <si>
    <t>09:48:50</t>
  </si>
  <si>
    <t>09:49:58</t>
  </si>
  <si>
    <t>09:50:12</t>
  </si>
  <si>
    <t>09:53:12</t>
  </si>
  <si>
    <t>09:55:53</t>
  </si>
  <si>
    <t>09:58:41</t>
  </si>
  <si>
    <t>09:59:50</t>
  </si>
  <si>
    <t>10:00:28</t>
  </si>
  <si>
    <t>10:01:23</t>
  </si>
  <si>
    <t>10:01:50</t>
  </si>
  <si>
    <t>10:05:19</t>
  </si>
  <si>
    <t>10:13:12</t>
  </si>
  <si>
    <t>10:13:17</t>
  </si>
  <si>
    <t>10:18:31</t>
  </si>
  <si>
    <t>10:21:28</t>
  </si>
  <si>
    <t>10:22:20</t>
  </si>
  <si>
    <t>10:24:12</t>
  </si>
  <si>
    <t>10:25:06</t>
  </si>
  <si>
    <t>10:25:40</t>
  </si>
  <si>
    <t>10:27:24</t>
  </si>
  <si>
    <t>10:36:57</t>
  </si>
  <si>
    <t>10:40:11</t>
  </si>
  <si>
    <t>10:40:44</t>
  </si>
  <si>
    <t>10:42:28</t>
  </si>
  <si>
    <t>10:43:46</t>
  </si>
  <si>
    <t>10:44:27</t>
  </si>
  <si>
    <t>10:44:54</t>
  </si>
  <si>
    <t>11:08:39</t>
  </si>
  <si>
    <t>11:08:43</t>
  </si>
  <si>
    <t>11:08:46</t>
  </si>
  <si>
    <t>11:08:58</t>
  </si>
  <si>
    <t>11:10:31</t>
  </si>
  <si>
    <t>11:10:52</t>
  </si>
  <si>
    <t>11:13:39</t>
  </si>
  <si>
    <t>11:24:00</t>
  </si>
  <si>
    <t>11:35:01</t>
  </si>
  <si>
    <t>11:35:03</t>
  </si>
  <si>
    <t>11:36:58</t>
  </si>
  <si>
    <t>11:48:14</t>
  </si>
  <si>
    <t>11:49:52</t>
  </si>
  <si>
    <t>11:51:17</t>
  </si>
  <si>
    <t>11:51:25</t>
  </si>
  <si>
    <t>11:59:08</t>
  </si>
  <si>
    <t>12:00:47</t>
  </si>
  <si>
    <t>12:05:54</t>
  </si>
  <si>
    <t>12:06:16</t>
  </si>
  <si>
    <t>12:07:11</t>
  </si>
  <si>
    <t>12:08:30</t>
  </si>
  <si>
    <t>12:09:30</t>
  </si>
  <si>
    <t>12:11:52</t>
  </si>
  <si>
    <t>12:12:18</t>
  </si>
  <si>
    <t>12:12:45</t>
  </si>
  <si>
    <t>12:15:05</t>
  </si>
  <si>
    <t>12:16:44</t>
  </si>
  <si>
    <t>12:18:09</t>
  </si>
  <si>
    <t>12:21:03</t>
  </si>
  <si>
    <t>12:21:20</t>
  </si>
  <si>
    <t>12:24:59</t>
  </si>
  <si>
    <t>12:32:59</t>
  </si>
  <si>
    <t>12:34:42</t>
  </si>
  <si>
    <t>12:42:45</t>
  </si>
  <si>
    <t>12:43:33</t>
  </si>
  <si>
    <t>12:44:44</t>
  </si>
  <si>
    <t>12:50:34</t>
  </si>
  <si>
    <t>12:52:48</t>
  </si>
  <si>
    <t>12:55:03</t>
  </si>
  <si>
    <t>12:59:31</t>
  </si>
  <si>
    <t>12:59:35</t>
  </si>
  <si>
    <t>13:02:26</t>
  </si>
  <si>
    <t>13:03:32</t>
  </si>
  <si>
    <t>13:06:16</t>
  </si>
  <si>
    <t>13:08:52</t>
  </si>
  <si>
    <t>13:11:11</t>
  </si>
  <si>
    <t>13:12:11</t>
  </si>
  <si>
    <t>13:15:31</t>
  </si>
  <si>
    <t>13:22:21</t>
  </si>
  <si>
    <t>13:25:22</t>
  </si>
  <si>
    <t>13:27:54</t>
  </si>
  <si>
    <t>13:34:16</t>
  </si>
  <si>
    <t>13:36:05</t>
  </si>
  <si>
    <t>13:36:47</t>
  </si>
  <si>
    <t>13:38:59</t>
  </si>
  <si>
    <t>13:41:01</t>
  </si>
  <si>
    <t>13:41:08</t>
  </si>
  <si>
    <t>13:43:51</t>
  </si>
  <si>
    <t>13:46:31</t>
  </si>
  <si>
    <t>13:50:30</t>
  </si>
  <si>
    <t>13:56:08</t>
  </si>
  <si>
    <t>14:01:11</t>
  </si>
  <si>
    <t>14:12:58</t>
  </si>
  <si>
    <t>14:14:47</t>
  </si>
  <si>
    <t>14:15:11</t>
  </si>
  <si>
    <t>14:17:44</t>
  </si>
  <si>
    <t>14:22:55</t>
  </si>
  <si>
    <t>14:24:54</t>
  </si>
  <si>
    <t>14:27:25</t>
  </si>
  <si>
    <t>14:28:00</t>
  </si>
  <si>
    <t>14:29:28</t>
  </si>
  <si>
    <t>14:31:09</t>
  </si>
  <si>
    <t>14:31:20</t>
  </si>
  <si>
    <t>14:33:38</t>
  </si>
  <si>
    <t>14:33:45</t>
  </si>
  <si>
    <t>14:36:01</t>
  </si>
  <si>
    <t>14:40:21</t>
  </si>
  <si>
    <t>14:42:13</t>
  </si>
  <si>
    <t>14:45:04</t>
  </si>
  <si>
    <t>14:47:29</t>
  </si>
  <si>
    <t>14:48:16</t>
  </si>
  <si>
    <t>14:50:28</t>
  </si>
  <si>
    <t>14:53:10</t>
  </si>
  <si>
    <t>14:54:02</t>
  </si>
  <si>
    <t>15:00:24</t>
  </si>
  <si>
    <t>15:11:56</t>
  </si>
  <si>
    <t>15:15:43</t>
  </si>
  <si>
    <t>15:18:19</t>
  </si>
  <si>
    <t>15:19:29</t>
  </si>
  <si>
    <t>15:19:40</t>
  </si>
  <si>
    <t>15:20:10</t>
  </si>
  <si>
    <t>15:21:26</t>
  </si>
  <si>
    <t>15:21:32</t>
  </si>
  <si>
    <t>15:23:21</t>
  </si>
  <si>
    <t>15:24:32</t>
  </si>
  <si>
    <t>15:28:41</t>
  </si>
  <si>
    <t>15:32:36</t>
  </si>
  <si>
    <t>15:35:41</t>
  </si>
  <si>
    <t>15:37:25</t>
  </si>
  <si>
    <t>15:37:39</t>
  </si>
  <si>
    <t>15:39:00</t>
  </si>
  <si>
    <t>15:39:55</t>
  </si>
  <si>
    <t>15:44:48</t>
  </si>
  <si>
    <t>15:45:02</t>
  </si>
  <si>
    <t>15:47:22</t>
  </si>
  <si>
    <t>15:52:00</t>
  </si>
  <si>
    <t>15:52:15</t>
  </si>
  <si>
    <t>15:54:25</t>
  </si>
  <si>
    <t>15:55:10</t>
  </si>
  <si>
    <t>15:59:41</t>
  </si>
  <si>
    <t>16:00:01</t>
  </si>
  <si>
    <t>16:01:59</t>
  </si>
  <si>
    <t>16:02:08</t>
  </si>
  <si>
    <t>16:04:01</t>
  </si>
  <si>
    <t>16:04:40</t>
  </si>
  <si>
    <t>16:06:26</t>
  </si>
  <si>
    <t>16:07:31</t>
  </si>
  <si>
    <t>16:10:21</t>
  </si>
  <si>
    <t>16:11:43</t>
  </si>
  <si>
    <t>16:11:54</t>
  </si>
  <si>
    <t>16:12:04</t>
  </si>
  <si>
    <t>16:12:35</t>
  </si>
  <si>
    <t>16:13:55</t>
  </si>
  <si>
    <t>16:15:23</t>
  </si>
  <si>
    <t>16:15:25</t>
  </si>
  <si>
    <t>16:19:02</t>
  </si>
  <si>
    <t>20260624 08:09:14.837000 +0100s</t>
  </si>
  <si>
    <t>00547222413TRLO1</t>
  </si>
  <si>
    <t>00137120136ORLO1</t>
  </si>
  <si>
    <t>20260624 08:09:15.811000 +0100s</t>
  </si>
  <si>
    <t>00547222435TRLO1</t>
  </si>
  <si>
    <t>20260624 08:09:42.004000 +0100s</t>
  </si>
  <si>
    <t>00547222582TRLO1</t>
  </si>
  <si>
    <t>20260624 08:11:05.004000 +0100s</t>
  </si>
  <si>
    <t>00547222916TRLO1</t>
  </si>
  <si>
    <t>20260624 08:15:05.003000 +0100s</t>
  </si>
  <si>
    <t>00547223839TRLO1</t>
  </si>
  <si>
    <t>20260624 08:17:46.004000 +0100s</t>
  </si>
  <si>
    <t>00547224645TRLO1</t>
  </si>
  <si>
    <t>20260624 08:18:09.003000 +0100s</t>
  </si>
  <si>
    <t>00547224717TRLO1</t>
  </si>
  <si>
    <t>20260624 08:22:11.994000 +0100s</t>
  </si>
  <si>
    <t>00547225577TRLO1</t>
  </si>
  <si>
    <t>20260624 08:22:31.005000 +0100s</t>
  </si>
  <si>
    <t>00547225620TRLO1</t>
  </si>
  <si>
    <t>20260624 08:26:13.006000 +0100s</t>
  </si>
  <si>
    <t>00547226335TRLO1</t>
  </si>
  <si>
    <t>20260624 08:26:36.005000 +0100s</t>
  </si>
  <si>
    <t>00547226427TRLO1</t>
  </si>
  <si>
    <t>20260624 08:30:07.005000 +0100s</t>
  </si>
  <si>
    <t>00547227068TRLO1</t>
  </si>
  <si>
    <t>20260624 08:40:22.692000 +0100s</t>
  </si>
  <si>
    <t>00547229674TRLO1</t>
  </si>
  <si>
    <t>20260624 08:41:36.004000 +0100s</t>
  </si>
  <si>
    <t>00547229943TRLO1</t>
  </si>
  <si>
    <t>20260624 08:44:47.004000 +0100s</t>
  </si>
  <si>
    <t>00547230491TRLO1</t>
  </si>
  <si>
    <t>20260624 08:53:49.934000 +0100s</t>
  </si>
  <si>
    <t>00547232311TRLO1</t>
  </si>
  <si>
    <t>20260624 09:06:32.004000 +0100s</t>
  </si>
  <si>
    <t>00547235275TRLO1</t>
  </si>
  <si>
    <t>20260624 09:07:24.006000 +0100s</t>
  </si>
  <si>
    <t>00547235540TRLO1</t>
  </si>
  <si>
    <t>20260624 09:09:16.648000 +0100s</t>
  </si>
  <si>
    <t>00547236012TRLO1</t>
  </si>
  <si>
    <t>20260624 09:11:45.004000 +0100s</t>
  </si>
  <si>
    <t>00547236503TRLO1</t>
  </si>
  <si>
    <t>20260624 09:22:27.006000 +0100s</t>
  </si>
  <si>
    <t>00547238875TRLO1</t>
  </si>
  <si>
    <t>20260624 09:47:43.519000 +0100s</t>
  </si>
  <si>
    <t>00547242784TRLO1</t>
  </si>
  <si>
    <t>00547242785TRLO1</t>
  </si>
  <si>
    <t>00547242786TRLO1</t>
  </si>
  <si>
    <t>00547242787TRLO1</t>
  </si>
  <si>
    <t>00547242788TRLO1</t>
  </si>
  <si>
    <t>20260624 09:56:13.476000 +0100s</t>
  </si>
  <si>
    <t>00547244026TRLO1</t>
  </si>
  <si>
    <t>00547244027TRLO1</t>
  </si>
  <si>
    <t>00547244028TRLO1</t>
  </si>
  <si>
    <t>20260624 09:58:42.013000 +0100s</t>
  </si>
  <si>
    <t>00547244287TRLO1</t>
  </si>
  <si>
    <t>20260624 10:00:45.642000 +0100s</t>
  </si>
  <si>
    <t>00547244605TRLO1</t>
  </si>
  <si>
    <t>20260624 10:00:45.644000 +0100s</t>
  </si>
  <si>
    <t>00547244606TRLO1</t>
  </si>
  <si>
    <t>20260624 10:16:45.678000 +0100s</t>
  </si>
  <si>
    <t>00547246990TRLO1</t>
  </si>
  <si>
    <t>20260624 10:24:06.006000 +0100s</t>
  </si>
  <si>
    <t>00547247887TRLO1</t>
  </si>
  <si>
    <t>20260624 10:24:10.006000 +0100s</t>
  </si>
  <si>
    <t>00547247896TRLO1</t>
  </si>
  <si>
    <t>20260624 10:36:23.005000 +0100s</t>
  </si>
  <si>
    <t>00547250079TRLO1</t>
  </si>
  <si>
    <t>20260624 10:40:50.674000 +0100s</t>
  </si>
  <si>
    <t>00547250787TRLO1</t>
  </si>
  <si>
    <t>00547250788TRLO1</t>
  </si>
  <si>
    <t>00547250789TRLO1</t>
  </si>
  <si>
    <t>20260624 10:48:31.005000 +0100s</t>
  </si>
  <si>
    <t>00547251877TRLO1</t>
  </si>
  <si>
    <t>20260624 10:55:50.007000 +0100s</t>
  </si>
  <si>
    <t>00547253004TRLO1</t>
  </si>
  <si>
    <t>20260624 11:46:47.992000 +0100s</t>
  </si>
  <si>
    <t>00547261789TRLO1</t>
  </si>
  <si>
    <t>20260624 11:46:47.993000 +0100s</t>
  </si>
  <si>
    <t>00547261790TRLO1</t>
  </si>
  <si>
    <t>20260624 11:50:32.497000 +0100s</t>
  </si>
  <si>
    <t>00547262279TRLO1</t>
  </si>
  <si>
    <t>00547262280TRLO1</t>
  </si>
  <si>
    <t>20260624 11:51:25.822000 +0100s</t>
  </si>
  <si>
    <t>00547262402TRLO1</t>
  </si>
  <si>
    <t>20260624 11:51:29.932000 +0100s</t>
  </si>
  <si>
    <t>00547262421TRLO1</t>
  </si>
  <si>
    <t>20260624 11:55:21.032000 +0100s</t>
  </si>
  <si>
    <t>00547262889TRLO1</t>
  </si>
  <si>
    <t>20260624 12:05:54.910000 +0100s</t>
  </si>
  <si>
    <t>00547264856TRLO1</t>
  </si>
  <si>
    <t>00547264857TRLO1</t>
  </si>
  <si>
    <t>20260624 12:23:27.006000 +0100s</t>
  </si>
  <si>
    <t>00547267017TRLO1</t>
  </si>
  <si>
    <t>20260624 12:36:43.685000 +0100s</t>
  </si>
  <si>
    <t>00547268680TRLO1</t>
  </si>
  <si>
    <t>20260624 13:01:24.006000 +0100s</t>
  </si>
  <si>
    <t>00547271877TRLO1</t>
  </si>
  <si>
    <t>00547271878TRLO1</t>
  </si>
  <si>
    <t>20260624 13:22:26.008000 +0100s</t>
  </si>
  <si>
    <t>00547275679TRLO1</t>
  </si>
  <si>
    <t>00547276143TRLO1</t>
  </si>
  <si>
    <t>20260624 13:25:24.581000 +0100s</t>
  </si>
  <si>
    <t>00547276144TRLO1</t>
  </si>
  <si>
    <t>20260624 13:25:27.075000 +0100s</t>
  </si>
  <si>
    <t>00547276148TRLO1</t>
  </si>
  <si>
    <t>00547276149TRLO1</t>
  </si>
  <si>
    <t>20260624 13:27:36.006000 +0100s</t>
  </si>
  <si>
    <t>00547276458TRLO1</t>
  </si>
  <si>
    <t>20260624 13:35:11.005000 +0100s</t>
  </si>
  <si>
    <t>00547277675TRLO1</t>
  </si>
  <si>
    <t>20260624 13:35:22.901000 +0100s</t>
  </si>
  <si>
    <t>00547277692TRLO1</t>
  </si>
  <si>
    <t>20260624 13:35:54.006000 +0100s</t>
  </si>
  <si>
    <t>00547277714TRLO1</t>
  </si>
  <si>
    <t>20260624 13:42:14.862000 +0100s</t>
  </si>
  <si>
    <t>00547278691TRLO1</t>
  </si>
  <si>
    <t>20260624 13:42:14.863000 +0100s</t>
  </si>
  <si>
    <t>00547278692TRLO1</t>
  </si>
  <si>
    <t>00547278693TRLO1</t>
  </si>
  <si>
    <t>20260624 13:44:17.291000 +0100s</t>
  </si>
  <si>
    <t>00547278933TRLO1</t>
  </si>
  <si>
    <t>20260624 13:47:31.862000 +0100s</t>
  </si>
  <si>
    <t>00547279580TRLO1</t>
  </si>
  <si>
    <t>20260624 13:47:50.328082 +0100s</t>
  </si>
  <si>
    <t>00547279674TRLO1</t>
  </si>
  <si>
    <t>00137120127ORLO1</t>
  </si>
  <si>
    <t>UXKD6ZI369</t>
  </si>
  <si>
    <t>20260624 14:04:19.464000 +0100s</t>
  </si>
  <si>
    <t>00547284548TRLO1</t>
  </si>
  <si>
    <t>20260624 14:04:52.396000 +0100s</t>
  </si>
  <si>
    <t>00547284710TRLO1</t>
  </si>
  <si>
    <t>20260624 14:14:45.166000 +0100s</t>
  </si>
  <si>
    <t>00547286755TRLO1</t>
  </si>
  <si>
    <t>20260624 14:14:45.167000 +0100s</t>
  </si>
  <si>
    <t>00547286756TRLO1</t>
  </si>
  <si>
    <t>20260624 14:17:48.585000 +0100s</t>
  </si>
  <si>
    <t>00547287539TRLO1</t>
  </si>
  <si>
    <t>20260624 14:21:21.306000 +0100s</t>
  </si>
  <si>
    <t>00547288349TRLO1</t>
  </si>
  <si>
    <t>20260624 14:22:55.266847 +0100s</t>
  </si>
  <si>
    <t>00547288803TRLO1</t>
  </si>
  <si>
    <t>UXKD6ZI7ON</t>
  </si>
  <si>
    <t>20260624 14:22:55.266867 +0100s</t>
  </si>
  <si>
    <t>00547288804TRLO1</t>
  </si>
  <si>
    <t>UXKD6ZI7OO</t>
  </si>
  <si>
    <t>20260624 14:22:59.062000 +0100s</t>
  </si>
  <si>
    <t>00547288817TRLO1</t>
  </si>
  <si>
    <t>20260624 14:24:11.652000 +0100s</t>
  </si>
  <si>
    <t>00547289249TRLO1</t>
  </si>
  <si>
    <t>20260624 14:33:13.439000 +0100s</t>
  </si>
  <si>
    <t>00547293550TRLO1</t>
  </si>
  <si>
    <t>20260624 14:33:45.319000 +0100s</t>
  </si>
  <si>
    <t>00547294039TRLO1</t>
  </si>
  <si>
    <t>20260624 14:37:17.005000 +0100s</t>
  </si>
  <si>
    <t>00547295804TRLO1</t>
  </si>
  <si>
    <t>20260624 14:40:26.874000 +0100s</t>
  </si>
  <si>
    <t>00547297373TRLO1</t>
  </si>
  <si>
    <t>00547297374TRLO1</t>
  </si>
  <si>
    <t>20260624 14:42:49.984000 +0100s</t>
  </si>
  <si>
    <t>00547298534TRLO1</t>
  </si>
  <si>
    <t>20260624 14:42:51.827000 +0100s</t>
  </si>
  <si>
    <t>00547298543TRLO1</t>
  </si>
  <si>
    <t>00547298544TRLO1</t>
  </si>
  <si>
    <t>20260624 14:48:16.122000 +0100s</t>
  </si>
  <si>
    <t>00547301937TRLO1</t>
  </si>
  <si>
    <t>00547301938TRLO1</t>
  </si>
  <si>
    <t>00547301939TRLO1</t>
  </si>
  <si>
    <t>00547301940TRLO1</t>
  </si>
  <si>
    <t>20260624 14:51:13.782858 +0100s</t>
  </si>
  <si>
    <t>00547303798TRLO1</t>
  </si>
  <si>
    <t>UXKD6ZICJ4</t>
  </si>
  <si>
    <t>20260624 14:51:13.784052 +0100s</t>
  </si>
  <si>
    <t>00547303799TRLO1</t>
  </si>
  <si>
    <t>UXKD6ZICJ5</t>
  </si>
  <si>
    <t>20260624 15:02:11.909000 +0100s</t>
  </si>
  <si>
    <t>00547317053TRLO1</t>
  </si>
  <si>
    <t>00547317054TRLO1</t>
  </si>
  <si>
    <t>00547317056TRLO1</t>
  </si>
  <si>
    <t>20260624 15:17:35.323000 +0100s</t>
  </si>
  <si>
    <t>00547327964TRLO1</t>
  </si>
  <si>
    <t>00137139934ORLO1</t>
  </si>
  <si>
    <t>20260624 15:19:40.181000 +0100s</t>
  </si>
  <si>
    <t>00547329276TRLO1</t>
  </si>
  <si>
    <t>20260624 15:21:02.597000 +0100s</t>
  </si>
  <si>
    <t>00547330194TRLO1</t>
  </si>
  <si>
    <t>20260624 15:23:41.169000 +0100s</t>
  </si>
  <si>
    <t>00547331662TRLO1</t>
  </si>
  <si>
    <t>20260624 15:27:39.030000 +0100s</t>
  </si>
  <si>
    <t>00547333729TRLO1</t>
  </si>
  <si>
    <t>20260624 15:36:04.026000 +0100s</t>
  </si>
  <si>
    <t>00547337843TRLO1</t>
  </si>
  <si>
    <t>20260624 15:37:39.411000 +0100s</t>
  </si>
  <si>
    <t>00547338678TRLO1</t>
  </si>
  <si>
    <t>00547338679TRLO1</t>
  </si>
  <si>
    <t>00547338680TRLO1</t>
  </si>
  <si>
    <t>00547338681TRLO1</t>
  </si>
  <si>
    <t>00547339765TRLO1</t>
  </si>
  <si>
    <t>20260624 15:40:27.005000 +0100s</t>
  </si>
  <si>
    <t>00547340008TRLO1</t>
  </si>
  <si>
    <t>00547340010TRLO1</t>
  </si>
  <si>
    <t>20260624 15:47:22.150000 +0100s</t>
  </si>
  <si>
    <t>00547343582TRLO1</t>
  </si>
  <si>
    <t>00547343583TRLO1</t>
  </si>
  <si>
    <t>20260624 15:47:27.027000 +0100s</t>
  </si>
  <si>
    <t>00547343621TRLO1</t>
  </si>
  <si>
    <t>20260624 15:50:49.030000 +0100s</t>
  </si>
  <si>
    <t>00547345121TRLO1</t>
  </si>
  <si>
    <t>20260624 15:50:59.402000 +0100s</t>
  </si>
  <si>
    <t>00547345226TRLO1</t>
  </si>
  <si>
    <t>20260624 15:54:22.824000 +0100s</t>
  </si>
  <si>
    <t>00547347760TRLO1</t>
  </si>
  <si>
    <t>20260624 15:56:29.235000 +0100s</t>
  </si>
  <si>
    <t>00547348865TRLO1</t>
  </si>
  <si>
    <t>00547348866TRLO1</t>
  </si>
  <si>
    <t>20260624 15:56:47.495000 +0100s</t>
  </si>
  <si>
    <t>00547349042TRLO1</t>
  </si>
  <si>
    <t>20260624 16:04:41.862000 +0100s</t>
  </si>
  <si>
    <t>00547353882TRLO1</t>
  </si>
  <si>
    <t>20260624 16:06:35.314000 +0100s</t>
  </si>
  <si>
    <t>00547355046TRLO1</t>
  </si>
  <si>
    <t>20260624 16:06:40.005000 +0100s</t>
  </si>
  <si>
    <t>00547355113TRLO1</t>
  </si>
  <si>
    <t>20260624 16:09:01.005000 +0100s</t>
  </si>
  <si>
    <t>00547356686TRLO1</t>
  </si>
  <si>
    <t>20260624 16:11:20.857000 +0100s</t>
  </si>
  <si>
    <t>00547358109TRLO1</t>
  </si>
  <si>
    <t>20260624 16:12:26.004000 +0100s</t>
  </si>
  <si>
    <t>00547358721TRLO1</t>
  </si>
  <si>
    <t>20260624 16:15:02.004000 +0100s</t>
  </si>
  <si>
    <t>00547360577TRLO1</t>
  </si>
  <si>
    <t>20260624 16:15:12.025000 +0100s</t>
  </si>
  <si>
    <t>00547360750TRLO1</t>
  </si>
  <si>
    <t>00547360751TRLO1</t>
  </si>
  <si>
    <t>20260624 16:15:23.231000 +0100s</t>
  </si>
  <si>
    <t>00547360974TRLO1</t>
  </si>
  <si>
    <t>20260624 16:17:09.112986 +0100s</t>
  </si>
  <si>
    <t>00547362516TRLO1</t>
  </si>
  <si>
    <t>UXKD6ZJQT4</t>
  </si>
  <si>
    <t>08:09:14</t>
  </si>
  <si>
    <t>08:09:42</t>
  </si>
  <si>
    <t>08:11:05</t>
  </si>
  <si>
    <t>08:15:05</t>
  </si>
  <si>
    <t>08:17:46</t>
  </si>
  <si>
    <t>08:18:09</t>
  </si>
  <si>
    <t>08:22:11</t>
  </si>
  <si>
    <t>08:22:31</t>
  </si>
  <si>
    <t>08:26:13</t>
  </si>
  <si>
    <t>08:26:36</t>
  </si>
  <si>
    <t>08:30:07</t>
  </si>
  <si>
    <t>08:40:22</t>
  </si>
  <si>
    <t>08:41:36</t>
  </si>
  <si>
    <t>08:44:47</t>
  </si>
  <si>
    <t>08:53:49</t>
  </si>
  <si>
    <t>09:06:32</t>
  </si>
  <si>
    <t>09:07:24</t>
  </si>
  <si>
    <t>09:09:16</t>
  </si>
  <si>
    <t>09:11:45</t>
  </si>
  <si>
    <t>09:22:27</t>
  </si>
  <si>
    <t>09:47:43</t>
  </si>
  <si>
    <t>09:56:13</t>
  </si>
  <si>
    <t>09:58:42</t>
  </si>
  <si>
    <t>10:00:45</t>
  </si>
  <si>
    <t>10:16:45</t>
  </si>
  <si>
    <t>10:24:06</t>
  </si>
  <si>
    <t>10:36:23</t>
  </si>
  <si>
    <t>10:40:50</t>
  </si>
  <si>
    <t>10:48:31</t>
  </si>
  <si>
    <t>10:55:50</t>
  </si>
  <si>
    <t>11:46:47</t>
  </si>
  <si>
    <t>11:50:32</t>
  </si>
  <si>
    <t>11:51:29</t>
  </si>
  <si>
    <t>11:55:21</t>
  </si>
  <si>
    <t>12:23:27</t>
  </si>
  <si>
    <t>12:36:43</t>
  </si>
  <si>
    <t>13:01:24</t>
  </si>
  <si>
    <t>13:22:26</t>
  </si>
  <si>
    <t>13:25:27</t>
  </si>
  <si>
    <t>13:27:36</t>
  </si>
  <si>
    <t>13:35:11</t>
  </si>
  <si>
    <t>13:35:22</t>
  </si>
  <si>
    <t>13:35:54</t>
  </si>
  <si>
    <t>13:44:17</t>
  </si>
  <si>
    <t>13:47:31</t>
  </si>
  <si>
    <t>13:47:50</t>
  </si>
  <si>
    <t>14:04:19</t>
  </si>
  <si>
    <t>14:04:52</t>
  </si>
  <si>
    <t>14:14:45</t>
  </si>
  <si>
    <t>14:17:48</t>
  </si>
  <si>
    <t>14:21:21</t>
  </si>
  <si>
    <t>14:22:59</t>
  </si>
  <si>
    <t>14:24:11</t>
  </si>
  <si>
    <t>14:33:13</t>
  </si>
  <si>
    <t>14:37:17</t>
  </si>
  <si>
    <t>14:40:26</t>
  </si>
  <si>
    <t>14:42:49</t>
  </si>
  <si>
    <t>14:42:51</t>
  </si>
  <si>
    <t>14:51:13</t>
  </si>
  <si>
    <t>15:02:11</t>
  </si>
  <si>
    <t>15:17:35</t>
  </si>
  <si>
    <t>15:21:02</t>
  </si>
  <si>
    <t>15:23:41</t>
  </si>
  <si>
    <t>15:27:39</t>
  </si>
  <si>
    <t>15:36:04</t>
  </si>
  <si>
    <t>15:40:27</t>
  </si>
  <si>
    <t>15:47:27</t>
  </si>
  <si>
    <t>15:50:49</t>
  </si>
  <si>
    <t>15:50:59</t>
  </si>
  <si>
    <t>15:56:29</t>
  </si>
  <si>
    <t>15:56:47</t>
  </si>
  <si>
    <t>16:04:41</t>
  </si>
  <si>
    <t>16:06:35</t>
  </si>
  <si>
    <t>16:06:40</t>
  </si>
  <si>
    <t>16:09:01</t>
  </si>
  <si>
    <t>16:11:20</t>
  </si>
  <si>
    <t>16:12:26</t>
  </si>
  <si>
    <t>16:15:12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</si>
</sst>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5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4" fontId="0" fillId="0" borderId="0" xfId="0" applyNumberFormat="1"/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0" fontId="0" fillId="2" borderId="5" xfId="0" applyFill="1" applyBorder="1"/>
    <xf numFmtId="170" fontId="9" fillId="3" borderId="12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9" t="s">
        <v>109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110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94</v>
      </c>
      <c r="C4" s="48">
        <v>0.33972993515268907</v>
      </c>
      <c r="D4" s="28"/>
      <c r="E4" s="51" t="s">
        <v>14</v>
      </c>
      <c r="F4" s="52" t="s">
        <v>134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46197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1" t="s">
        <v>93</v>
      </c>
      <c r="C9" s="152"/>
      <c r="D9" s="152"/>
      <c r="E9" s="152"/>
      <c r="F9" s="152"/>
      <c r="G9" s="152"/>
      <c r="H9" s="153"/>
      <c r="I9" s="4"/>
      <c r="FU9" s="1"/>
      <c r="FV9" s="1"/>
      <c r="FW9" s="1"/>
      <c r="FX9" s="1"/>
    </row>
    <row r="10" spans="1:180" s="110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27</v>
      </c>
    </row>
    <row r="11" spans="1:180" s="7" customFormat="1">
      <c r="B11" s="9">
        <v>46191</v>
      </c>
      <c r="C11" s="10">
        <v>22981</v>
      </c>
      <c r="D11" s="67">
        <v>39.007100000000001</v>
      </c>
      <c r="E11" s="37">
        <v>896422.16509999998</v>
      </c>
      <c r="F11" s="128">
        <v>51.628393304399999</v>
      </c>
      <c r="G11" s="45">
        <v>1186472.1065284163</v>
      </c>
      <c r="H11" s="71">
        <v>1.323564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46192</v>
      </c>
      <c r="C12" s="10">
        <v>23108</v>
      </c>
      <c r="D12" s="67">
        <v>38.865499999999997</v>
      </c>
      <c r="E12" s="37">
        <v>898103.97399999993</v>
      </c>
      <c r="F12" s="128">
        <v>51.407008194999996</v>
      </c>
      <c r="G12" s="45">
        <v>1187913.1453700599</v>
      </c>
      <c r="H12" s="71">
        <v>1.3226899999999999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46195</v>
      </c>
      <c r="C13" s="10">
        <v>24851</v>
      </c>
      <c r="D13" s="67">
        <v>38.863</v>
      </c>
      <c r="E13" s="37">
        <v>965784.41299999994</v>
      </c>
      <c r="F13" s="128">
        <v>51.531055520999992</v>
      </c>
      <c r="G13" s="45">
        <v>1280598.2607523708</v>
      </c>
      <c r="H13" s="71">
        <v>1.3259669999999999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46196</v>
      </c>
      <c r="C14" s="10">
        <v>25214</v>
      </c>
      <c r="D14" s="67">
        <v>37.398499999999999</v>
      </c>
      <c r="E14" s="37">
        <v>942965.77899999998</v>
      </c>
      <c r="F14" s="128">
        <v>49.371255789999999</v>
      </c>
      <c r="G14" s="45">
        <v>1244846.8434890599</v>
      </c>
      <c r="H14" s="71">
        <v>1.3201400000000001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46197</v>
      </c>
      <c r="C15" s="10">
        <v>26087</v>
      </c>
      <c r="D15" s="67">
        <v>37.641199999999998</v>
      </c>
      <c r="E15" s="37">
        <v>981945.98439999996</v>
      </c>
      <c r="F15" s="128">
        <v>49.541841792</v>
      </c>
      <c r="G15" s="45">
        <v>1292398.0268279039</v>
      </c>
      <c r="H15" s="71">
        <v>1.31616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122241</v>
      </c>
      <c r="D16" s="68">
        <v>38.32774859089831</v>
      </c>
      <c r="E16" s="38">
        <v>4685222.3155000005</v>
      </c>
      <c r="F16" s="129">
        <v>50.65590418082158</v>
      </c>
      <c r="G16" s="46">
        <v>6192228.3829678111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95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1" t="s">
        <v>32</v>
      </c>
      <c r="C20" s="152"/>
      <c r="D20" s="152"/>
      <c r="E20" s="153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3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46191</v>
      </c>
      <c r="C22" s="10">
        <v>3604</v>
      </c>
      <c r="D22" s="94">
        <v>51.583500000000001</v>
      </c>
      <c r="E22" s="45">
        <v>185906.93400000001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46192</v>
      </c>
      <c r="C23" s="10">
        <v>4131</v>
      </c>
      <c r="D23" s="94">
        <v>51.396099999999997</v>
      </c>
      <c r="E23" s="45">
        <v>212317.28909999999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46195</v>
      </c>
      <c r="C24" s="10">
        <v>4082</v>
      </c>
      <c r="D24" s="94">
        <v>51.545200000000001</v>
      </c>
      <c r="E24" s="45">
        <v>210407.50640000001</v>
      </c>
      <c r="F24" s="16"/>
      <c r="G24" s="10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46196</v>
      </c>
      <c r="C25" s="10">
        <v>4352</v>
      </c>
      <c r="D25" s="94">
        <v>49.397199999999998</v>
      </c>
      <c r="E25" s="45">
        <v>214976.61439999999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46197</v>
      </c>
      <c r="C26" s="10">
        <v>5245</v>
      </c>
      <c r="D26" s="94">
        <v>49.493299999999998</v>
      </c>
      <c r="E26" s="45">
        <v>259592.3585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21414</v>
      </c>
      <c r="D27" s="95">
        <v>50.58376307088821</v>
      </c>
      <c r="E27" s="46">
        <v>1083200.7024000001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1" t="s">
        <v>99</v>
      </c>
      <c r="C31" s="152"/>
      <c r="D31" s="152"/>
      <c r="E31" s="153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3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46191</v>
      </c>
      <c r="C33" s="10">
        <v>26585</v>
      </c>
      <c r="D33" s="94">
        <v>51.622307336032208</v>
      </c>
      <c r="E33" s="45">
        <v>1372379.0405284162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46192</v>
      </c>
      <c r="C34" s="10">
        <v>27239</v>
      </c>
      <c r="D34" s="94">
        <v>51.405353884873151</v>
      </c>
      <c r="E34" s="45">
        <v>1400230.4344700598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46195</v>
      </c>
      <c r="C35" s="10">
        <v>28933</v>
      </c>
      <c r="D35" s="94">
        <v>51.533051088804164</v>
      </c>
      <c r="E35" s="45">
        <v>1491005.7671523709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46196</v>
      </c>
      <c r="C36" s="10">
        <v>29566</v>
      </c>
      <c r="D36" s="94">
        <v>49.375074676623825</v>
      </c>
      <c r="E36" s="45">
        <v>1459823.45788906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46197</v>
      </c>
      <c r="C37" s="10">
        <v>31332</v>
      </c>
      <c r="D37" s="94">
        <v>49.533715860076086</v>
      </c>
      <c r="E37" s="45">
        <v>1551990.385327904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143655</v>
      </c>
      <c r="D38" s="95">
        <v>50.645150432409665</v>
      </c>
      <c r="E38" s="46">
        <v>7275429.08536781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9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546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1" bestFit="1" customWidth="1"/>
    <col min="3" max="3" width="15.1796875" style="111" bestFit="1" customWidth="1"/>
    <col min="4" max="4" width="12.1796875" style="112" bestFit="1" customWidth="1"/>
    <col min="5" max="5" width="8.1796875" style="113" bestFit="1" customWidth="1"/>
    <col min="6" max="6" width="8.54296875" style="113" customWidth="1"/>
    <col min="7" max="7" width="8" style="98" bestFit="1" customWidth="1"/>
    <col min="8" max="8" width="10" style="114" bestFit="1" customWidth="1"/>
    <col min="9" max="9" width="13.81640625" style="125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77"/>
      <c r="I1" s="100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100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100"/>
      <c r="K3" s="28"/>
      <c r="L3" s="28"/>
    </row>
    <row r="4" spans="2:15">
      <c r="B4" s="115"/>
      <c r="C4" s="116"/>
      <c r="D4" s="154"/>
      <c r="E4" s="154"/>
      <c r="F4" s="154"/>
      <c r="G4" s="154"/>
      <c r="H4" s="154"/>
      <c r="I4" s="154"/>
      <c r="J4" s="154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112">
        <v>46191</v>
      </c>
      <c r="E6" s="74" t="s">
        <v>420</v>
      </c>
      <c r="F6" s="74" t="s">
        <v>30</v>
      </c>
      <c r="G6" s="73">
        <v>101</v>
      </c>
      <c r="H6" s="80">
        <v>39.659999999999997</v>
      </c>
      <c r="I6" s="79">
        <v>4005.66</v>
      </c>
      <c r="J6" s="54" t="s">
        <v>8</v>
      </c>
      <c r="K6" s="30" t="s">
        <v>135</v>
      </c>
      <c r="O6" s="24"/>
    </row>
    <row r="7" spans="2:15">
      <c r="B7" s="58" t="s">
        <v>17</v>
      </c>
      <c r="C7" s="57" t="s">
        <v>16</v>
      </c>
      <c r="D7" s="112">
        <v>46191</v>
      </c>
      <c r="E7" s="74" t="s">
        <v>421</v>
      </c>
      <c r="F7" s="74" t="s">
        <v>30</v>
      </c>
      <c r="G7" s="73">
        <v>74</v>
      </c>
      <c r="H7" s="80">
        <v>39.700000000000003</v>
      </c>
      <c r="I7" s="79">
        <v>2937.8</v>
      </c>
      <c r="J7" s="54" t="s">
        <v>8</v>
      </c>
      <c r="K7" s="30" t="s">
        <v>136</v>
      </c>
      <c r="O7" s="24"/>
    </row>
    <row r="8" spans="2:15">
      <c r="B8" s="58" t="s">
        <v>17</v>
      </c>
      <c r="C8" s="57" t="s">
        <v>16</v>
      </c>
      <c r="D8" s="112">
        <v>46191</v>
      </c>
      <c r="E8" s="74" t="s">
        <v>421</v>
      </c>
      <c r="F8" s="74" t="s">
        <v>30</v>
      </c>
      <c r="G8" s="73">
        <v>95</v>
      </c>
      <c r="H8" s="80">
        <v>39.72</v>
      </c>
      <c r="I8" s="79">
        <v>3773.4</v>
      </c>
      <c r="J8" s="54" t="s">
        <v>8</v>
      </c>
      <c r="K8" s="30" t="s">
        <v>137</v>
      </c>
      <c r="O8" s="24"/>
    </row>
    <row r="9" spans="2:15">
      <c r="B9" s="58" t="s">
        <v>17</v>
      </c>
      <c r="C9" s="57" t="s">
        <v>16</v>
      </c>
      <c r="D9" s="112">
        <v>46191</v>
      </c>
      <c r="E9" s="74" t="s">
        <v>422</v>
      </c>
      <c r="F9" s="74" t="s">
        <v>30</v>
      </c>
      <c r="G9" s="73">
        <v>18</v>
      </c>
      <c r="H9" s="80">
        <v>39.68</v>
      </c>
      <c r="I9" s="79">
        <v>714.24</v>
      </c>
      <c r="J9" s="54" t="s">
        <v>8</v>
      </c>
      <c r="K9" s="30" t="s">
        <v>138</v>
      </c>
      <c r="O9" s="24"/>
    </row>
    <row r="10" spans="2:15">
      <c r="B10" s="58" t="s">
        <v>17</v>
      </c>
      <c r="C10" s="57" t="s">
        <v>16</v>
      </c>
      <c r="D10" s="112">
        <v>46191</v>
      </c>
      <c r="E10" s="74" t="s">
        <v>422</v>
      </c>
      <c r="F10" s="74" t="s">
        <v>30</v>
      </c>
      <c r="G10" s="73">
        <v>22</v>
      </c>
      <c r="H10" s="80">
        <v>39.68</v>
      </c>
      <c r="I10" s="79">
        <v>872.96</v>
      </c>
      <c r="J10" s="54" t="s">
        <v>8</v>
      </c>
      <c r="K10" s="30" t="s">
        <v>139</v>
      </c>
      <c r="O10" s="24"/>
    </row>
    <row r="11" spans="2:15">
      <c r="B11" s="58" t="s">
        <v>17</v>
      </c>
      <c r="C11" s="57" t="s">
        <v>16</v>
      </c>
      <c r="D11" s="112">
        <v>46191</v>
      </c>
      <c r="E11" s="74" t="s">
        <v>423</v>
      </c>
      <c r="F11" s="74" t="s">
        <v>30</v>
      </c>
      <c r="G11" s="73">
        <v>45</v>
      </c>
      <c r="H11" s="80">
        <v>39.659999999999997</v>
      </c>
      <c r="I11" s="79">
        <v>1784.6999999999998</v>
      </c>
      <c r="J11" s="54" t="s">
        <v>8</v>
      </c>
      <c r="K11" s="30" t="s">
        <v>140</v>
      </c>
      <c r="O11" s="24"/>
    </row>
    <row r="12" spans="2:15">
      <c r="B12" s="58" t="s">
        <v>17</v>
      </c>
      <c r="C12" s="57" t="s">
        <v>16</v>
      </c>
      <c r="D12" s="112">
        <v>46191</v>
      </c>
      <c r="E12" s="74" t="s">
        <v>424</v>
      </c>
      <c r="F12" s="74" t="s">
        <v>30</v>
      </c>
      <c r="G12" s="73">
        <v>74</v>
      </c>
      <c r="H12" s="80">
        <v>39.6</v>
      </c>
      <c r="I12" s="79">
        <v>2930.4</v>
      </c>
      <c r="J12" s="54" t="s">
        <v>8</v>
      </c>
      <c r="K12" s="30" t="s">
        <v>141</v>
      </c>
      <c r="O12" s="24"/>
    </row>
    <row r="13" spans="2:15">
      <c r="B13" s="58" t="s">
        <v>17</v>
      </c>
      <c r="C13" s="57" t="s">
        <v>16</v>
      </c>
      <c r="D13" s="112">
        <v>46191</v>
      </c>
      <c r="E13" s="74" t="s">
        <v>425</v>
      </c>
      <c r="F13" s="74" t="s">
        <v>30</v>
      </c>
      <c r="G13" s="73">
        <v>42</v>
      </c>
      <c r="H13" s="80">
        <v>39.659999999999997</v>
      </c>
      <c r="I13" s="79">
        <v>1665.7199999999998</v>
      </c>
      <c r="J13" s="54" t="s">
        <v>8</v>
      </c>
      <c r="K13" s="30" t="s">
        <v>142</v>
      </c>
      <c r="O13" s="24"/>
    </row>
    <row r="14" spans="2:15">
      <c r="B14" s="58" t="s">
        <v>17</v>
      </c>
      <c r="C14" s="57" t="s">
        <v>16</v>
      </c>
      <c r="D14" s="112">
        <v>46191</v>
      </c>
      <c r="E14" s="74" t="s">
        <v>426</v>
      </c>
      <c r="F14" s="74" t="s">
        <v>30</v>
      </c>
      <c r="G14" s="73">
        <v>86</v>
      </c>
      <c r="H14" s="80">
        <v>39.619999999999997</v>
      </c>
      <c r="I14" s="79">
        <v>3407.3199999999997</v>
      </c>
      <c r="J14" s="54" t="s">
        <v>8</v>
      </c>
      <c r="K14" s="30" t="s">
        <v>143</v>
      </c>
      <c r="O14" s="24"/>
    </row>
    <row r="15" spans="2:15">
      <c r="B15" s="58" t="s">
        <v>17</v>
      </c>
      <c r="C15" s="57" t="s">
        <v>16</v>
      </c>
      <c r="D15" s="112">
        <v>46191</v>
      </c>
      <c r="E15" s="74" t="s">
        <v>427</v>
      </c>
      <c r="F15" s="74" t="s">
        <v>30</v>
      </c>
      <c r="G15" s="73">
        <v>158</v>
      </c>
      <c r="H15" s="80">
        <v>39.619999999999997</v>
      </c>
      <c r="I15" s="79">
        <v>6259.96</v>
      </c>
      <c r="J15" s="54" t="s">
        <v>8</v>
      </c>
      <c r="K15" s="30" t="s">
        <v>144</v>
      </c>
      <c r="O15" s="24"/>
    </row>
    <row r="16" spans="2:15">
      <c r="B16" s="58" t="s">
        <v>17</v>
      </c>
      <c r="C16" s="57" t="s">
        <v>16</v>
      </c>
      <c r="D16" s="112">
        <v>46191</v>
      </c>
      <c r="E16" s="74" t="s">
        <v>428</v>
      </c>
      <c r="F16" s="74" t="s">
        <v>30</v>
      </c>
      <c r="G16" s="73">
        <v>30</v>
      </c>
      <c r="H16" s="80">
        <v>39.6</v>
      </c>
      <c r="I16" s="79">
        <v>1188</v>
      </c>
      <c r="J16" s="54" t="s">
        <v>8</v>
      </c>
      <c r="K16" s="30" t="s">
        <v>145</v>
      </c>
      <c r="O16" s="24"/>
    </row>
    <row r="17" spans="2:15">
      <c r="B17" s="58" t="s">
        <v>17</v>
      </c>
      <c r="C17" s="57" t="s">
        <v>16</v>
      </c>
      <c r="D17" s="112">
        <v>46191</v>
      </c>
      <c r="E17" s="74" t="s">
        <v>429</v>
      </c>
      <c r="F17" s="74" t="s">
        <v>30</v>
      </c>
      <c r="G17" s="73">
        <v>3</v>
      </c>
      <c r="H17" s="80">
        <v>39.619999999999997</v>
      </c>
      <c r="I17" s="79">
        <v>118.85999999999999</v>
      </c>
      <c r="J17" s="54" t="s">
        <v>8</v>
      </c>
      <c r="K17" s="30" t="s">
        <v>146</v>
      </c>
      <c r="O17" s="24"/>
    </row>
    <row r="18" spans="2:15">
      <c r="B18" s="58" t="s">
        <v>17</v>
      </c>
      <c r="C18" s="57" t="s">
        <v>16</v>
      </c>
      <c r="D18" s="112">
        <v>46191</v>
      </c>
      <c r="E18" s="74" t="s">
        <v>429</v>
      </c>
      <c r="F18" s="74" t="s">
        <v>30</v>
      </c>
      <c r="G18" s="73">
        <v>76</v>
      </c>
      <c r="H18" s="80">
        <v>39.619999999999997</v>
      </c>
      <c r="I18" s="79">
        <v>3011.12</v>
      </c>
      <c r="J18" s="54" t="s">
        <v>8</v>
      </c>
      <c r="K18" s="30" t="s">
        <v>147</v>
      </c>
      <c r="O18" s="24"/>
    </row>
    <row r="19" spans="2:15">
      <c r="B19" s="58" t="s">
        <v>17</v>
      </c>
      <c r="C19" s="57" t="s">
        <v>16</v>
      </c>
      <c r="D19" s="112">
        <v>46191</v>
      </c>
      <c r="E19" s="74" t="s">
        <v>429</v>
      </c>
      <c r="F19" s="74" t="s">
        <v>30</v>
      </c>
      <c r="G19" s="73">
        <v>13</v>
      </c>
      <c r="H19" s="80">
        <v>39.619999999999997</v>
      </c>
      <c r="I19" s="79">
        <v>515.05999999999995</v>
      </c>
      <c r="J19" s="54" t="s">
        <v>8</v>
      </c>
      <c r="K19" s="30" t="s">
        <v>148</v>
      </c>
      <c r="O19" s="24"/>
    </row>
    <row r="20" spans="2:15">
      <c r="B20" s="58" t="s">
        <v>17</v>
      </c>
      <c r="C20" s="57" t="s">
        <v>16</v>
      </c>
      <c r="D20" s="112">
        <v>46191</v>
      </c>
      <c r="E20" s="74" t="s">
        <v>430</v>
      </c>
      <c r="F20" s="74" t="s">
        <v>30</v>
      </c>
      <c r="G20" s="73">
        <v>19</v>
      </c>
      <c r="H20" s="80">
        <v>39.68</v>
      </c>
      <c r="I20" s="79">
        <v>753.92</v>
      </c>
      <c r="J20" s="54" t="s">
        <v>8</v>
      </c>
      <c r="K20" s="30" t="s">
        <v>149</v>
      </c>
      <c r="O20" s="24"/>
    </row>
    <row r="21" spans="2:15">
      <c r="B21" s="58" t="s">
        <v>17</v>
      </c>
      <c r="C21" s="57" t="s">
        <v>16</v>
      </c>
      <c r="D21" s="112">
        <v>46191</v>
      </c>
      <c r="E21" s="74" t="s">
        <v>431</v>
      </c>
      <c r="F21" s="74" t="s">
        <v>30</v>
      </c>
      <c r="G21" s="73">
        <v>41</v>
      </c>
      <c r="H21" s="80">
        <v>39.659999999999997</v>
      </c>
      <c r="I21" s="79">
        <v>1626.06</v>
      </c>
      <c r="J21" s="54" t="s">
        <v>8</v>
      </c>
      <c r="K21" s="30" t="s">
        <v>150</v>
      </c>
      <c r="O21" s="24"/>
    </row>
    <row r="22" spans="2:15">
      <c r="B22" s="58" t="s">
        <v>17</v>
      </c>
      <c r="C22" s="57" t="s">
        <v>16</v>
      </c>
      <c r="D22" s="112">
        <v>46191</v>
      </c>
      <c r="E22" s="74" t="s">
        <v>432</v>
      </c>
      <c r="F22" s="74" t="s">
        <v>30</v>
      </c>
      <c r="G22" s="73">
        <v>23</v>
      </c>
      <c r="H22" s="80">
        <v>39.64</v>
      </c>
      <c r="I22" s="79">
        <v>911.72</v>
      </c>
      <c r="J22" s="54" t="s">
        <v>8</v>
      </c>
      <c r="K22" s="30" t="s">
        <v>151</v>
      </c>
      <c r="O22" s="24"/>
    </row>
    <row r="23" spans="2:15">
      <c r="B23" s="58" t="s">
        <v>17</v>
      </c>
      <c r="C23" s="57" t="s">
        <v>16</v>
      </c>
      <c r="D23" s="112">
        <v>46191</v>
      </c>
      <c r="E23" s="74" t="s">
        <v>432</v>
      </c>
      <c r="F23" s="74" t="s">
        <v>30</v>
      </c>
      <c r="G23" s="73">
        <v>2</v>
      </c>
      <c r="H23" s="80">
        <v>39.64</v>
      </c>
      <c r="I23" s="79">
        <v>79.28</v>
      </c>
      <c r="J23" s="54" t="s">
        <v>8</v>
      </c>
      <c r="K23" s="30" t="s">
        <v>152</v>
      </c>
      <c r="O23" s="24"/>
    </row>
    <row r="24" spans="2:15">
      <c r="B24" s="58" t="s">
        <v>17</v>
      </c>
      <c r="C24" s="57" t="s">
        <v>16</v>
      </c>
      <c r="D24" s="112">
        <v>46191</v>
      </c>
      <c r="E24" s="74" t="s">
        <v>433</v>
      </c>
      <c r="F24" s="74" t="s">
        <v>30</v>
      </c>
      <c r="G24" s="73">
        <v>62</v>
      </c>
      <c r="H24" s="80">
        <v>39.6</v>
      </c>
      <c r="I24" s="79">
        <v>2455.2000000000003</v>
      </c>
      <c r="J24" s="54" t="s">
        <v>8</v>
      </c>
      <c r="K24" s="30" t="s">
        <v>153</v>
      </c>
      <c r="O24" s="24"/>
    </row>
    <row r="25" spans="2:15">
      <c r="B25" s="58" t="s">
        <v>17</v>
      </c>
      <c r="C25" s="57" t="s">
        <v>16</v>
      </c>
      <c r="D25" s="112">
        <v>46191</v>
      </c>
      <c r="E25" s="74" t="s">
        <v>433</v>
      </c>
      <c r="F25" s="74" t="s">
        <v>30</v>
      </c>
      <c r="G25" s="73">
        <v>50</v>
      </c>
      <c r="H25" s="80">
        <v>39.6</v>
      </c>
      <c r="I25" s="79">
        <v>1980</v>
      </c>
      <c r="J25" s="54" t="s">
        <v>8</v>
      </c>
      <c r="K25" s="30" t="s">
        <v>154</v>
      </c>
      <c r="O25" s="24"/>
    </row>
    <row r="26" spans="2:15">
      <c r="B26" s="58" t="s">
        <v>17</v>
      </c>
      <c r="C26" s="57" t="s">
        <v>16</v>
      </c>
      <c r="D26" s="112">
        <v>46191</v>
      </c>
      <c r="E26" s="74" t="s">
        <v>434</v>
      </c>
      <c r="F26" s="74" t="s">
        <v>30</v>
      </c>
      <c r="G26" s="73">
        <v>76</v>
      </c>
      <c r="H26" s="80">
        <v>39.58</v>
      </c>
      <c r="I26" s="79">
        <v>3008.08</v>
      </c>
      <c r="J26" s="54" t="s">
        <v>8</v>
      </c>
      <c r="K26" s="30" t="s">
        <v>155</v>
      </c>
      <c r="O26" s="24"/>
    </row>
    <row r="27" spans="2:15">
      <c r="B27" s="58" t="s">
        <v>17</v>
      </c>
      <c r="C27" s="57" t="s">
        <v>16</v>
      </c>
      <c r="D27" s="112">
        <v>46191</v>
      </c>
      <c r="E27" s="74" t="s">
        <v>434</v>
      </c>
      <c r="F27" s="74" t="s">
        <v>30</v>
      </c>
      <c r="G27" s="73">
        <v>34</v>
      </c>
      <c r="H27" s="80">
        <v>39.6</v>
      </c>
      <c r="I27" s="79">
        <v>1346.4</v>
      </c>
      <c r="J27" s="54" t="s">
        <v>8</v>
      </c>
      <c r="K27" s="30" t="s">
        <v>156</v>
      </c>
      <c r="O27" s="24"/>
    </row>
    <row r="28" spans="2:15">
      <c r="B28" s="58" t="s">
        <v>17</v>
      </c>
      <c r="C28" s="57" t="s">
        <v>16</v>
      </c>
      <c r="D28" s="112">
        <v>46191</v>
      </c>
      <c r="E28" s="74" t="s">
        <v>435</v>
      </c>
      <c r="F28" s="74" t="s">
        <v>30</v>
      </c>
      <c r="G28" s="73">
        <v>17</v>
      </c>
      <c r="H28" s="80">
        <v>39.68</v>
      </c>
      <c r="I28" s="79">
        <v>674.56</v>
      </c>
      <c r="J28" s="54" t="s">
        <v>8</v>
      </c>
      <c r="K28" s="30" t="s">
        <v>157</v>
      </c>
      <c r="O28" s="24"/>
    </row>
    <row r="29" spans="2:15">
      <c r="B29" s="58" t="s">
        <v>17</v>
      </c>
      <c r="C29" s="57" t="s">
        <v>16</v>
      </c>
      <c r="D29" s="112">
        <v>46191</v>
      </c>
      <c r="E29" s="74" t="s">
        <v>436</v>
      </c>
      <c r="F29" s="74" t="s">
        <v>30</v>
      </c>
      <c r="G29" s="73">
        <v>164</v>
      </c>
      <c r="H29" s="80">
        <v>39.64</v>
      </c>
      <c r="I29" s="79">
        <v>6500.96</v>
      </c>
      <c r="J29" s="54" t="s">
        <v>8</v>
      </c>
      <c r="K29" s="30" t="s">
        <v>158</v>
      </c>
      <c r="O29" s="24"/>
    </row>
    <row r="30" spans="2:15">
      <c r="B30" s="58" t="s">
        <v>17</v>
      </c>
      <c r="C30" s="57" t="s">
        <v>16</v>
      </c>
      <c r="D30" s="112">
        <v>46191</v>
      </c>
      <c r="E30" s="74" t="s">
        <v>437</v>
      </c>
      <c r="F30" s="74" t="s">
        <v>30</v>
      </c>
      <c r="G30" s="73">
        <v>36</v>
      </c>
      <c r="H30" s="80">
        <v>39.619999999999997</v>
      </c>
      <c r="I30" s="79">
        <v>1426.32</v>
      </c>
      <c r="J30" s="54" t="s">
        <v>8</v>
      </c>
      <c r="K30" s="30" t="s">
        <v>159</v>
      </c>
      <c r="O30" s="24"/>
    </row>
    <row r="31" spans="2:15">
      <c r="B31" s="58" t="s">
        <v>17</v>
      </c>
      <c r="C31" s="57" t="s">
        <v>16</v>
      </c>
      <c r="D31" s="112">
        <v>46191</v>
      </c>
      <c r="E31" s="74" t="s">
        <v>438</v>
      </c>
      <c r="F31" s="74" t="s">
        <v>30</v>
      </c>
      <c r="G31" s="73">
        <v>11</v>
      </c>
      <c r="H31" s="80">
        <v>39.619999999999997</v>
      </c>
      <c r="I31" s="79">
        <v>435.82</v>
      </c>
      <c r="J31" s="54" t="s">
        <v>8</v>
      </c>
      <c r="K31" s="30" t="s">
        <v>160</v>
      </c>
      <c r="O31" s="24"/>
    </row>
    <row r="32" spans="2:15">
      <c r="B32" s="58" t="s">
        <v>17</v>
      </c>
      <c r="C32" s="57" t="s">
        <v>16</v>
      </c>
      <c r="D32" s="112">
        <v>46191</v>
      </c>
      <c r="E32" s="74" t="s">
        <v>438</v>
      </c>
      <c r="F32" s="74" t="s">
        <v>30</v>
      </c>
      <c r="G32" s="73">
        <v>75</v>
      </c>
      <c r="H32" s="80">
        <v>39.619999999999997</v>
      </c>
      <c r="I32" s="79">
        <v>2971.5</v>
      </c>
      <c r="J32" s="54" t="s">
        <v>8</v>
      </c>
      <c r="K32" s="30" t="s">
        <v>161</v>
      </c>
      <c r="O32" s="24"/>
    </row>
    <row r="33" spans="2:15">
      <c r="B33" s="58" t="s">
        <v>17</v>
      </c>
      <c r="C33" s="57" t="s">
        <v>16</v>
      </c>
      <c r="D33" s="112">
        <v>46191</v>
      </c>
      <c r="E33" s="74" t="s">
        <v>439</v>
      </c>
      <c r="F33" s="74" t="s">
        <v>30</v>
      </c>
      <c r="G33" s="73">
        <v>136</v>
      </c>
      <c r="H33" s="80">
        <v>39.56</v>
      </c>
      <c r="I33" s="79">
        <v>5380.16</v>
      </c>
      <c r="J33" s="54" t="s">
        <v>8</v>
      </c>
      <c r="K33" s="30" t="s">
        <v>162</v>
      </c>
      <c r="O33" s="24"/>
    </row>
    <row r="34" spans="2:15">
      <c r="B34" s="58" t="s">
        <v>17</v>
      </c>
      <c r="C34" s="57" t="s">
        <v>16</v>
      </c>
      <c r="D34" s="112">
        <v>46191</v>
      </c>
      <c r="E34" s="74" t="s">
        <v>440</v>
      </c>
      <c r="F34" s="74" t="s">
        <v>30</v>
      </c>
      <c r="G34" s="73">
        <v>19</v>
      </c>
      <c r="H34" s="80">
        <v>39.56</v>
      </c>
      <c r="I34" s="79">
        <v>751.6400000000001</v>
      </c>
      <c r="J34" s="54" t="s">
        <v>8</v>
      </c>
      <c r="K34" s="30" t="s">
        <v>163</v>
      </c>
      <c r="O34" s="24"/>
    </row>
    <row r="35" spans="2:15">
      <c r="B35" s="58" t="s">
        <v>17</v>
      </c>
      <c r="C35" s="57" t="s">
        <v>16</v>
      </c>
      <c r="D35" s="112">
        <v>46191</v>
      </c>
      <c r="E35" s="74" t="s">
        <v>441</v>
      </c>
      <c r="F35" s="74" t="s">
        <v>30</v>
      </c>
      <c r="G35" s="73">
        <v>88</v>
      </c>
      <c r="H35" s="80">
        <v>39.520000000000003</v>
      </c>
      <c r="I35" s="79">
        <v>3477.76</v>
      </c>
      <c r="J35" s="54" t="s">
        <v>8</v>
      </c>
      <c r="K35" s="30" t="s">
        <v>164</v>
      </c>
      <c r="O35" s="24"/>
    </row>
    <row r="36" spans="2:15">
      <c r="B36" s="58" t="s">
        <v>17</v>
      </c>
      <c r="C36" s="57" t="s">
        <v>16</v>
      </c>
      <c r="D36" s="112">
        <v>46191</v>
      </c>
      <c r="E36" s="74" t="s">
        <v>442</v>
      </c>
      <c r="F36" s="74" t="s">
        <v>30</v>
      </c>
      <c r="G36" s="73">
        <v>56</v>
      </c>
      <c r="H36" s="80">
        <v>39.54</v>
      </c>
      <c r="I36" s="79">
        <v>2214.2399999999998</v>
      </c>
      <c r="J36" s="54" t="s">
        <v>8</v>
      </c>
      <c r="K36" s="30" t="s">
        <v>165</v>
      </c>
      <c r="O36" s="24"/>
    </row>
    <row r="37" spans="2:15">
      <c r="B37" s="58" t="s">
        <v>17</v>
      </c>
      <c r="C37" s="57" t="s">
        <v>16</v>
      </c>
      <c r="D37" s="112">
        <v>46191</v>
      </c>
      <c r="E37" s="74" t="s">
        <v>443</v>
      </c>
      <c r="F37" s="74" t="s">
        <v>30</v>
      </c>
      <c r="G37" s="73">
        <v>37</v>
      </c>
      <c r="H37" s="80">
        <v>39.56</v>
      </c>
      <c r="I37" s="79">
        <v>1463.72</v>
      </c>
      <c r="J37" s="54" t="s">
        <v>8</v>
      </c>
      <c r="K37" s="30" t="s">
        <v>166</v>
      </c>
      <c r="O37" s="24"/>
    </row>
    <row r="38" spans="2:15">
      <c r="B38" s="58" t="s">
        <v>17</v>
      </c>
      <c r="C38" s="57" t="s">
        <v>16</v>
      </c>
      <c r="D38" s="112">
        <v>46191</v>
      </c>
      <c r="E38" s="74" t="s">
        <v>444</v>
      </c>
      <c r="F38" s="74" t="s">
        <v>30</v>
      </c>
      <c r="G38" s="73">
        <v>176</v>
      </c>
      <c r="H38" s="80">
        <v>39.520000000000003</v>
      </c>
      <c r="I38" s="79">
        <v>6955.52</v>
      </c>
      <c r="J38" s="54" t="s">
        <v>8</v>
      </c>
      <c r="K38" s="30" t="s">
        <v>167</v>
      </c>
      <c r="O38" s="24"/>
    </row>
    <row r="39" spans="2:15">
      <c r="B39" s="58" t="s">
        <v>17</v>
      </c>
      <c r="C39" s="57" t="s">
        <v>16</v>
      </c>
      <c r="D39" s="112">
        <v>46191</v>
      </c>
      <c r="E39" s="74" t="s">
        <v>444</v>
      </c>
      <c r="F39" s="74" t="s">
        <v>30</v>
      </c>
      <c r="G39" s="73">
        <v>26</v>
      </c>
      <c r="H39" s="80">
        <v>39.54</v>
      </c>
      <c r="I39" s="79">
        <v>1028.04</v>
      </c>
      <c r="J39" s="54" t="s">
        <v>8</v>
      </c>
      <c r="K39" s="30" t="s">
        <v>168</v>
      </c>
      <c r="O39" s="24"/>
    </row>
    <row r="40" spans="2:15">
      <c r="B40" s="58" t="s">
        <v>17</v>
      </c>
      <c r="C40" s="57" t="s">
        <v>16</v>
      </c>
      <c r="D40" s="112">
        <v>46191</v>
      </c>
      <c r="E40" s="74" t="s">
        <v>445</v>
      </c>
      <c r="F40" s="74" t="s">
        <v>30</v>
      </c>
      <c r="G40" s="73">
        <v>24</v>
      </c>
      <c r="H40" s="80">
        <v>39.56</v>
      </c>
      <c r="I40" s="79">
        <v>949.44</v>
      </c>
      <c r="J40" s="54" t="s">
        <v>8</v>
      </c>
      <c r="K40" s="30" t="s">
        <v>169</v>
      </c>
      <c r="O40" s="24"/>
    </row>
    <row r="41" spans="2:15">
      <c r="B41" s="58" t="s">
        <v>17</v>
      </c>
      <c r="C41" s="57" t="s">
        <v>16</v>
      </c>
      <c r="D41" s="112">
        <v>46191</v>
      </c>
      <c r="E41" s="74" t="s">
        <v>446</v>
      </c>
      <c r="F41" s="74" t="s">
        <v>30</v>
      </c>
      <c r="G41" s="73">
        <v>18</v>
      </c>
      <c r="H41" s="80">
        <v>39.520000000000003</v>
      </c>
      <c r="I41" s="79">
        <v>711.36</v>
      </c>
      <c r="J41" s="54" t="s">
        <v>8</v>
      </c>
      <c r="K41" s="30" t="s">
        <v>170</v>
      </c>
      <c r="O41" s="24"/>
    </row>
    <row r="42" spans="2:15">
      <c r="B42" s="58" t="s">
        <v>17</v>
      </c>
      <c r="C42" s="57" t="s">
        <v>16</v>
      </c>
      <c r="D42" s="112">
        <v>46191</v>
      </c>
      <c r="E42" s="74" t="s">
        <v>447</v>
      </c>
      <c r="F42" s="74" t="s">
        <v>30</v>
      </c>
      <c r="G42" s="73">
        <v>42</v>
      </c>
      <c r="H42" s="80">
        <v>39.5</v>
      </c>
      <c r="I42" s="79">
        <v>1659</v>
      </c>
      <c r="J42" s="54" t="s">
        <v>8</v>
      </c>
      <c r="K42" s="30" t="s">
        <v>171</v>
      </c>
      <c r="O42" s="24"/>
    </row>
    <row r="43" spans="2:15">
      <c r="B43" s="58" t="s">
        <v>17</v>
      </c>
      <c r="C43" s="57" t="s">
        <v>16</v>
      </c>
      <c r="D43" s="112">
        <v>46191</v>
      </c>
      <c r="E43" s="74" t="s">
        <v>447</v>
      </c>
      <c r="F43" s="74" t="s">
        <v>30</v>
      </c>
      <c r="G43" s="73">
        <v>70</v>
      </c>
      <c r="H43" s="80">
        <v>39.5</v>
      </c>
      <c r="I43" s="79">
        <v>2765</v>
      </c>
      <c r="J43" s="54" t="s">
        <v>8</v>
      </c>
      <c r="K43" s="30" t="s">
        <v>172</v>
      </c>
      <c r="O43" s="24"/>
    </row>
    <row r="44" spans="2:15">
      <c r="B44" s="58" t="s">
        <v>17</v>
      </c>
      <c r="C44" s="57" t="s">
        <v>16</v>
      </c>
      <c r="D44" s="112">
        <v>46191</v>
      </c>
      <c r="E44" s="74" t="s">
        <v>447</v>
      </c>
      <c r="F44" s="74" t="s">
        <v>30</v>
      </c>
      <c r="G44" s="73">
        <v>190</v>
      </c>
      <c r="H44" s="80">
        <v>39.5</v>
      </c>
      <c r="I44" s="79">
        <v>7505</v>
      </c>
      <c r="J44" s="54" t="s">
        <v>8</v>
      </c>
      <c r="K44" s="30" t="s">
        <v>173</v>
      </c>
      <c r="O44" s="24"/>
    </row>
    <row r="45" spans="2:15">
      <c r="B45" s="58" t="s">
        <v>17</v>
      </c>
      <c r="C45" s="57" t="s">
        <v>16</v>
      </c>
      <c r="D45" s="112">
        <v>46191</v>
      </c>
      <c r="E45" s="74" t="s">
        <v>448</v>
      </c>
      <c r="F45" s="74" t="s">
        <v>30</v>
      </c>
      <c r="G45" s="73">
        <v>78</v>
      </c>
      <c r="H45" s="80">
        <v>39.5</v>
      </c>
      <c r="I45" s="79">
        <v>3081</v>
      </c>
      <c r="J45" s="54" t="s">
        <v>8</v>
      </c>
      <c r="K45" s="30" t="s">
        <v>174</v>
      </c>
      <c r="O45" s="24"/>
    </row>
    <row r="46" spans="2:15">
      <c r="B46" s="58" t="s">
        <v>17</v>
      </c>
      <c r="C46" s="57" t="s">
        <v>16</v>
      </c>
      <c r="D46" s="112">
        <v>46191</v>
      </c>
      <c r="E46" s="74" t="s">
        <v>448</v>
      </c>
      <c r="F46" s="74" t="s">
        <v>30</v>
      </c>
      <c r="G46" s="73">
        <v>77</v>
      </c>
      <c r="H46" s="80">
        <v>39.5</v>
      </c>
      <c r="I46" s="79">
        <v>3041.5</v>
      </c>
      <c r="J46" s="54" t="s">
        <v>8</v>
      </c>
      <c r="K46" s="30" t="s">
        <v>175</v>
      </c>
      <c r="O46" s="24"/>
    </row>
    <row r="47" spans="2:15">
      <c r="B47" s="58" t="s">
        <v>17</v>
      </c>
      <c r="C47" s="57" t="s">
        <v>16</v>
      </c>
      <c r="D47" s="112">
        <v>46191</v>
      </c>
      <c r="E47" s="74" t="s">
        <v>448</v>
      </c>
      <c r="F47" s="74" t="s">
        <v>30</v>
      </c>
      <c r="G47" s="73">
        <v>50</v>
      </c>
      <c r="H47" s="80">
        <v>39.5</v>
      </c>
      <c r="I47" s="79">
        <v>1975</v>
      </c>
      <c r="J47" s="54" t="s">
        <v>8</v>
      </c>
      <c r="K47" s="30" t="s">
        <v>176</v>
      </c>
      <c r="O47" s="24"/>
    </row>
    <row r="48" spans="2:15">
      <c r="B48" s="58" t="s">
        <v>17</v>
      </c>
      <c r="C48" s="57" t="s">
        <v>16</v>
      </c>
      <c r="D48" s="112">
        <v>46191</v>
      </c>
      <c r="E48" s="74" t="s">
        <v>449</v>
      </c>
      <c r="F48" s="74" t="s">
        <v>30</v>
      </c>
      <c r="G48" s="73">
        <v>21</v>
      </c>
      <c r="H48" s="80">
        <v>39.5</v>
      </c>
      <c r="I48" s="79">
        <v>829.5</v>
      </c>
      <c r="J48" s="54" t="s">
        <v>8</v>
      </c>
      <c r="K48" s="30" t="s">
        <v>177</v>
      </c>
      <c r="O48" s="24"/>
    </row>
    <row r="49" spans="2:15">
      <c r="B49" s="58" t="s">
        <v>17</v>
      </c>
      <c r="C49" s="57" t="s">
        <v>16</v>
      </c>
      <c r="D49" s="112">
        <v>46191</v>
      </c>
      <c r="E49" s="74" t="s">
        <v>449</v>
      </c>
      <c r="F49" s="74" t="s">
        <v>30</v>
      </c>
      <c r="G49" s="73">
        <v>33</v>
      </c>
      <c r="H49" s="80">
        <v>39.5</v>
      </c>
      <c r="I49" s="79">
        <v>1303.5</v>
      </c>
      <c r="J49" s="54" t="s">
        <v>8</v>
      </c>
      <c r="K49" s="30" t="s">
        <v>178</v>
      </c>
      <c r="O49" s="24"/>
    </row>
    <row r="50" spans="2:15">
      <c r="B50" s="58" t="s">
        <v>17</v>
      </c>
      <c r="C50" s="57" t="s">
        <v>16</v>
      </c>
      <c r="D50" s="112">
        <v>46191</v>
      </c>
      <c r="E50" s="74" t="s">
        <v>450</v>
      </c>
      <c r="F50" s="74" t="s">
        <v>30</v>
      </c>
      <c r="G50" s="73">
        <v>14</v>
      </c>
      <c r="H50" s="80">
        <v>39.5</v>
      </c>
      <c r="I50" s="79">
        <v>553</v>
      </c>
      <c r="J50" s="54" t="s">
        <v>8</v>
      </c>
      <c r="K50" s="30" t="s">
        <v>179</v>
      </c>
      <c r="O50" s="24"/>
    </row>
    <row r="51" spans="2:15">
      <c r="B51" s="58" t="s">
        <v>17</v>
      </c>
      <c r="C51" s="57" t="s">
        <v>16</v>
      </c>
      <c r="D51" s="112">
        <v>46191</v>
      </c>
      <c r="E51" s="74" t="s">
        <v>451</v>
      </c>
      <c r="F51" s="74" t="s">
        <v>30</v>
      </c>
      <c r="G51" s="73">
        <v>14</v>
      </c>
      <c r="H51" s="80">
        <v>39.520000000000003</v>
      </c>
      <c r="I51" s="79">
        <v>553.28000000000009</v>
      </c>
      <c r="J51" s="54" t="s">
        <v>8</v>
      </c>
      <c r="K51" s="30" t="s">
        <v>180</v>
      </c>
      <c r="O51" s="24"/>
    </row>
    <row r="52" spans="2:15">
      <c r="B52" s="58" t="s">
        <v>17</v>
      </c>
      <c r="C52" s="57" t="s">
        <v>16</v>
      </c>
      <c r="D52" s="112">
        <v>46191</v>
      </c>
      <c r="E52" s="74" t="s">
        <v>451</v>
      </c>
      <c r="F52" s="74" t="s">
        <v>30</v>
      </c>
      <c r="G52" s="73">
        <v>30</v>
      </c>
      <c r="H52" s="80">
        <v>39.520000000000003</v>
      </c>
      <c r="I52" s="79">
        <v>1185.6000000000001</v>
      </c>
      <c r="J52" s="54" t="s">
        <v>8</v>
      </c>
      <c r="K52" s="30" t="s">
        <v>181</v>
      </c>
      <c r="O52" s="24"/>
    </row>
    <row r="53" spans="2:15">
      <c r="B53" s="58" t="s">
        <v>17</v>
      </c>
      <c r="C53" s="57" t="s">
        <v>16</v>
      </c>
      <c r="D53" s="112">
        <v>46191</v>
      </c>
      <c r="E53" s="74" t="s">
        <v>452</v>
      </c>
      <c r="F53" s="74" t="s">
        <v>30</v>
      </c>
      <c r="G53" s="73">
        <v>138</v>
      </c>
      <c r="H53" s="80">
        <v>39.520000000000003</v>
      </c>
      <c r="I53" s="79">
        <v>5453.76</v>
      </c>
      <c r="J53" s="54" t="s">
        <v>8</v>
      </c>
      <c r="K53" s="30" t="s">
        <v>182</v>
      </c>
      <c r="O53" s="24"/>
    </row>
    <row r="54" spans="2:15">
      <c r="B54" s="58" t="s">
        <v>17</v>
      </c>
      <c r="C54" s="57" t="s">
        <v>16</v>
      </c>
      <c r="D54" s="112">
        <v>46191</v>
      </c>
      <c r="E54" s="74" t="s">
        <v>452</v>
      </c>
      <c r="F54" s="74" t="s">
        <v>30</v>
      </c>
      <c r="G54" s="73">
        <v>90</v>
      </c>
      <c r="H54" s="80">
        <v>39.520000000000003</v>
      </c>
      <c r="I54" s="79">
        <v>3556.8</v>
      </c>
      <c r="J54" s="54" t="s">
        <v>8</v>
      </c>
      <c r="K54" s="30" t="s">
        <v>183</v>
      </c>
      <c r="O54" s="24"/>
    </row>
    <row r="55" spans="2:15">
      <c r="B55" s="58" t="s">
        <v>17</v>
      </c>
      <c r="C55" s="57" t="s">
        <v>16</v>
      </c>
      <c r="D55" s="112">
        <v>46191</v>
      </c>
      <c r="E55" s="74" t="s">
        <v>452</v>
      </c>
      <c r="F55" s="74" t="s">
        <v>30</v>
      </c>
      <c r="G55" s="73">
        <v>26</v>
      </c>
      <c r="H55" s="80">
        <v>39.520000000000003</v>
      </c>
      <c r="I55" s="79">
        <v>1027.52</v>
      </c>
      <c r="J55" s="54" t="s">
        <v>8</v>
      </c>
      <c r="K55" s="30" t="s">
        <v>184</v>
      </c>
      <c r="O55" s="24"/>
    </row>
    <row r="56" spans="2:15">
      <c r="B56" s="58" t="s">
        <v>17</v>
      </c>
      <c r="C56" s="57" t="s">
        <v>16</v>
      </c>
      <c r="D56" s="112">
        <v>46191</v>
      </c>
      <c r="E56" s="74" t="s">
        <v>453</v>
      </c>
      <c r="F56" s="74" t="s">
        <v>30</v>
      </c>
      <c r="G56" s="73">
        <v>80</v>
      </c>
      <c r="H56" s="80">
        <v>39.46</v>
      </c>
      <c r="I56" s="79">
        <v>3156.8</v>
      </c>
      <c r="J56" s="54" t="s">
        <v>8</v>
      </c>
      <c r="K56" s="30" t="s">
        <v>185</v>
      </c>
      <c r="O56" s="24"/>
    </row>
    <row r="57" spans="2:15">
      <c r="B57" s="58" t="s">
        <v>17</v>
      </c>
      <c r="C57" s="57" t="s">
        <v>16</v>
      </c>
      <c r="D57" s="112">
        <v>46191</v>
      </c>
      <c r="E57" s="74" t="s">
        <v>454</v>
      </c>
      <c r="F57" s="74" t="s">
        <v>30</v>
      </c>
      <c r="G57" s="73">
        <v>18</v>
      </c>
      <c r="H57" s="80">
        <v>39.479999999999997</v>
      </c>
      <c r="I57" s="79">
        <v>710.64</v>
      </c>
      <c r="J57" s="54" t="s">
        <v>8</v>
      </c>
      <c r="K57" s="30" t="s">
        <v>186</v>
      </c>
      <c r="O57" s="24"/>
    </row>
    <row r="58" spans="2:15">
      <c r="B58" s="58" t="s">
        <v>17</v>
      </c>
      <c r="C58" s="57" t="s">
        <v>16</v>
      </c>
      <c r="D58" s="112">
        <v>46191</v>
      </c>
      <c r="E58" s="74" t="s">
        <v>455</v>
      </c>
      <c r="F58" s="74" t="s">
        <v>30</v>
      </c>
      <c r="G58" s="73">
        <v>82</v>
      </c>
      <c r="H58" s="80">
        <v>39.4</v>
      </c>
      <c r="I58" s="79">
        <v>3230.7999999999997</v>
      </c>
      <c r="J58" s="54" t="s">
        <v>8</v>
      </c>
      <c r="K58" s="30" t="s">
        <v>187</v>
      </c>
      <c r="O58" s="24"/>
    </row>
    <row r="59" spans="2:15">
      <c r="B59" s="58" t="s">
        <v>17</v>
      </c>
      <c r="C59" s="57" t="s">
        <v>16</v>
      </c>
      <c r="D59" s="112">
        <v>46191</v>
      </c>
      <c r="E59" s="74" t="s">
        <v>456</v>
      </c>
      <c r="F59" s="74" t="s">
        <v>30</v>
      </c>
      <c r="G59" s="73">
        <v>8</v>
      </c>
      <c r="H59" s="80">
        <v>39.42</v>
      </c>
      <c r="I59" s="79">
        <v>315.36</v>
      </c>
      <c r="J59" s="54" t="s">
        <v>8</v>
      </c>
      <c r="K59" s="30" t="s">
        <v>188</v>
      </c>
      <c r="O59" s="24"/>
    </row>
    <row r="60" spans="2:15">
      <c r="B60" s="58" t="s">
        <v>17</v>
      </c>
      <c r="C60" s="57" t="s">
        <v>16</v>
      </c>
      <c r="D60" s="112">
        <v>46191</v>
      </c>
      <c r="E60" s="74" t="s">
        <v>457</v>
      </c>
      <c r="F60" s="74" t="s">
        <v>30</v>
      </c>
      <c r="G60" s="73">
        <v>20</v>
      </c>
      <c r="H60" s="80">
        <v>39.46</v>
      </c>
      <c r="I60" s="79">
        <v>789.2</v>
      </c>
      <c r="J60" s="54" t="s">
        <v>8</v>
      </c>
      <c r="K60" s="30" t="s">
        <v>189</v>
      </c>
      <c r="O60" s="24"/>
    </row>
    <row r="61" spans="2:15">
      <c r="B61" s="58" t="s">
        <v>17</v>
      </c>
      <c r="C61" s="57" t="s">
        <v>16</v>
      </c>
      <c r="D61" s="112">
        <v>46191</v>
      </c>
      <c r="E61" s="74" t="s">
        <v>458</v>
      </c>
      <c r="F61" s="74" t="s">
        <v>30</v>
      </c>
      <c r="G61" s="73">
        <v>122</v>
      </c>
      <c r="H61" s="80">
        <v>39.42</v>
      </c>
      <c r="I61" s="79">
        <v>4809.24</v>
      </c>
      <c r="J61" s="54" t="s">
        <v>8</v>
      </c>
      <c r="K61" s="30" t="s">
        <v>190</v>
      </c>
      <c r="O61" s="24"/>
    </row>
    <row r="62" spans="2:15">
      <c r="B62" s="58" t="s">
        <v>17</v>
      </c>
      <c r="C62" s="57" t="s">
        <v>16</v>
      </c>
      <c r="D62" s="112">
        <v>46191</v>
      </c>
      <c r="E62" s="74" t="s">
        <v>458</v>
      </c>
      <c r="F62" s="74" t="s">
        <v>30</v>
      </c>
      <c r="G62" s="73">
        <v>23</v>
      </c>
      <c r="H62" s="80">
        <v>39.42</v>
      </c>
      <c r="I62" s="79">
        <v>906.66000000000008</v>
      </c>
      <c r="J62" s="54" t="s">
        <v>8</v>
      </c>
      <c r="K62" s="30" t="s">
        <v>191</v>
      </c>
      <c r="O62" s="24"/>
    </row>
    <row r="63" spans="2:15">
      <c r="B63" s="58" t="s">
        <v>17</v>
      </c>
      <c r="C63" s="57" t="s">
        <v>16</v>
      </c>
      <c r="D63" s="112">
        <v>46191</v>
      </c>
      <c r="E63" s="74" t="s">
        <v>459</v>
      </c>
      <c r="F63" s="74" t="s">
        <v>30</v>
      </c>
      <c r="G63" s="73">
        <v>16</v>
      </c>
      <c r="H63" s="80">
        <v>39.44</v>
      </c>
      <c r="I63" s="79">
        <v>631.04</v>
      </c>
      <c r="J63" s="54" t="s">
        <v>8</v>
      </c>
      <c r="K63" s="30" t="s">
        <v>192</v>
      </c>
      <c r="O63" s="24"/>
    </row>
    <row r="64" spans="2:15">
      <c r="B64" s="58" t="s">
        <v>17</v>
      </c>
      <c r="C64" s="57" t="s">
        <v>16</v>
      </c>
      <c r="D64" s="112">
        <v>46191</v>
      </c>
      <c r="E64" s="74" t="s">
        <v>460</v>
      </c>
      <c r="F64" s="74" t="s">
        <v>30</v>
      </c>
      <c r="G64" s="73">
        <v>51</v>
      </c>
      <c r="H64" s="80">
        <v>39.4</v>
      </c>
      <c r="I64" s="79">
        <v>2009.3999999999999</v>
      </c>
      <c r="J64" s="54" t="s">
        <v>8</v>
      </c>
      <c r="K64" s="30" t="s">
        <v>193</v>
      </c>
      <c r="O64" s="24"/>
    </row>
    <row r="65" spans="2:15">
      <c r="B65" s="58" t="s">
        <v>17</v>
      </c>
      <c r="C65" s="57" t="s">
        <v>16</v>
      </c>
      <c r="D65" s="112">
        <v>46191</v>
      </c>
      <c r="E65" s="74" t="s">
        <v>461</v>
      </c>
      <c r="F65" s="74" t="s">
        <v>30</v>
      </c>
      <c r="G65" s="73">
        <v>74</v>
      </c>
      <c r="H65" s="80">
        <v>39.4</v>
      </c>
      <c r="I65" s="79">
        <v>2915.6</v>
      </c>
      <c r="J65" s="54" t="s">
        <v>8</v>
      </c>
      <c r="K65" s="30" t="s">
        <v>194</v>
      </c>
      <c r="O65" s="24"/>
    </row>
    <row r="66" spans="2:15">
      <c r="B66" s="58" t="s">
        <v>17</v>
      </c>
      <c r="C66" s="57" t="s">
        <v>16</v>
      </c>
      <c r="D66" s="112">
        <v>46191</v>
      </c>
      <c r="E66" s="74" t="s">
        <v>461</v>
      </c>
      <c r="F66" s="74" t="s">
        <v>30</v>
      </c>
      <c r="G66" s="73">
        <v>24</v>
      </c>
      <c r="H66" s="80">
        <v>39.4</v>
      </c>
      <c r="I66" s="79">
        <v>945.59999999999991</v>
      </c>
      <c r="J66" s="54" t="s">
        <v>8</v>
      </c>
      <c r="K66" s="30" t="s">
        <v>195</v>
      </c>
      <c r="O66" s="24"/>
    </row>
    <row r="67" spans="2:15">
      <c r="B67" s="58" t="s">
        <v>17</v>
      </c>
      <c r="C67" s="57" t="s">
        <v>16</v>
      </c>
      <c r="D67" s="112">
        <v>46191</v>
      </c>
      <c r="E67" s="74" t="s">
        <v>461</v>
      </c>
      <c r="F67" s="74" t="s">
        <v>30</v>
      </c>
      <c r="G67" s="73">
        <v>23</v>
      </c>
      <c r="H67" s="80">
        <v>39.4</v>
      </c>
      <c r="I67" s="79">
        <v>906.19999999999993</v>
      </c>
      <c r="J67" s="54" t="s">
        <v>8</v>
      </c>
      <c r="K67" s="30" t="s">
        <v>196</v>
      </c>
      <c r="O67" s="24"/>
    </row>
    <row r="68" spans="2:15">
      <c r="B68" s="58" t="s">
        <v>17</v>
      </c>
      <c r="C68" s="57" t="s">
        <v>16</v>
      </c>
      <c r="D68" s="112">
        <v>46191</v>
      </c>
      <c r="E68" s="74" t="s">
        <v>462</v>
      </c>
      <c r="F68" s="74" t="s">
        <v>30</v>
      </c>
      <c r="G68" s="73">
        <v>22</v>
      </c>
      <c r="H68" s="80">
        <v>39.42</v>
      </c>
      <c r="I68" s="79">
        <v>867.24</v>
      </c>
      <c r="J68" s="54" t="s">
        <v>8</v>
      </c>
      <c r="K68" s="30" t="s">
        <v>197</v>
      </c>
      <c r="O68" s="24"/>
    </row>
    <row r="69" spans="2:15">
      <c r="B69" s="58" t="s">
        <v>17</v>
      </c>
      <c r="C69" s="57" t="s">
        <v>16</v>
      </c>
      <c r="D69" s="112">
        <v>46191</v>
      </c>
      <c r="E69" s="74" t="s">
        <v>463</v>
      </c>
      <c r="F69" s="74" t="s">
        <v>30</v>
      </c>
      <c r="G69" s="73">
        <v>20</v>
      </c>
      <c r="H69" s="80">
        <v>39.4</v>
      </c>
      <c r="I69" s="79">
        <v>788</v>
      </c>
      <c r="J69" s="54" t="s">
        <v>8</v>
      </c>
      <c r="K69" s="30" t="s">
        <v>198</v>
      </c>
      <c r="O69" s="24"/>
    </row>
    <row r="70" spans="2:15">
      <c r="B70" s="58" t="s">
        <v>17</v>
      </c>
      <c r="C70" s="57" t="s">
        <v>16</v>
      </c>
      <c r="D70" s="112">
        <v>46191</v>
      </c>
      <c r="E70" s="74" t="s">
        <v>464</v>
      </c>
      <c r="F70" s="74" t="s">
        <v>30</v>
      </c>
      <c r="G70" s="73">
        <v>7</v>
      </c>
      <c r="H70" s="80">
        <v>39.4</v>
      </c>
      <c r="I70" s="79">
        <v>275.8</v>
      </c>
      <c r="J70" s="54" t="s">
        <v>8</v>
      </c>
      <c r="K70" s="30" t="s">
        <v>199</v>
      </c>
      <c r="O70" s="24"/>
    </row>
    <row r="71" spans="2:15">
      <c r="B71" s="58" t="s">
        <v>17</v>
      </c>
      <c r="C71" s="57" t="s">
        <v>16</v>
      </c>
      <c r="D71" s="112">
        <v>46191</v>
      </c>
      <c r="E71" s="74" t="s">
        <v>464</v>
      </c>
      <c r="F71" s="74" t="s">
        <v>30</v>
      </c>
      <c r="G71" s="73">
        <v>15</v>
      </c>
      <c r="H71" s="80">
        <v>39.4</v>
      </c>
      <c r="I71" s="79">
        <v>591</v>
      </c>
      <c r="J71" s="54" t="s">
        <v>8</v>
      </c>
      <c r="K71" s="30" t="s">
        <v>200</v>
      </c>
      <c r="O71" s="24"/>
    </row>
    <row r="72" spans="2:15">
      <c r="B72" s="58" t="s">
        <v>17</v>
      </c>
      <c r="C72" s="57" t="s">
        <v>16</v>
      </c>
      <c r="D72" s="112">
        <v>46191</v>
      </c>
      <c r="E72" s="74" t="s">
        <v>465</v>
      </c>
      <c r="F72" s="74" t="s">
        <v>30</v>
      </c>
      <c r="G72" s="73">
        <v>71</v>
      </c>
      <c r="H72" s="80">
        <v>39.4</v>
      </c>
      <c r="I72" s="79">
        <v>2797.4</v>
      </c>
      <c r="J72" s="54" t="s">
        <v>8</v>
      </c>
      <c r="K72" s="30" t="s">
        <v>201</v>
      </c>
      <c r="O72" s="24"/>
    </row>
    <row r="73" spans="2:15">
      <c r="B73" s="58" t="s">
        <v>17</v>
      </c>
      <c r="C73" s="57" t="s">
        <v>16</v>
      </c>
      <c r="D73" s="112">
        <v>46191</v>
      </c>
      <c r="E73" s="74" t="s">
        <v>465</v>
      </c>
      <c r="F73" s="74" t="s">
        <v>30</v>
      </c>
      <c r="G73" s="73">
        <v>1</v>
      </c>
      <c r="H73" s="80">
        <v>39.4</v>
      </c>
      <c r="I73" s="79">
        <v>39.4</v>
      </c>
      <c r="J73" s="54" t="s">
        <v>8</v>
      </c>
      <c r="K73" s="30" t="s">
        <v>202</v>
      </c>
      <c r="O73" s="24"/>
    </row>
    <row r="74" spans="2:15">
      <c r="B74" s="58" t="s">
        <v>17</v>
      </c>
      <c r="C74" s="57" t="s">
        <v>16</v>
      </c>
      <c r="D74" s="112">
        <v>46191</v>
      </c>
      <c r="E74" s="74" t="s">
        <v>465</v>
      </c>
      <c r="F74" s="74" t="s">
        <v>30</v>
      </c>
      <c r="G74" s="73">
        <v>9</v>
      </c>
      <c r="H74" s="80">
        <v>39.4</v>
      </c>
      <c r="I74" s="79">
        <v>354.59999999999997</v>
      </c>
      <c r="J74" s="54" t="s">
        <v>8</v>
      </c>
      <c r="K74" s="30" t="s">
        <v>203</v>
      </c>
      <c r="O74" s="24"/>
    </row>
    <row r="75" spans="2:15">
      <c r="B75" s="58" t="s">
        <v>17</v>
      </c>
      <c r="C75" s="57" t="s">
        <v>16</v>
      </c>
      <c r="D75" s="112">
        <v>46191</v>
      </c>
      <c r="E75" s="74" t="s">
        <v>466</v>
      </c>
      <c r="F75" s="74" t="s">
        <v>30</v>
      </c>
      <c r="G75" s="73">
        <v>135</v>
      </c>
      <c r="H75" s="80">
        <v>39.340000000000003</v>
      </c>
      <c r="I75" s="79">
        <v>5310.9000000000005</v>
      </c>
      <c r="J75" s="54" t="s">
        <v>8</v>
      </c>
      <c r="K75" s="30" t="s">
        <v>204</v>
      </c>
      <c r="O75" s="24"/>
    </row>
    <row r="76" spans="2:15">
      <c r="B76" s="58" t="s">
        <v>17</v>
      </c>
      <c r="C76" s="57" t="s">
        <v>16</v>
      </c>
      <c r="D76" s="112">
        <v>46191</v>
      </c>
      <c r="E76" s="74" t="s">
        <v>467</v>
      </c>
      <c r="F76" s="74" t="s">
        <v>30</v>
      </c>
      <c r="G76" s="73">
        <v>2981</v>
      </c>
      <c r="H76" s="80">
        <v>39.32</v>
      </c>
      <c r="I76" s="79">
        <v>117212.92</v>
      </c>
      <c r="J76" s="54" t="s">
        <v>8</v>
      </c>
      <c r="K76" s="30" t="s">
        <v>205</v>
      </c>
      <c r="O76" s="24"/>
    </row>
    <row r="77" spans="2:15">
      <c r="B77" s="58" t="s">
        <v>17</v>
      </c>
      <c r="C77" s="57" t="s">
        <v>16</v>
      </c>
      <c r="D77" s="112">
        <v>46191</v>
      </c>
      <c r="E77" s="74" t="s">
        <v>468</v>
      </c>
      <c r="F77" s="74" t="s">
        <v>30</v>
      </c>
      <c r="G77" s="73">
        <v>89</v>
      </c>
      <c r="H77" s="80">
        <v>39.28</v>
      </c>
      <c r="I77" s="79">
        <v>3495.92</v>
      </c>
      <c r="J77" s="54" t="s">
        <v>8</v>
      </c>
      <c r="K77" s="30" t="s">
        <v>206</v>
      </c>
      <c r="O77" s="24"/>
    </row>
    <row r="78" spans="2:15">
      <c r="B78" s="58" t="s">
        <v>17</v>
      </c>
      <c r="C78" s="57" t="s">
        <v>16</v>
      </c>
      <c r="D78" s="112">
        <v>46191</v>
      </c>
      <c r="E78" s="74" t="s">
        <v>469</v>
      </c>
      <c r="F78" s="74" t="s">
        <v>30</v>
      </c>
      <c r="G78" s="73">
        <v>17</v>
      </c>
      <c r="H78" s="80">
        <v>39.380000000000003</v>
      </c>
      <c r="I78" s="79">
        <v>669.46</v>
      </c>
      <c r="J78" s="54" t="s">
        <v>8</v>
      </c>
      <c r="K78" s="30" t="s">
        <v>207</v>
      </c>
      <c r="O78" s="24"/>
    </row>
    <row r="79" spans="2:15">
      <c r="B79" s="58" t="s">
        <v>17</v>
      </c>
      <c r="C79" s="57" t="s">
        <v>16</v>
      </c>
      <c r="D79" s="112">
        <v>46191</v>
      </c>
      <c r="E79" s="74" t="s">
        <v>470</v>
      </c>
      <c r="F79" s="74" t="s">
        <v>30</v>
      </c>
      <c r="G79" s="73">
        <v>87</v>
      </c>
      <c r="H79" s="80">
        <v>39.22</v>
      </c>
      <c r="I79" s="79">
        <v>3412.14</v>
      </c>
      <c r="J79" s="54" t="s">
        <v>8</v>
      </c>
      <c r="K79" s="30" t="s">
        <v>208</v>
      </c>
      <c r="O79" s="24"/>
    </row>
    <row r="80" spans="2:15">
      <c r="B80" s="58" t="s">
        <v>17</v>
      </c>
      <c r="C80" s="57" t="s">
        <v>16</v>
      </c>
      <c r="D80" s="112">
        <v>46191</v>
      </c>
      <c r="E80" s="74" t="s">
        <v>471</v>
      </c>
      <c r="F80" s="74" t="s">
        <v>30</v>
      </c>
      <c r="G80" s="73">
        <v>33</v>
      </c>
      <c r="H80" s="80">
        <v>39.200000000000003</v>
      </c>
      <c r="I80" s="79">
        <v>1293.6000000000001</v>
      </c>
      <c r="J80" s="54" t="s">
        <v>8</v>
      </c>
      <c r="K80" s="30" t="s">
        <v>209</v>
      </c>
      <c r="O80" s="24"/>
    </row>
    <row r="81" spans="2:15">
      <c r="B81" s="58" t="s">
        <v>17</v>
      </c>
      <c r="C81" s="57" t="s">
        <v>16</v>
      </c>
      <c r="D81" s="112">
        <v>46191</v>
      </c>
      <c r="E81" s="74" t="s">
        <v>472</v>
      </c>
      <c r="F81" s="74" t="s">
        <v>30</v>
      </c>
      <c r="G81" s="73">
        <v>70</v>
      </c>
      <c r="H81" s="80">
        <v>39.200000000000003</v>
      </c>
      <c r="I81" s="79">
        <v>2744</v>
      </c>
      <c r="J81" s="54" t="s">
        <v>8</v>
      </c>
      <c r="K81" s="30" t="s">
        <v>210</v>
      </c>
      <c r="O81" s="24"/>
    </row>
    <row r="82" spans="2:15">
      <c r="B82" s="58" t="s">
        <v>17</v>
      </c>
      <c r="C82" s="57" t="s">
        <v>16</v>
      </c>
      <c r="D82" s="112">
        <v>46191</v>
      </c>
      <c r="E82" s="74" t="s">
        <v>473</v>
      </c>
      <c r="F82" s="74" t="s">
        <v>30</v>
      </c>
      <c r="G82" s="73">
        <v>17</v>
      </c>
      <c r="H82" s="80">
        <v>39.24</v>
      </c>
      <c r="I82" s="79">
        <v>667.08</v>
      </c>
      <c r="J82" s="54" t="s">
        <v>8</v>
      </c>
      <c r="K82" s="30" t="s">
        <v>211</v>
      </c>
      <c r="O82" s="24"/>
    </row>
    <row r="83" spans="2:15">
      <c r="B83" s="58" t="s">
        <v>17</v>
      </c>
      <c r="C83" s="57" t="s">
        <v>16</v>
      </c>
      <c r="D83" s="112">
        <v>46191</v>
      </c>
      <c r="E83" s="74" t="s">
        <v>474</v>
      </c>
      <c r="F83" s="74" t="s">
        <v>30</v>
      </c>
      <c r="G83" s="73">
        <v>37</v>
      </c>
      <c r="H83" s="80">
        <v>39.200000000000003</v>
      </c>
      <c r="I83" s="79">
        <v>1450.4</v>
      </c>
      <c r="J83" s="54" t="s">
        <v>8</v>
      </c>
      <c r="K83" s="30" t="s">
        <v>212</v>
      </c>
      <c r="O83" s="24"/>
    </row>
    <row r="84" spans="2:15">
      <c r="B84" s="58" t="s">
        <v>17</v>
      </c>
      <c r="C84" s="57" t="s">
        <v>16</v>
      </c>
      <c r="D84" s="112">
        <v>46191</v>
      </c>
      <c r="E84" s="74" t="s">
        <v>475</v>
      </c>
      <c r="F84" s="74" t="s">
        <v>30</v>
      </c>
      <c r="G84" s="73">
        <v>14</v>
      </c>
      <c r="H84" s="80">
        <v>39.22</v>
      </c>
      <c r="I84" s="79">
        <v>549.07999999999993</v>
      </c>
      <c r="J84" s="54" t="s">
        <v>8</v>
      </c>
      <c r="K84" s="30" t="s">
        <v>213</v>
      </c>
      <c r="O84" s="24"/>
    </row>
    <row r="85" spans="2:15">
      <c r="B85" s="58" t="s">
        <v>17</v>
      </c>
      <c r="C85" s="57" t="s">
        <v>16</v>
      </c>
      <c r="D85" s="112">
        <v>46191</v>
      </c>
      <c r="E85" s="74" t="s">
        <v>476</v>
      </c>
      <c r="F85" s="74" t="s">
        <v>30</v>
      </c>
      <c r="G85" s="73">
        <v>36</v>
      </c>
      <c r="H85" s="80">
        <v>39.200000000000003</v>
      </c>
      <c r="I85" s="79">
        <v>1411.2</v>
      </c>
      <c r="J85" s="54" t="s">
        <v>8</v>
      </c>
      <c r="K85" s="30" t="s">
        <v>214</v>
      </c>
      <c r="O85" s="24"/>
    </row>
    <row r="86" spans="2:15">
      <c r="B86" s="58" t="s">
        <v>17</v>
      </c>
      <c r="C86" s="57" t="s">
        <v>16</v>
      </c>
      <c r="D86" s="112">
        <v>46191</v>
      </c>
      <c r="E86" s="74" t="s">
        <v>477</v>
      </c>
      <c r="F86" s="74" t="s">
        <v>30</v>
      </c>
      <c r="G86" s="73">
        <v>69</v>
      </c>
      <c r="H86" s="80">
        <v>39</v>
      </c>
      <c r="I86" s="79">
        <v>2691</v>
      </c>
      <c r="J86" s="54" t="s">
        <v>8</v>
      </c>
      <c r="K86" s="30" t="s">
        <v>215</v>
      </c>
      <c r="O86" s="24"/>
    </row>
    <row r="87" spans="2:15">
      <c r="B87" s="58" t="s">
        <v>17</v>
      </c>
      <c r="C87" s="57" t="s">
        <v>16</v>
      </c>
      <c r="D87" s="112">
        <v>46191</v>
      </c>
      <c r="E87" s="74" t="s">
        <v>477</v>
      </c>
      <c r="F87" s="74" t="s">
        <v>30</v>
      </c>
      <c r="G87" s="73">
        <v>34</v>
      </c>
      <c r="H87" s="80">
        <v>39</v>
      </c>
      <c r="I87" s="79">
        <v>1326</v>
      </c>
      <c r="J87" s="54" t="s">
        <v>8</v>
      </c>
      <c r="K87" s="30" t="s">
        <v>216</v>
      </c>
      <c r="O87" s="24"/>
    </row>
    <row r="88" spans="2:15">
      <c r="B88" s="58" t="s">
        <v>17</v>
      </c>
      <c r="C88" s="57" t="s">
        <v>16</v>
      </c>
      <c r="D88" s="112">
        <v>46191</v>
      </c>
      <c r="E88" s="74" t="s">
        <v>477</v>
      </c>
      <c r="F88" s="74" t="s">
        <v>30</v>
      </c>
      <c r="G88" s="73">
        <v>70</v>
      </c>
      <c r="H88" s="80">
        <v>39.020000000000003</v>
      </c>
      <c r="I88" s="79">
        <v>2731.4</v>
      </c>
      <c r="J88" s="54" t="s">
        <v>8</v>
      </c>
      <c r="K88" s="30" t="s">
        <v>217</v>
      </c>
      <c r="O88" s="24"/>
    </row>
    <row r="89" spans="2:15">
      <c r="B89" s="58" t="s">
        <v>17</v>
      </c>
      <c r="C89" s="57" t="s">
        <v>16</v>
      </c>
      <c r="D89" s="112">
        <v>46191</v>
      </c>
      <c r="E89" s="74" t="s">
        <v>477</v>
      </c>
      <c r="F89" s="74" t="s">
        <v>30</v>
      </c>
      <c r="G89" s="73">
        <v>133</v>
      </c>
      <c r="H89" s="80">
        <v>39.020000000000003</v>
      </c>
      <c r="I89" s="79">
        <v>5189.6600000000008</v>
      </c>
      <c r="J89" s="54" t="s">
        <v>8</v>
      </c>
      <c r="K89" s="30" t="s">
        <v>218</v>
      </c>
      <c r="O89" s="24"/>
    </row>
    <row r="90" spans="2:15">
      <c r="B90" s="58" t="s">
        <v>17</v>
      </c>
      <c r="C90" s="57" t="s">
        <v>16</v>
      </c>
      <c r="D90" s="112">
        <v>46191</v>
      </c>
      <c r="E90" s="74" t="s">
        <v>477</v>
      </c>
      <c r="F90" s="74" t="s">
        <v>30</v>
      </c>
      <c r="G90" s="73">
        <v>58</v>
      </c>
      <c r="H90" s="80">
        <v>39.020000000000003</v>
      </c>
      <c r="I90" s="79">
        <v>2263.1600000000003</v>
      </c>
      <c r="J90" s="54" t="s">
        <v>8</v>
      </c>
      <c r="K90" s="30" t="s">
        <v>219</v>
      </c>
      <c r="O90" s="24"/>
    </row>
    <row r="91" spans="2:15">
      <c r="B91" s="58" t="s">
        <v>17</v>
      </c>
      <c r="C91" s="57" t="s">
        <v>16</v>
      </c>
      <c r="D91" s="112">
        <v>46191</v>
      </c>
      <c r="E91" s="74" t="s">
        <v>477</v>
      </c>
      <c r="F91" s="74" t="s">
        <v>30</v>
      </c>
      <c r="G91" s="73">
        <v>70</v>
      </c>
      <c r="H91" s="80">
        <v>39.04</v>
      </c>
      <c r="I91" s="79">
        <v>2732.7999999999997</v>
      </c>
      <c r="J91" s="54" t="s">
        <v>8</v>
      </c>
      <c r="K91" s="30" t="s">
        <v>220</v>
      </c>
      <c r="O91" s="24"/>
    </row>
    <row r="92" spans="2:15">
      <c r="B92" s="58" t="s">
        <v>17</v>
      </c>
      <c r="C92" s="57" t="s">
        <v>16</v>
      </c>
      <c r="D92" s="112">
        <v>46191</v>
      </c>
      <c r="E92" s="74" t="s">
        <v>477</v>
      </c>
      <c r="F92" s="74" t="s">
        <v>30</v>
      </c>
      <c r="G92" s="73">
        <v>230</v>
      </c>
      <c r="H92" s="80">
        <v>39.04</v>
      </c>
      <c r="I92" s="79">
        <v>8979.1999999999989</v>
      </c>
      <c r="J92" s="54" t="s">
        <v>8</v>
      </c>
      <c r="K92" s="30" t="s">
        <v>221</v>
      </c>
      <c r="O92" s="24"/>
    </row>
    <row r="93" spans="2:15">
      <c r="B93" s="58" t="s">
        <v>17</v>
      </c>
      <c r="C93" s="57" t="s">
        <v>16</v>
      </c>
      <c r="D93" s="112">
        <v>46191</v>
      </c>
      <c r="E93" s="74" t="s">
        <v>477</v>
      </c>
      <c r="F93" s="74" t="s">
        <v>30</v>
      </c>
      <c r="G93" s="73">
        <v>9</v>
      </c>
      <c r="H93" s="80">
        <v>39.04</v>
      </c>
      <c r="I93" s="79">
        <v>351.36</v>
      </c>
      <c r="J93" s="54" t="s">
        <v>8</v>
      </c>
      <c r="K93" s="30" t="s">
        <v>222</v>
      </c>
    </row>
    <row r="94" spans="2:15">
      <c r="B94" s="58" t="s">
        <v>17</v>
      </c>
      <c r="C94" s="57" t="s">
        <v>16</v>
      </c>
      <c r="D94" s="112">
        <v>46191</v>
      </c>
      <c r="E94" s="74" t="s">
        <v>477</v>
      </c>
      <c r="F94" s="74" t="s">
        <v>30</v>
      </c>
      <c r="G94" s="73">
        <v>146</v>
      </c>
      <c r="H94" s="80">
        <v>39.04</v>
      </c>
      <c r="I94" s="79">
        <v>5699.84</v>
      </c>
      <c r="J94" s="54" t="s">
        <v>8</v>
      </c>
      <c r="K94" s="30" t="s">
        <v>223</v>
      </c>
    </row>
    <row r="95" spans="2:15">
      <c r="B95" s="58" t="s">
        <v>17</v>
      </c>
      <c r="C95" s="57" t="s">
        <v>16</v>
      </c>
      <c r="D95" s="112">
        <v>46191</v>
      </c>
      <c r="E95" s="74" t="s">
        <v>477</v>
      </c>
      <c r="F95" s="74" t="s">
        <v>30</v>
      </c>
      <c r="G95" s="73">
        <v>24</v>
      </c>
      <c r="H95" s="80">
        <v>39.04</v>
      </c>
      <c r="I95" s="79">
        <v>936.96</v>
      </c>
      <c r="J95" s="54" t="s">
        <v>8</v>
      </c>
      <c r="K95" s="30" t="s">
        <v>224</v>
      </c>
    </row>
    <row r="96" spans="2:15">
      <c r="B96" s="58" t="s">
        <v>17</v>
      </c>
      <c r="C96" s="57" t="s">
        <v>16</v>
      </c>
      <c r="D96" s="112">
        <v>46191</v>
      </c>
      <c r="E96" s="74" t="s">
        <v>477</v>
      </c>
      <c r="F96" s="74" t="s">
        <v>30</v>
      </c>
      <c r="G96" s="73">
        <v>3</v>
      </c>
      <c r="H96" s="80">
        <v>39.04</v>
      </c>
      <c r="I96" s="79">
        <v>117.12</v>
      </c>
      <c r="J96" s="54" t="s">
        <v>8</v>
      </c>
      <c r="K96" s="30" t="s">
        <v>225</v>
      </c>
    </row>
    <row r="97" spans="2:11">
      <c r="B97" s="58" t="s">
        <v>17</v>
      </c>
      <c r="C97" s="57" t="s">
        <v>16</v>
      </c>
      <c r="D97" s="112">
        <v>46191</v>
      </c>
      <c r="E97" s="74" t="s">
        <v>478</v>
      </c>
      <c r="F97" s="74" t="s">
        <v>30</v>
      </c>
      <c r="G97" s="73">
        <v>50</v>
      </c>
      <c r="H97" s="80">
        <v>39.04</v>
      </c>
      <c r="I97" s="79">
        <v>1952</v>
      </c>
      <c r="J97" s="54" t="s">
        <v>8</v>
      </c>
      <c r="K97" s="30" t="s">
        <v>226</v>
      </c>
    </row>
    <row r="98" spans="2:11">
      <c r="B98" s="58" t="s">
        <v>17</v>
      </c>
      <c r="C98" s="57" t="s">
        <v>16</v>
      </c>
      <c r="D98" s="112">
        <v>46191</v>
      </c>
      <c r="E98" s="74" t="s">
        <v>478</v>
      </c>
      <c r="F98" s="74" t="s">
        <v>30</v>
      </c>
      <c r="G98" s="73">
        <v>25</v>
      </c>
      <c r="H98" s="80">
        <v>39.04</v>
      </c>
      <c r="I98" s="79">
        <v>976</v>
      </c>
      <c r="J98" s="54" t="s">
        <v>8</v>
      </c>
      <c r="K98" s="30" t="s">
        <v>227</v>
      </c>
    </row>
    <row r="99" spans="2:11">
      <c r="B99" s="58" t="s">
        <v>17</v>
      </c>
      <c r="C99" s="57" t="s">
        <v>16</v>
      </c>
      <c r="D99" s="112">
        <v>46191</v>
      </c>
      <c r="E99" s="74" t="s">
        <v>479</v>
      </c>
      <c r="F99" s="74" t="s">
        <v>30</v>
      </c>
      <c r="G99" s="73">
        <v>16</v>
      </c>
      <c r="H99" s="80">
        <v>39.04</v>
      </c>
      <c r="I99" s="79">
        <v>624.64</v>
      </c>
      <c r="J99" s="54" t="s">
        <v>8</v>
      </c>
      <c r="K99" s="30" t="s">
        <v>228</v>
      </c>
    </row>
    <row r="100" spans="2:11">
      <c r="B100" s="58" t="s">
        <v>17</v>
      </c>
      <c r="C100" s="57" t="s">
        <v>16</v>
      </c>
      <c r="D100" s="112">
        <v>46191</v>
      </c>
      <c r="E100" s="74" t="s">
        <v>480</v>
      </c>
      <c r="F100" s="74" t="s">
        <v>30</v>
      </c>
      <c r="G100" s="73">
        <v>31</v>
      </c>
      <c r="H100" s="80">
        <v>39.020000000000003</v>
      </c>
      <c r="I100" s="79">
        <v>1209.6200000000001</v>
      </c>
      <c r="J100" s="54" t="s">
        <v>8</v>
      </c>
      <c r="K100" s="30" t="s">
        <v>229</v>
      </c>
    </row>
    <row r="101" spans="2:11">
      <c r="B101" s="58" t="s">
        <v>17</v>
      </c>
      <c r="C101" s="57" t="s">
        <v>16</v>
      </c>
      <c r="D101" s="112">
        <v>46191</v>
      </c>
      <c r="E101" s="74" t="s">
        <v>480</v>
      </c>
      <c r="F101" s="74" t="s">
        <v>30</v>
      </c>
      <c r="G101" s="73">
        <v>81</v>
      </c>
      <c r="H101" s="80">
        <v>39.020000000000003</v>
      </c>
      <c r="I101" s="79">
        <v>3160.6200000000003</v>
      </c>
      <c r="J101" s="54" t="s">
        <v>8</v>
      </c>
      <c r="K101" s="30" t="s">
        <v>230</v>
      </c>
    </row>
    <row r="102" spans="2:11">
      <c r="B102" s="58" t="s">
        <v>17</v>
      </c>
      <c r="C102" s="57" t="s">
        <v>16</v>
      </c>
      <c r="D102" s="112">
        <v>46191</v>
      </c>
      <c r="E102" s="74" t="s">
        <v>481</v>
      </c>
      <c r="F102" s="74" t="s">
        <v>30</v>
      </c>
      <c r="G102" s="73">
        <v>34</v>
      </c>
      <c r="H102" s="80">
        <v>38.94</v>
      </c>
      <c r="I102" s="79">
        <v>1323.96</v>
      </c>
      <c r="J102" s="54" t="s">
        <v>8</v>
      </c>
      <c r="K102" s="30" t="s">
        <v>231</v>
      </c>
    </row>
    <row r="103" spans="2:11">
      <c r="B103" s="58" t="s">
        <v>17</v>
      </c>
      <c r="C103" s="57" t="s">
        <v>16</v>
      </c>
      <c r="D103" s="112">
        <v>46191</v>
      </c>
      <c r="E103" s="74" t="s">
        <v>482</v>
      </c>
      <c r="F103" s="74" t="s">
        <v>30</v>
      </c>
      <c r="G103" s="73">
        <v>72</v>
      </c>
      <c r="H103" s="80">
        <v>38.92</v>
      </c>
      <c r="I103" s="79">
        <v>2802.2400000000002</v>
      </c>
      <c r="J103" s="54" t="s">
        <v>8</v>
      </c>
      <c r="K103" s="30" t="s">
        <v>232</v>
      </c>
    </row>
    <row r="104" spans="2:11">
      <c r="B104" s="58" t="s">
        <v>17</v>
      </c>
      <c r="C104" s="57" t="s">
        <v>16</v>
      </c>
      <c r="D104" s="112">
        <v>46191</v>
      </c>
      <c r="E104" s="74" t="s">
        <v>482</v>
      </c>
      <c r="F104" s="74" t="s">
        <v>30</v>
      </c>
      <c r="G104" s="73">
        <v>4</v>
      </c>
      <c r="H104" s="80">
        <v>38.94</v>
      </c>
      <c r="I104" s="79">
        <v>155.76</v>
      </c>
      <c r="J104" s="54" t="s">
        <v>8</v>
      </c>
      <c r="K104" s="30" t="s">
        <v>233</v>
      </c>
    </row>
    <row r="105" spans="2:11">
      <c r="B105" s="58" t="s">
        <v>17</v>
      </c>
      <c r="C105" s="57" t="s">
        <v>16</v>
      </c>
      <c r="D105" s="112">
        <v>46191</v>
      </c>
      <c r="E105" s="74" t="s">
        <v>483</v>
      </c>
      <c r="F105" s="74" t="s">
        <v>30</v>
      </c>
      <c r="G105" s="73">
        <v>96</v>
      </c>
      <c r="H105" s="80">
        <v>38.92</v>
      </c>
      <c r="I105" s="79">
        <v>3736.32</v>
      </c>
      <c r="J105" s="54" t="s">
        <v>8</v>
      </c>
      <c r="K105" s="30" t="s">
        <v>234</v>
      </c>
    </row>
    <row r="106" spans="2:11">
      <c r="B106" s="58" t="s">
        <v>17</v>
      </c>
      <c r="C106" s="57" t="s">
        <v>16</v>
      </c>
      <c r="D106" s="112">
        <v>46191</v>
      </c>
      <c r="E106" s="74" t="s">
        <v>484</v>
      </c>
      <c r="F106" s="74" t="s">
        <v>30</v>
      </c>
      <c r="G106" s="73">
        <v>16</v>
      </c>
      <c r="H106" s="80">
        <v>38.86</v>
      </c>
      <c r="I106" s="79">
        <v>621.76</v>
      </c>
      <c r="J106" s="54" t="s">
        <v>8</v>
      </c>
      <c r="K106" s="30" t="s">
        <v>235</v>
      </c>
    </row>
    <row r="107" spans="2:11">
      <c r="B107" s="58" t="s">
        <v>17</v>
      </c>
      <c r="C107" s="57" t="s">
        <v>16</v>
      </c>
      <c r="D107" s="112">
        <v>46191</v>
      </c>
      <c r="E107" s="74" t="s">
        <v>485</v>
      </c>
      <c r="F107" s="74" t="s">
        <v>30</v>
      </c>
      <c r="G107" s="73">
        <v>21</v>
      </c>
      <c r="H107" s="80">
        <v>38.86</v>
      </c>
      <c r="I107" s="79">
        <v>816.06</v>
      </c>
      <c r="J107" s="54" t="s">
        <v>8</v>
      </c>
      <c r="K107" s="30" t="s">
        <v>236</v>
      </c>
    </row>
    <row r="108" spans="2:11">
      <c r="B108" s="58" t="s">
        <v>17</v>
      </c>
      <c r="C108" s="57" t="s">
        <v>16</v>
      </c>
      <c r="D108" s="112">
        <v>46191</v>
      </c>
      <c r="E108" s="74" t="s">
        <v>486</v>
      </c>
      <c r="F108" s="74" t="s">
        <v>30</v>
      </c>
      <c r="G108" s="73">
        <v>94</v>
      </c>
      <c r="H108" s="80">
        <v>38.799999999999997</v>
      </c>
      <c r="I108" s="79">
        <v>3647.2</v>
      </c>
      <c r="J108" s="54" t="s">
        <v>8</v>
      </c>
      <c r="K108" s="30" t="s">
        <v>237</v>
      </c>
    </row>
    <row r="109" spans="2:11">
      <c r="B109" s="58" t="s">
        <v>17</v>
      </c>
      <c r="C109" s="57" t="s">
        <v>16</v>
      </c>
      <c r="D109" s="112">
        <v>46191</v>
      </c>
      <c r="E109" s="74" t="s">
        <v>487</v>
      </c>
      <c r="F109" s="74" t="s">
        <v>30</v>
      </c>
      <c r="G109" s="73">
        <v>30</v>
      </c>
      <c r="H109" s="80">
        <v>38.64</v>
      </c>
      <c r="I109" s="79">
        <v>1159.2</v>
      </c>
      <c r="J109" s="54" t="s">
        <v>8</v>
      </c>
      <c r="K109" s="30" t="s">
        <v>238</v>
      </c>
    </row>
    <row r="110" spans="2:11">
      <c r="B110" s="58" t="s">
        <v>17</v>
      </c>
      <c r="C110" s="57" t="s">
        <v>16</v>
      </c>
      <c r="D110" s="112">
        <v>46191</v>
      </c>
      <c r="E110" s="74" t="s">
        <v>488</v>
      </c>
      <c r="F110" s="74" t="s">
        <v>30</v>
      </c>
      <c r="G110" s="73">
        <v>47</v>
      </c>
      <c r="H110" s="80">
        <v>38.78</v>
      </c>
      <c r="I110" s="79">
        <v>1822.66</v>
      </c>
      <c r="J110" s="54" t="s">
        <v>8</v>
      </c>
      <c r="K110" s="30" t="s">
        <v>239</v>
      </c>
    </row>
    <row r="111" spans="2:11">
      <c r="B111" s="58" t="s">
        <v>17</v>
      </c>
      <c r="C111" s="57" t="s">
        <v>16</v>
      </c>
      <c r="D111" s="112">
        <v>46191</v>
      </c>
      <c r="E111" s="74" t="s">
        <v>489</v>
      </c>
      <c r="F111" s="74" t="s">
        <v>30</v>
      </c>
      <c r="G111" s="73">
        <v>4</v>
      </c>
      <c r="H111" s="80">
        <v>38.78</v>
      </c>
      <c r="I111" s="79">
        <v>155.12</v>
      </c>
      <c r="J111" s="54" t="s">
        <v>8</v>
      </c>
      <c r="K111" s="30" t="s">
        <v>240</v>
      </c>
    </row>
    <row r="112" spans="2:11">
      <c r="B112" s="58" t="s">
        <v>17</v>
      </c>
      <c r="C112" s="57" t="s">
        <v>16</v>
      </c>
      <c r="D112" s="112">
        <v>46191</v>
      </c>
      <c r="E112" s="74" t="s">
        <v>489</v>
      </c>
      <c r="F112" s="74" t="s">
        <v>30</v>
      </c>
      <c r="G112" s="73">
        <v>75</v>
      </c>
      <c r="H112" s="80">
        <v>38.78</v>
      </c>
      <c r="I112" s="79">
        <v>2908.5</v>
      </c>
      <c r="J112" s="54" t="s">
        <v>8</v>
      </c>
      <c r="K112" s="30" t="s">
        <v>241</v>
      </c>
    </row>
    <row r="113" spans="2:11">
      <c r="B113" s="58" t="s">
        <v>17</v>
      </c>
      <c r="C113" s="57" t="s">
        <v>16</v>
      </c>
      <c r="D113" s="112">
        <v>46191</v>
      </c>
      <c r="E113" s="74" t="s">
        <v>489</v>
      </c>
      <c r="F113" s="74" t="s">
        <v>30</v>
      </c>
      <c r="G113" s="73">
        <v>15</v>
      </c>
      <c r="H113" s="80">
        <v>38.78</v>
      </c>
      <c r="I113" s="79">
        <v>581.70000000000005</v>
      </c>
      <c r="J113" s="54" t="s">
        <v>8</v>
      </c>
      <c r="K113" s="30" t="s">
        <v>242</v>
      </c>
    </row>
    <row r="114" spans="2:11">
      <c r="B114" s="58" t="s">
        <v>17</v>
      </c>
      <c r="C114" s="57" t="s">
        <v>16</v>
      </c>
      <c r="D114" s="112">
        <v>46191</v>
      </c>
      <c r="E114" s="74" t="s">
        <v>490</v>
      </c>
      <c r="F114" s="74" t="s">
        <v>30</v>
      </c>
      <c r="G114" s="73">
        <v>15</v>
      </c>
      <c r="H114" s="80">
        <v>38.799999999999997</v>
      </c>
      <c r="I114" s="79">
        <v>582</v>
      </c>
      <c r="J114" s="54" t="s">
        <v>8</v>
      </c>
      <c r="K114" s="30" t="s">
        <v>243</v>
      </c>
    </row>
    <row r="115" spans="2:11">
      <c r="B115" s="58" t="s">
        <v>17</v>
      </c>
      <c r="C115" s="57" t="s">
        <v>16</v>
      </c>
      <c r="D115" s="112">
        <v>46191</v>
      </c>
      <c r="E115" s="74" t="s">
        <v>490</v>
      </c>
      <c r="F115" s="74" t="s">
        <v>30</v>
      </c>
      <c r="G115" s="73">
        <v>110</v>
      </c>
      <c r="H115" s="80">
        <v>38.78</v>
      </c>
      <c r="I115" s="79">
        <v>4265.8</v>
      </c>
      <c r="J115" s="54" t="s">
        <v>8</v>
      </c>
      <c r="K115" s="30" t="s">
        <v>244</v>
      </c>
    </row>
    <row r="116" spans="2:11">
      <c r="B116" s="58" t="s">
        <v>17</v>
      </c>
      <c r="C116" s="57" t="s">
        <v>16</v>
      </c>
      <c r="D116" s="112">
        <v>46191</v>
      </c>
      <c r="E116" s="74" t="s">
        <v>490</v>
      </c>
      <c r="F116" s="74" t="s">
        <v>30</v>
      </c>
      <c r="G116" s="73">
        <v>41</v>
      </c>
      <c r="H116" s="80">
        <v>38.78</v>
      </c>
      <c r="I116" s="79">
        <v>1589.98</v>
      </c>
      <c r="J116" s="54" t="s">
        <v>8</v>
      </c>
      <c r="K116" s="30" t="s">
        <v>245</v>
      </c>
    </row>
    <row r="117" spans="2:11">
      <c r="B117" s="58" t="s">
        <v>17</v>
      </c>
      <c r="C117" s="57" t="s">
        <v>16</v>
      </c>
      <c r="D117" s="112">
        <v>46191</v>
      </c>
      <c r="E117" s="74" t="s">
        <v>124</v>
      </c>
      <c r="F117" s="74" t="s">
        <v>30</v>
      </c>
      <c r="G117" s="73">
        <v>126</v>
      </c>
      <c r="H117" s="80">
        <v>38.78</v>
      </c>
      <c r="I117" s="79">
        <v>4886.28</v>
      </c>
      <c r="J117" s="54" t="s">
        <v>8</v>
      </c>
      <c r="K117" s="30" t="s">
        <v>246</v>
      </c>
    </row>
    <row r="118" spans="2:11">
      <c r="B118" s="58" t="s">
        <v>17</v>
      </c>
      <c r="C118" s="57" t="s">
        <v>16</v>
      </c>
      <c r="D118" s="112">
        <v>46191</v>
      </c>
      <c r="E118" s="74" t="s">
        <v>491</v>
      </c>
      <c r="F118" s="74" t="s">
        <v>30</v>
      </c>
      <c r="G118" s="73">
        <v>136</v>
      </c>
      <c r="H118" s="80">
        <v>38.799999999999997</v>
      </c>
      <c r="I118" s="79">
        <v>5276.7999999999993</v>
      </c>
      <c r="J118" s="54" t="s">
        <v>8</v>
      </c>
      <c r="K118" s="30" t="s">
        <v>247</v>
      </c>
    </row>
    <row r="119" spans="2:11">
      <c r="B119" s="58" t="s">
        <v>17</v>
      </c>
      <c r="C119" s="57" t="s">
        <v>16</v>
      </c>
      <c r="D119" s="112">
        <v>46191</v>
      </c>
      <c r="E119" s="74" t="s">
        <v>492</v>
      </c>
      <c r="F119" s="74" t="s">
        <v>30</v>
      </c>
      <c r="G119" s="73">
        <v>35</v>
      </c>
      <c r="H119" s="80">
        <v>38.82</v>
      </c>
      <c r="I119" s="79">
        <v>1358.7</v>
      </c>
      <c r="J119" s="54" t="s">
        <v>8</v>
      </c>
      <c r="K119" s="30" t="s">
        <v>248</v>
      </c>
    </row>
    <row r="120" spans="2:11">
      <c r="B120" s="58" t="s">
        <v>17</v>
      </c>
      <c r="C120" s="57" t="s">
        <v>16</v>
      </c>
      <c r="D120" s="112">
        <v>46191</v>
      </c>
      <c r="E120" s="74" t="s">
        <v>493</v>
      </c>
      <c r="F120" s="74" t="s">
        <v>30</v>
      </c>
      <c r="G120" s="73">
        <v>35</v>
      </c>
      <c r="H120" s="80">
        <v>38.9</v>
      </c>
      <c r="I120" s="79">
        <v>1361.5</v>
      </c>
      <c r="J120" s="54" t="s">
        <v>8</v>
      </c>
      <c r="K120" s="30" t="s">
        <v>249</v>
      </c>
    </row>
    <row r="121" spans="2:11">
      <c r="B121" s="58" t="s">
        <v>17</v>
      </c>
      <c r="C121" s="57" t="s">
        <v>16</v>
      </c>
      <c r="D121" s="112">
        <v>46191</v>
      </c>
      <c r="E121" s="74" t="s">
        <v>494</v>
      </c>
      <c r="F121" s="74" t="s">
        <v>30</v>
      </c>
      <c r="G121" s="73">
        <v>24</v>
      </c>
      <c r="H121" s="80">
        <v>38.82</v>
      </c>
      <c r="I121" s="79">
        <v>931.68000000000006</v>
      </c>
      <c r="J121" s="54" t="s">
        <v>8</v>
      </c>
      <c r="K121" s="30" t="s">
        <v>250</v>
      </c>
    </row>
    <row r="122" spans="2:11">
      <c r="B122" s="58" t="s">
        <v>17</v>
      </c>
      <c r="C122" s="57" t="s">
        <v>16</v>
      </c>
      <c r="D122" s="112">
        <v>46191</v>
      </c>
      <c r="E122" s="74" t="s">
        <v>495</v>
      </c>
      <c r="F122" s="74" t="s">
        <v>30</v>
      </c>
      <c r="G122" s="73">
        <v>104</v>
      </c>
      <c r="H122" s="80">
        <v>38.82</v>
      </c>
      <c r="I122" s="79">
        <v>4037.28</v>
      </c>
      <c r="J122" s="54" t="s">
        <v>8</v>
      </c>
      <c r="K122" s="30" t="s">
        <v>251</v>
      </c>
    </row>
    <row r="123" spans="2:11">
      <c r="B123" s="58" t="s">
        <v>17</v>
      </c>
      <c r="C123" s="57" t="s">
        <v>16</v>
      </c>
      <c r="D123" s="112">
        <v>46191</v>
      </c>
      <c r="E123" s="74" t="s">
        <v>496</v>
      </c>
      <c r="F123" s="74" t="s">
        <v>30</v>
      </c>
      <c r="G123" s="73">
        <v>82</v>
      </c>
      <c r="H123" s="80">
        <v>38.74</v>
      </c>
      <c r="I123" s="79">
        <v>3176.6800000000003</v>
      </c>
      <c r="J123" s="54" t="s">
        <v>8</v>
      </c>
      <c r="K123" s="30" t="s">
        <v>252</v>
      </c>
    </row>
    <row r="124" spans="2:11">
      <c r="B124" s="58" t="s">
        <v>17</v>
      </c>
      <c r="C124" s="57" t="s">
        <v>16</v>
      </c>
      <c r="D124" s="112">
        <v>46191</v>
      </c>
      <c r="E124" s="74" t="s">
        <v>497</v>
      </c>
      <c r="F124" s="74" t="s">
        <v>30</v>
      </c>
      <c r="G124" s="73">
        <v>16</v>
      </c>
      <c r="H124" s="80">
        <v>38.78</v>
      </c>
      <c r="I124" s="79">
        <v>620.48</v>
      </c>
      <c r="J124" s="54" t="s">
        <v>8</v>
      </c>
      <c r="K124" s="30" t="s">
        <v>253</v>
      </c>
    </row>
    <row r="125" spans="2:11">
      <c r="B125" s="58" t="s">
        <v>17</v>
      </c>
      <c r="C125" s="57" t="s">
        <v>16</v>
      </c>
      <c r="D125" s="112">
        <v>46191</v>
      </c>
      <c r="E125" s="74" t="s">
        <v>498</v>
      </c>
      <c r="F125" s="74" t="s">
        <v>30</v>
      </c>
      <c r="G125" s="73">
        <v>40</v>
      </c>
      <c r="H125" s="80">
        <v>38.74</v>
      </c>
      <c r="I125" s="79">
        <v>1549.6000000000001</v>
      </c>
      <c r="J125" s="54" t="s">
        <v>8</v>
      </c>
      <c r="K125" s="30" t="s">
        <v>254</v>
      </c>
    </row>
    <row r="126" spans="2:11">
      <c r="B126" s="58" t="s">
        <v>17</v>
      </c>
      <c r="C126" s="57" t="s">
        <v>16</v>
      </c>
      <c r="D126" s="112">
        <v>46191</v>
      </c>
      <c r="E126" s="74" t="s">
        <v>499</v>
      </c>
      <c r="F126" s="74" t="s">
        <v>30</v>
      </c>
      <c r="G126" s="73">
        <v>33</v>
      </c>
      <c r="H126" s="80">
        <v>38.68</v>
      </c>
      <c r="I126" s="79">
        <v>1276.44</v>
      </c>
      <c r="J126" s="54" t="s">
        <v>8</v>
      </c>
      <c r="K126" s="30" t="s">
        <v>255</v>
      </c>
    </row>
    <row r="127" spans="2:11">
      <c r="B127" s="58" t="s">
        <v>17</v>
      </c>
      <c r="C127" s="57" t="s">
        <v>16</v>
      </c>
      <c r="D127" s="112">
        <v>46191</v>
      </c>
      <c r="E127" s="74" t="s">
        <v>500</v>
      </c>
      <c r="F127" s="74" t="s">
        <v>30</v>
      </c>
      <c r="G127" s="73">
        <v>18</v>
      </c>
      <c r="H127" s="80">
        <v>38.68</v>
      </c>
      <c r="I127" s="79">
        <v>696.24</v>
      </c>
      <c r="J127" s="54" t="s">
        <v>8</v>
      </c>
      <c r="K127" s="30" t="s">
        <v>256</v>
      </c>
    </row>
    <row r="128" spans="2:11">
      <c r="B128" s="58" t="s">
        <v>17</v>
      </c>
      <c r="C128" s="57" t="s">
        <v>16</v>
      </c>
      <c r="D128" s="112">
        <v>46191</v>
      </c>
      <c r="E128" s="74" t="s">
        <v>501</v>
      </c>
      <c r="F128" s="74" t="s">
        <v>30</v>
      </c>
      <c r="G128" s="73">
        <v>22</v>
      </c>
      <c r="H128" s="80">
        <v>38.659999999999997</v>
      </c>
      <c r="I128" s="79">
        <v>850.52</v>
      </c>
      <c r="J128" s="54" t="s">
        <v>8</v>
      </c>
      <c r="K128" s="30" t="s">
        <v>257</v>
      </c>
    </row>
    <row r="129" spans="2:11">
      <c r="B129" s="58" t="s">
        <v>17</v>
      </c>
      <c r="C129" s="57" t="s">
        <v>16</v>
      </c>
      <c r="D129" s="112">
        <v>46191</v>
      </c>
      <c r="E129" s="74" t="s">
        <v>501</v>
      </c>
      <c r="F129" s="74" t="s">
        <v>30</v>
      </c>
      <c r="G129" s="73">
        <v>74</v>
      </c>
      <c r="H129" s="80">
        <v>38.659999999999997</v>
      </c>
      <c r="I129" s="79">
        <v>2860.8399999999997</v>
      </c>
      <c r="J129" s="54" t="s">
        <v>8</v>
      </c>
      <c r="K129" s="30" t="s">
        <v>258</v>
      </c>
    </row>
    <row r="130" spans="2:11">
      <c r="B130" s="58" t="s">
        <v>17</v>
      </c>
      <c r="C130" s="57" t="s">
        <v>16</v>
      </c>
      <c r="D130" s="112">
        <v>46191</v>
      </c>
      <c r="E130" s="74" t="s">
        <v>501</v>
      </c>
      <c r="F130" s="74" t="s">
        <v>30</v>
      </c>
      <c r="G130" s="73">
        <v>22</v>
      </c>
      <c r="H130" s="80">
        <v>38.659999999999997</v>
      </c>
      <c r="I130" s="79">
        <v>850.52</v>
      </c>
      <c r="J130" s="54" t="s">
        <v>8</v>
      </c>
      <c r="K130" s="30" t="s">
        <v>259</v>
      </c>
    </row>
    <row r="131" spans="2:11">
      <c r="B131" s="58" t="s">
        <v>17</v>
      </c>
      <c r="C131" s="57" t="s">
        <v>16</v>
      </c>
      <c r="D131" s="112">
        <v>46191</v>
      </c>
      <c r="E131" s="74" t="s">
        <v>502</v>
      </c>
      <c r="F131" s="74" t="s">
        <v>30</v>
      </c>
      <c r="G131" s="73">
        <v>74</v>
      </c>
      <c r="H131" s="80">
        <v>38.76</v>
      </c>
      <c r="I131" s="79">
        <v>2868.24</v>
      </c>
      <c r="J131" s="54" t="s">
        <v>8</v>
      </c>
      <c r="K131" s="30" t="s">
        <v>260</v>
      </c>
    </row>
    <row r="132" spans="2:11">
      <c r="B132" s="58" t="s">
        <v>17</v>
      </c>
      <c r="C132" s="57" t="s">
        <v>16</v>
      </c>
      <c r="D132" s="112">
        <v>46191</v>
      </c>
      <c r="E132" s="74" t="s">
        <v>502</v>
      </c>
      <c r="F132" s="74" t="s">
        <v>30</v>
      </c>
      <c r="G132" s="73">
        <v>63</v>
      </c>
      <c r="H132" s="80">
        <v>38.78</v>
      </c>
      <c r="I132" s="79">
        <v>2443.14</v>
      </c>
      <c r="J132" s="54" t="s">
        <v>8</v>
      </c>
      <c r="K132" s="30" t="s">
        <v>261</v>
      </c>
    </row>
    <row r="133" spans="2:11">
      <c r="B133" s="58" t="s">
        <v>17</v>
      </c>
      <c r="C133" s="57" t="s">
        <v>16</v>
      </c>
      <c r="D133" s="112">
        <v>46191</v>
      </c>
      <c r="E133" s="74" t="s">
        <v>503</v>
      </c>
      <c r="F133" s="74" t="s">
        <v>30</v>
      </c>
      <c r="G133" s="73">
        <v>16</v>
      </c>
      <c r="H133" s="80">
        <v>38.74</v>
      </c>
      <c r="I133" s="79">
        <v>619.84</v>
      </c>
      <c r="J133" s="54" t="s">
        <v>8</v>
      </c>
      <c r="K133" s="30" t="s">
        <v>262</v>
      </c>
    </row>
    <row r="134" spans="2:11">
      <c r="B134" s="58" t="s">
        <v>17</v>
      </c>
      <c r="C134" s="57" t="s">
        <v>16</v>
      </c>
      <c r="D134" s="112">
        <v>46191</v>
      </c>
      <c r="E134" s="74" t="s">
        <v>504</v>
      </c>
      <c r="F134" s="74" t="s">
        <v>30</v>
      </c>
      <c r="G134" s="73">
        <v>80</v>
      </c>
      <c r="H134" s="80">
        <v>38.72</v>
      </c>
      <c r="I134" s="79">
        <v>3097.6</v>
      </c>
      <c r="J134" s="54" t="s">
        <v>8</v>
      </c>
      <c r="K134" s="30" t="s">
        <v>263</v>
      </c>
    </row>
    <row r="135" spans="2:11">
      <c r="B135" s="58" t="s">
        <v>17</v>
      </c>
      <c r="C135" s="57" t="s">
        <v>16</v>
      </c>
      <c r="D135" s="112">
        <v>46191</v>
      </c>
      <c r="E135" s="74" t="s">
        <v>505</v>
      </c>
      <c r="F135" s="74" t="s">
        <v>30</v>
      </c>
      <c r="G135" s="73">
        <v>34</v>
      </c>
      <c r="H135" s="80">
        <v>38.76</v>
      </c>
      <c r="I135" s="79">
        <v>1317.84</v>
      </c>
      <c r="J135" s="54" t="s">
        <v>8</v>
      </c>
      <c r="K135" s="30" t="s">
        <v>264</v>
      </c>
    </row>
    <row r="136" spans="2:11">
      <c r="B136" s="58" t="s">
        <v>17</v>
      </c>
      <c r="C136" s="57" t="s">
        <v>16</v>
      </c>
      <c r="D136" s="112">
        <v>46191</v>
      </c>
      <c r="E136" s="74" t="s">
        <v>506</v>
      </c>
      <c r="F136" s="74" t="s">
        <v>30</v>
      </c>
      <c r="G136" s="73">
        <v>50</v>
      </c>
      <c r="H136" s="80">
        <v>38.82</v>
      </c>
      <c r="I136" s="79">
        <v>1941</v>
      </c>
      <c r="J136" s="54" t="s">
        <v>8</v>
      </c>
      <c r="K136" s="30" t="s">
        <v>265</v>
      </c>
    </row>
    <row r="137" spans="2:11">
      <c r="B137" s="58" t="s">
        <v>17</v>
      </c>
      <c r="C137" s="57" t="s">
        <v>16</v>
      </c>
      <c r="D137" s="112">
        <v>46191</v>
      </c>
      <c r="E137" s="74" t="s">
        <v>507</v>
      </c>
      <c r="F137" s="74" t="s">
        <v>30</v>
      </c>
      <c r="G137" s="73">
        <v>145</v>
      </c>
      <c r="H137" s="80">
        <v>38.82</v>
      </c>
      <c r="I137" s="79">
        <v>5628.9</v>
      </c>
      <c r="J137" s="54" t="s">
        <v>8</v>
      </c>
      <c r="K137" s="30" t="s">
        <v>266</v>
      </c>
    </row>
    <row r="138" spans="2:11">
      <c r="B138" s="58" t="s">
        <v>17</v>
      </c>
      <c r="C138" s="57" t="s">
        <v>16</v>
      </c>
      <c r="D138" s="112">
        <v>46191</v>
      </c>
      <c r="E138" s="74" t="s">
        <v>508</v>
      </c>
      <c r="F138" s="74" t="s">
        <v>30</v>
      </c>
      <c r="G138" s="73">
        <v>21</v>
      </c>
      <c r="H138" s="80">
        <v>38.82</v>
      </c>
      <c r="I138" s="79">
        <v>815.22</v>
      </c>
      <c r="J138" s="54" t="s">
        <v>8</v>
      </c>
      <c r="K138" s="30" t="s">
        <v>267</v>
      </c>
    </row>
    <row r="139" spans="2:11">
      <c r="B139" s="58" t="s">
        <v>17</v>
      </c>
      <c r="C139" s="57" t="s">
        <v>16</v>
      </c>
      <c r="D139" s="112">
        <v>46191</v>
      </c>
      <c r="E139" s="74" t="s">
        <v>509</v>
      </c>
      <c r="F139" s="74" t="s">
        <v>30</v>
      </c>
      <c r="G139" s="73">
        <v>16</v>
      </c>
      <c r="H139" s="80">
        <v>38.799999999999997</v>
      </c>
      <c r="I139" s="79">
        <v>620.79999999999995</v>
      </c>
      <c r="J139" s="54" t="s">
        <v>8</v>
      </c>
      <c r="K139" s="30" t="s">
        <v>268</v>
      </c>
    </row>
    <row r="140" spans="2:11">
      <c r="B140" s="58" t="s">
        <v>17</v>
      </c>
      <c r="C140" s="57" t="s">
        <v>16</v>
      </c>
      <c r="D140" s="112">
        <v>46191</v>
      </c>
      <c r="E140" s="74" t="s">
        <v>510</v>
      </c>
      <c r="F140" s="74" t="s">
        <v>30</v>
      </c>
      <c r="G140" s="73">
        <v>23</v>
      </c>
      <c r="H140" s="80">
        <v>38.76</v>
      </c>
      <c r="I140" s="79">
        <v>891.4799999999999</v>
      </c>
      <c r="J140" s="54" t="s">
        <v>8</v>
      </c>
      <c r="K140" s="30" t="s">
        <v>269</v>
      </c>
    </row>
    <row r="141" spans="2:11">
      <c r="B141" s="58" t="s">
        <v>17</v>
      </c>
      <c r="C141" s="57" t="s">
        <v>16</v>
      </c>
      <c r="D141" s="112">
        <v>46191</v>
      </c>
      <c r="E141" s="74" t="s">
        <v>510</v>
      </c>
      <c r="F141" s="74" t="s">
        <v>30</v>
      </c>
      <c r="G141" s="73">
        <v>77</v>
      </c>
      <c r="H141" s="80">
        <v>38.76</v>
      </c>
      <c r="I141" s="79">
        <v>2984.52</v>
      </c>
      <c r="J141" s="54" t="s">
        <v>8</v>
      </c>
      <c r="K141" s="30" t="s">
        <v>270</v>
      </c>
    </row>
    <row r="142" spans="2:11">
      <c r="B142" s="58" t="s">
        <v>17</v>
      </c>
      <c r="C142" s="57" t="s">
        <v>16</v>
      </c>
      <c r="D142" s="112">
        <v>46191</v>
      </c>
      <c r="E142" s="74" t="s">
        <v>510</v>
      </c>
      <c r="F142" s="74" t="s">
        <v>30</v>
      </c>
      <c r="G142" s="73">
        <v>15</v>
      </c>
      <c r="H142" s="80">
        <v>38.78</v>
      </c>
      <c r="I142" s="79">
        <v>581.70000000000005</v>
      </c>
      <c r="J142" s="54" t="s">
        <v>8</v>
      </c>
      <c r="K142" s="30" t="s">
        <v>271</v>
      </c>
    </row>
    <row r="143" spans="2:11">
      <c r="B143" s="58" t="s">
        <v>17</v>
      </c>
      <c r="C143" s="57" t="s">
        <v>16</v>
      </c>
      <c r="D143" s="112">
        <v>46191</v>
      </c>
      <c r="E143" s="74" t="s">
        <v>511</v>
      </c>
      <c r="F143" s="74" t="s">
        <v>30</v>
      </c>
      <c r="G143" s="73">
        <v>170</v>
      </c>
      <c r="H143" s="80">
        <v>38.96</v>
      </c>
      <c r="I143" s="79">
        <v>6623.2</v>
      </c>
      <c r="J143" s="54" t="s">
        <v>8</v>
      </c>
      <c r="K143" s="30" t="s">
        <v>272</v>
      </c>
    </row>
    <row r="144" spans="2:11">
      <c r="B144" s="58" t="s">
        <v>17</v>
      </c>
      <c r="C144" s="57" t="s">
        <v>16</v>
      </c>
      <c r="D144" s="112">
        <v>46191</v>
      </c>
      <c r="E144" s="74" t="s">
        <v>512</v>
      </c>
      <c r="F144" s="74" t="s">
        <v>30</v>
      </c>
      <c r="G144" s="73">
        <v>35</v>
      </c>
      <c r="H144" s="80">
        <v>38.92</v>
      </c>
      <c r="I144" s="79">
        <v>1362.2</v>
      </c>
      <c r="J144" s="54" t="s">
        <v>8</v>
      </c>
      <c r="K144" s="30" t="s">
        <v>273</v>
      </c>
    </row>
    <row r="145" spans="2:11">
      <c r="B145" s="58" t="s">
        <v>17</v>
      </c>
      <c r="C145" s="57" t="s">
        <v>16</v>
      </c>
      <c r="D145" s="112">
        <v>46191</v>
      </c>
      <c r="E145" s="74" t="s">
        <v>513</v>
      </c>
      <c r="F145" s="74" t="s">
        <v>30</v>
      </c>
      <c r="G145" s="73">
        <v>23</v>
      </c>
      <c r="H145" s="80">
        <v>38.92</v>
      </c>
      <c r="I145" s="79">
        <v>895.16000000000008</v>
      </c>
      <c r="J145" s="54" t="s">
        <v>8</v>
      </c>
      <c r="K145" s="30" t="s">
        <v>274</v>
      </c>
    </row>
    <row r="146" spans="2:11">
      <c r="B146" s="58" t="s">
        <v>17</v>
      </c>
      <c r="C146" s="57" t="s">
        <v>16</v>
      </c>
      <c r="D146" s="112">
        <v>46191</v>
      </c>
      <c r="E146" s="74" t="s">
        <v>513</v>
      </c>
      <c r="F146" s="74" t="s">
        <v>30</v>
      </c>
      <c r="G146" s="73">
        <v>78</v>
      </c>
      <c r="H146" s="80">
        <v>38.92</v>
      </c>
      <c r="I146" s="79">
        <v>3035.76</v>
      </c>
      <c r="J146" s="54" t="s">
        <v>8</v>
      </c>
      <c r="K146" s="30" t="s">
        <v>275</v>
      </c>
    </row>
    <row r="147" spans="2:11">
      <c r="B147" s="58" t="s">
        <v>17</v>
      </c>
      <c r="C147" s="57" t="s">
        <v>16</v>
      </c>
      <c r="D147" s="112">
        <v>46191</v>
      </c>
      <c r="E147" s="74" t="s">
        <v>514</v>
      </c>
      <c r="F147" s="74" t="s">
        <v>30</v>
      </c>
      <c r="G147" s="73">
        <v>109</v>
      </c>
      <c r="H147" s="80">
        <v>38.9</v>
      </c>
      <c r="I147" s="79">
        <v>4240.0999999999995</v>
      </c>
      <c r="J147" s="54" t="s">
        <v>8</v>
      </c>
      <c r="K147" s="30" t="s">
        <v>276</v>
      </c>
    </row>
    <row r="148" spans="2:11">
      <c r="B148" s="58" t="s">
        <v>17</v>
      </c>
      <c r="C148" s="57" t="s">
        <v>16</v>
      </c>
      <c r="D148" s="112">
        <v>46191</v>
      </c>
      <c r="E148" s="74" t="s">
        <v>515</v>
      </c>
      <c r="F148" s="74" t="s">
        <v>30</v>
      </c>
      <c r="G148" s="73">
        <v>30</v>
      </c>
      <c r="H148" s="80">
        <v>38.94</v>
      </c>
      <c r="I148" s="79">
        <v>1168.1999999999998</v>
      </c>
      <c r="J148" s="54" t="s">
        <v>8</v>
      </c>
      <c r="K148" s="30" t="s">
        <v>277</v>
      </c>
    </row>
    <row r="149" spans="2:11">
      <c r="B149" s="58" t="s">
        <v>17</v>
      </c>
      <c r="C149" s="57" t="s">
        <v>16</v>
      </c>
      <c r="D149" s="112">
        <v>46191</v>
      </c>
      <c r="E149" s="74" t="s">
        <v>516</v>
      </c>
      <c r="F149" s="74" t="s">
        <v>30</v>
      </c>
      <c r="G149" s="73">
        <v>11</v>
      </c>
      <c r="H149" s="80">
        <v>38.94</v>
      </c>
      <c r="I149" s="79">
        <v>428.34</v>
      </c>
      <c r="J149" s="54" t="s">
        <v>8</v>
      </c>
      <c r="K149" s="30" t="s">
        <v>278</v>
      </c>
    </row>
    <row r="150" spans="2:11">
      <c r="B150" s="58" t="s">
        <v>17</v>
      </c>
      <c r="C150" s="57" t="s">
        <v>16</v>
      </c>
      <c r="D150" s="112">
        <v>46191</v>
      </c>
      <c r="E150" s="74" t="s">
        <v>517</v>
      </c>
      <c r="F150" s="74" t="s">
        <v>30</v>
      </c>
      <c r="G150" s="73">
        <v>77</v>
      </c>
      <c r="H150" s="80">
        <v>38.9</v>
      </c>
      <c r="I150" s="79">
        <v>2995.2999999999997</v>
      </c>
      <c r="J150" s="54" t="s">
        <v>8</v>
      </c>
      <c r="K150" s="30" t="s">
        <v>279</v>
      </c>
    </row>
    <row r="151" spans="2:11">
      <c r="B151" s="58" t="s">
        <v>17</v>
      </c>
      <c r="C151" s="57" t="s">
        <v>16</v>
      </c>
      <c r="D151" s="112">
        <v>46191</v>
      </c>
      <c r="E151" s="74" t="s">
        <v>518</v>
      </c>
      <c r="F151" s="74" t="s">
        <v>30</v>
      </c>
      <c r="G151" s="73">
        <v>37</v>
      </c>
      <c r="H151" s="80">
        <v>38.9</v>
      </c>
      <c r="I151" s="79">
        <v>1439.3</v>
      </c>
      <c r="J151" s="54" t="s">
        <v>8</v>
      </c>
      <c r="K151" s="30" t="s">
        <v>280</v>
      </c>
    </row>
    <row r="152" spans="2:11">
      <c r="B152" s="58" t="s">
        <v>17</v>
      </c>
      <c r="C152" s="57" t="s">
        <v>16</v>
      </c>
      <c r="D152" s="112">
        <v>46191</v>
      </c>
      <c r="E152" s="74" t="s">
        <v>519</v>
      </c>
      <c r="F152" s="74" t="s">
        <v>30</v>
      </c>
      <c r="G152" s="73">
        <v>99</v>
      </c>
      <c r="H152" s="80">
        <v>38.840000000000003</v>
      </c>
      <c r="I152" s="79">
        <v>3845.1600000000003</v>
      </c>
      <c r="J152" s="54" t="s">
        <v>8</v>
      </c>
      <c r="K152" s="30" t="s">
        <v>281</v>
      </c>
    </row>
    <row r="153" spans="2:11">
      <c r="B153" s="58" t="s">
        <v>17</v>
      </c>
      <c r="C153" s="57" t="s">
        <v>16</v>
      </c>
      <c r="D153" s="112">
        <v>46191</v>
      </c>
      <c r="E153" s="74" t="s">
        <v>520</v>
      </c>
      <c r="F153" s="74" t="s">
        <v>30</v>
      </c>
      <c r="G153" s="73">
        <v>24</v>
      </c>
      <c r="H153" s="80">
        <v>38.86</v>
      </c>
      <c r="I153" s="79">
        <v>932.64</v>
      </c>
      <c r="J153" s="54" t="s">
        <v>8</v>
      </c>
      <c r="K153" s="30" t="s">
        <v>282</v>
      </c>
    </row>
    <row r="154" spans="2:11">
      <c r="B154" s="58" t="s">
        <v>17</v>
      </c>
      <c r="C154" s="57" t="s">
        <v>16</v>
      </c>
      <c r="D154" s="112">
        <v>46191</v>
      </c>
      <c r="E154" s="74" t="s">
        <v>521</v>
      </c>
      <c r="F154" s="74" t="s">
        <v>30</v>
      </c>
      <c r="G154" s="73">
        <v>16</v>
      </c>
      <c r="H154" s="80">
        <v>38.799999999999997</v>
      </c>
      <c r="I154" s="79">
        <v>620.79999999999995</v>
      </c>
      <c r="J154" s="54" t="s">
        <v>8</v>
      </c>
      <c r="K154" s="30" t="s">
        <v>283</v>
      </c>
    </row>
    <row r="155" spans="2:11">
      <c r="B155" s="58" t="s">
        <v>17</v>
      </c>
      <c r="C155" s="57" t="s">
        <v>16</v>
      </c>
      <c r="D155" s="112">
        <v>46191</v>
      </c>
      <c r="E155" s="74" t="s">
        <v>521</v>
      </c>
      <c r="F155" s="74" t="s">
        <v>30</v>
      </c>
      <c r="G155" s="73">
        <v>17</v>
      </c>
      <c r="H155" s="80">
        <v>38.799999999999997</v>
      </c>
      <c r="I155" s="79">
        <v>659.59999999999991</v>
      </c>
      <c r="J155" s="54" t="s">
        <v>8</v>
      </c>
      <c r="K155" s="30" t="s">
        <v>284</v>
      </c>
    </row>
    <row r="156" spans="2:11">
      <c r="B156" s="58" t="s">
        <v>17</v>
      </c>
      <c r="C156" s="57" t="s">
        <v>16</v>
      </c>
      <c r="D156" s="112">
        <v>46191</v>
      </c>
      <c r="E156" s="74" t="s">
        <v>521</v>
      </c>
      <c r="F156" s="74" t="s">
        <v>30</v>
      </c>
      <c r="G156" s="73">
        <v>87</v>
      </c>
      <c r="H156" s="80">
        <v>38.840000000000003</v>
      </c>
      <c r="I156" s="79">
        <v>3379.0800000000004</v>
      </c>
      <c r="J156" s="54" t="s">
        <v>8</v>
      </c>
      <c r="K156" s="30" t="s">
        <v>285</v>
      </c>
    </row>
    <row r="157" spans="2:11">
      <c r="B157" s="58" t="s">
        <v>17</v>
      </c>
      <c r="C157" s="57" t="s">
        <v>16</v>
      </c>
      <c r="D157" s="112">
        <v>46191</v>
      </c>
      <c r="E157" s="74" t="s">
        <v>522</v>
      </c>
      <c r="F157" s="74" t="s">
        <v>30</v>
      </c>
      <c r="G157" s="73">
        <v>36</v>
      </c>
      <c r="H157" s="80">
        <v>38.880000000000003</v>
      </c>
      <c r="I157" s="79">
        <v>1399.68</v>
      </c>
      <c r="J157" s="54" t="s">
        <v>8</v>
      </c>
      <c r="K157" s="30" t="s">
        <v>286</v>
      </c>
    </row>
    <row r="158" spans="2:11">
      <c r="B158" s="58" t="s">
        <v>17</v>
      </c>
      <c r="C158" s="57" t="s">
        <v>16</v>
      </c>
      <c r="D158" s="112">
        <v>46191</v>
      </c>
      <c r="E158" s="74" t="s">
        <v>523</v>
      </c>
      <c r="F158" s="74" t="s">
        <v>30</v>
      </c>
      <c r="G158" s="73">
        <v>18</v>
      </c>
      <c r="H158" s="80">
        <v>38.840000000000003</v>
      </c>
      <c r="I158" s="79">
        <v>699.12000000000012</v>
      </c>
      <c r="J158" s="54" t="s">
        <v>8</v>
      </c>
      <c r="K158" s="30" t="s">
        <v>287</v>
      </c>
    </row>
    <row r="159" spans="2:11">
      <c r="B159" s="58" t="s">
        <v>17</v>
      </c>
      <c r="C159" s="57" t="s">
        <v>16</v>
      </c>
      <c r="D159" s="112">
        <v>46191</v>
      </c>
      <c r="E159" s="74" t="s">
        <v>524</v>
      </c>
      <c r="F159" s="74" t="s">
        <v>30</v>
      </c>
      <c r="G159" s="73">
        <v>77</v>
      </c>
      <c r="H159" s="80">
        <v>38.840000000000003</v>
      </c>
      <c r="I159" s="79">
        <v>2990.6800000000003</v>
      </c>
      <c r="J159" s="54" t="s">
        <v>8</v>
      </c>
      <c r="K159" s="30" t="s">
        <v>288</v>
      </c>
    </row>
    <row r="160" spans="2:11">
      <c r="B160" s="58" t="s">
        <v>17</v>
      </c>
      <c r="C160" s="57" t="s">
        <v>16</v>
      </c>
      <c r="D160" s="112">
        <v>46191</v>
      </c>
      <c r="E160" s="74" t="s">
        <v>524</v>
      </c>
      <c r="F160" s="74" t="s">
        <v>30</v>
      </c>
      <c r="G160" s="73">
        <v>94</v>
      </c>
      <c r="H160" s="80">
        <v>38.840000000000003</v>
      </c>
      <c r="I160" s="79">
        <v>3650.9600000000005</v>
      </c>
      <c r="J160" s="54" t="s">
        <v>8</v>
      </c>
      <c r="K160" s="30" t="s">
        <v>289</v>
      </c>
    </row>
    <row r="161" spans="2:11">
      <c r="B161" s="58" t="s">
        <v>17</v>
      </c>
      <c r="C161" s="57" t="s">
        <v>16</v>
      </c>
      <c r="D161" s="112">
        <v>46191</v>
      </c>
      <c r="E161" s="74" t="s">
        <v>525</v>
      </c>
      <c r="F161" s="74" t="s">
        <v>30</v>
      </c>
      <c r="G161" s="73">
        <v>1</v>
      </c>
      <c r="H161" s="80">
        <v>38.82</v>
      </c>
      <c r="I161" s="79">
        <v>38.82</v>
      </c>
      <c r="J161" s="54" t="s">
        <v>8</v>
      </c>
      <c r="K161" s="30" t="s">
        <v>290</v>
      </c>
    </row>
    <row r="162" spans="2:11">
      <c r="B162" s="58" t="s">
        <v>17</v>
      </c>
      <c r="C162" s="57" t="s">
        <v>16</v>
      </c>
      <c r="D162" s="112">
        <v>46191</v>
      </c>
      <c r="E162" s="74" t="s">
        <v>525</v>
      </c>
      <c r="F162" s="74" t="s">
        <v>30</v>
      </c>
      <c r="G162" s="73">
        <v>101</v>
      </c>
      <c r="H162" s="80">
        <v>38.82</v>
      </c>
      <c r="I162" s="79">
        <v>3920.82</v>
      </c>
      <c r="J162" s="54" t="s">
        <v>8</v>
      </c>
      <c r="K162" s="30" t="s">
        <v>291</v>
      </c>
    </row>
    <row r="163" spans="2:11">
      <c r="B163" s="58" t="s">
        <v>17</v>
      </c>
      <c r="C163" s="57" t="s">
        <v>16</v>
      </c>
      <c r="D163" s="112">
        <v>46191</v>
      </c>
      <c r="E163" s="74" t="s">
        <v>526</v>
      </c>
      <c r="F163" s="74" t="s">
        <v>30</v>
      </c>
      <c r="G163" s="73">
        <v>45</v>
      </c>
      <c r="H163" s="80">
        <v>38.82</v>
      </c>
      <c r="I163" s="79">
        <v>1746.9</v>
      </c>
      <c r="J163" s="54" t="s">
        <v>8</v>
      </c>
      <c r="K163" s="30" t="s">
        <v>292</v>
      </c>
    </row>
    <row r="164" spans="2:11">
      <c r="B164" s="58" t="s">
        <v>17</v>
      </c>
      <c r="C164" s="57" t="s">
        <v>16</v>
      </c>
      <c r="D164" s="112">
        <v>46191</v>
      </c>
      <c r="E164" s="74" t="s">
        <v>526</v>
      </c>
      <c r="F164" s="74" t="s">
        <v>30</v>
      </c>
      <c r="G164" s="73">
        <v>27</v>
      </c>
      <c r="H164" s="80">
        <v>38.82</v>
      </c>
      <c r="I164" s="79">
        <v>1048.1400000000001</v>
      </c>
      <c r="J164" s="54" t="s">
        <v>8</v>
      </c>
      <c r="K164" s="30" t="s">
        <v>293</v>
      </c>
    </row>
    <row r="165" spans="2:11">
      <c r="B165" s="58" t="s">
        <v>17</v>
      </c>
      <c r="C165" s="57" t="s">
        <v>16</v>
      </c>
      <c r="D165" s="112">
        <v>46191</v>
      </c>
      <c r="E165" s="74" t="s">
        <v>527</v>
      </c>
      <c r="F165" s="74" t="s">
        <v>30</v>
      </c>
      <c r="G165" s="73">
        <v>13</v>
      </c>
      <c r="H165" s="80">
        <v>38.82</v>
      </c>
      <c r="I165" s="79">
        <v>504.66</v>
      </c>
      <c r="J165" s="54" t="s">
        <v>8</v>
      </c>
      <c r="K165" s="30" t="s">
        <v>294</v>
      </c>
    </row>
    <row r="166" spans="2:11">
      <c r="B166" s="58" t="s">
        <v>17</v>
      </c>
      <c r="C166" s="57" t="s">
        <v>16</v>
      </c>
      <c r="D166" s="112">
        <v>46191</v>
      </c>
      <c r="E166" s="74" t="s">
        <v>527</v>
      </c>
      <c r="F166" s="74" t="s">
        <v>30</v>
      </c>
      <c r="G166" s="73">
        <v>3</v>
      </c>
      <c r="H166" s="80">
        <v>38.840000000000003</v>
      </c>
      <c r="I166" s="79">
        <v>116.52000000000001</v>
      </c>
      <c r="J166" s="54" t="s">
        <v>8</v>
      </c>
      <c r="K166" s="30" t="s">
        <v>295</v>
      </c>
    </row>
    <row r="167" spans="2:11">
      <c r="B167" s="58" t="s">
        <v>17</v>
      </c>
      <c r="C167" s="57" t="s">
        <v>16</v>
      </c>
      <c r="D167" s="112">
        <v>46191</v>
      </c>
      <c r="E167" s="74" t="s">
        <v>528</v>
      </c>
      <c r="F167" s="74" t="s">
        <v>30</v>
      </c>
      <c r="G167" s="73">
        <v>74</v>
      </c>
      <c r="H167" s="80">
        <v>38.880000000000003</v>
      </c>
      <c r="I167" s="79">
        <v>2877.1200000000003</v>
      </c>
      <c r="J167" s="54" t="s">
        <v>8</v>
      </c>
      <c r="K167" s="30" t="s">
        <v>296</v>
      </c>
    </row>
    <row r="168" spans="2:11">
      <c r="B168" s="58" t="s">
        <v>17</v>
      </c>
      <c r="C168" s="57" t="s">
        <v>16</v>
      </c>
      <c r="D168" s="112">
        <v>46191</v>
      </c>
      <c r="E168" s="74" t="s">
        <v>528</v>
      </c>
      <c r="F168" s="74" t="s">
        <v>30</v>
      </c>
      <c r="G168" s="73">
        <v>41</v>
      </c>
      <c r="H168" s="80">
        <v>38.880000000000003</v>
      </c>
      <c r="I168" s="79">
        <v>1594.0800000000002</v>
      </c>
      <c r="J168" s="54" t="s">
        <v>8</v>
      </c>
      <c r="K168" s="30" t="s">
        <v>297</v>
      </c>
    </row>
    <row r="169" spans="2:11">
      <c r="B169" s="58" t="s">
        <v>17</v>
      </c>
      <c r="C169" s="57" t="s">
        <v>16</v>
      </c>
      <c r="D169" s="112">
        <v>46191</v>
      </c>
      <c r="E169" s="74" t="s">
        <v>131</v>
      </c>
      <c r="F169" s="74" t="s">
        <v>30</v>
      </c>
      <c r="G169" s="73">
        <v>17</v>
      </c>
      <c r="H169" s="80">
        <v>38.880000000000003</v>
      </c>
      <c r="I169" s="79">
        <v>660.96</v>
      </c>
      <c r="J169" s="54" t="s">
        <v>8</v>
      </c>
      <c r="K169" s="30" t="s">
        <v>298</v>
      </c>
    </row>
    <row r="170" spans="2:11">
      <c r="B170" s="58" t="s">
        <v>17</v>
      </c>
      <c r="C170" s="57" t="s">
        <v>16</v>
      </c>
      <c r="D170" s="112">
        <v>46191</v>
      </c>
      <c r="E170" s="74" t="s">
        <v>529</v>
      </c>
      <c r="F170" s="74" t="s">
        <v>30</v>
      </c>
      <c r="G170" s="73">
        <v>141</v>
      </c>
      <c r="H170" s="80">
        <v>38.880000000000003</v>
      </c>
      <c r="I170" s="79">
        <v>5482.08</v>
      </c>
      <c r="J170" s="54" t="s">
        <v>8</v>
      </c>
      <c r="K170" s="30" t="s">
        <v>299</v>
      </c>
    </row>
    <row r="171" spans="2:11">
      <c r="B171" s="58" t="s">
        <v>17</v>
      </c>
      <c r="C171" s="57" t="s">
        <v>16</v>
      </c>
      <c r="D171" s="112">
        <v>46191</v>
      </c>
      <c r="E171" s="74" t="s">
        <v>530</v>
      </c>
      <c r="F171" s="74" t="s">
        <v>30</v>
      </c>
      <c r="G171" s="73">
        <v>10</v>
      </c>
      <c r="H171" s="80">
        <v>38.86</v>
      </c>
      <c r="I171" s="79">
        <v>388.6</v>
      </c>
      <c r="J171" s="54" t="s">
        <v>8</v>
      </c>
      <c r="K171" s="30" t="s">
        <v>300</v>
      </c>
    </row>
    <row r="172" spans="2:11">
      <c r="B172" s="58" t="s">
        <v>17</v>
      </c>
      <c r="C172" s="57" t="s">
        <v>16</v>
      </c>
      <c r="D172" s="112">
        <v>46191</v>
      </c>
      <c r="E172" s="74" t="s">
        <v>530</v>
      </c>
      <c r="F172" s="74" t="s">
        <v>30</v>
      </c>
      <c r="G172" s="73">
        <v>18</v>
      </c>
      <c r="H172" s="80">
        <v>38.86</v>
      </c>
      <c r="I172" s="79">
        <v>699.48</v>
      </c>
      <c r="J172" s="54" t="s">
        <v>8</v>
      </c>
      <c r="K172" s="30" t="s">
        <v>301</v>
      </c>
    </row>
    <row r="173" spans="2:11">
      <c r="B173" s="58" t="s">
        <v>17</v>
      </c>
      <c r="C173" s="57" t="s">
        <v>16</v>
      </c>
      <c r="D173" s="112">
        <v>46191</v>
      </c>
      <c r="E173" s="74" t="s">
        <v>531</v>
      </c>
      <c r="F173" s="74" t="s">
        <v>30</v>
      </c>
      <c r="G173" s="73">
        <v>159</v>
      </c>
      <c r="H173" s="80">
        <v>38.86</v>
      </c>
      <c r="I173" s="79">
        <v>6178.74</v>
      </c>
      <c r="J173" s="54" t="s">
        <v>8</v>
      </c>
      <c r="K173" s="30" t="s">
        <v>302</v>
      </c>
    </row>
    <row r="174" spans="2:11">
      <c r="B174" s="58" t="s">
        <v>17</v>
      </c>
      <c r="C174" s="57" t="s">
        <v>16</v>
      </c>
      <c r="D174" s="112">
        <v>46191</v>
      </c>
      <c r="E174" s="74" t="s">
        <v>128</v>
      </c>
      <c r="F174" s="74" t="s">
        <v>30</v>
      </c>
      <c r="G174" s="73">
        <v>350</v>
      </c>
      <c r="H174" s="80">
        <v>38.840000000000003</v>
      </c>
      <c r="I174" s="79">
        <v>13594.000000000002</v>
      </c>
      <c r="J174" s="54" t="s">
        <v>8</v>
      </c>
      <c r="K174" s="30" t="s">
        <v>303</v>
      </c>
    </row>
    <row r="175" spans="2:11">
      <c r="B175" s="58" t="s">
        <v>17</v>
      </c>
      <c r="C175" s="57" t="s">
        <v>16</v>
      </c>
      <c r="D175" s="112">
        <v>46191</v>
      </c>
      <c r="E175" s="74" t="s">
        <v>532</v>
      </c>
      <c r="F175" s="74" t="s">
        <v>30</v>
      </c>
      <c r="G175" s="73">
        <v>97</v>
      </c>
      <c r="H175" s="80">
        <v>38.840000000000003</v>
      </c>
      <c r="I175" s="79">
        <v>3767.4800000000005</v>
      </c>
      <c r="J175" s="54" t="s">
        <v>8</v>
      </c>
      <c r="K175" s="30" t="s">
        <v>304</v>
      </c>
    </row>
    <row r="176" spans="2:11">
      <c r="B176" s="58" t="s">
        <v>17</v>
      </c>
      <c r="C176" s="57" t="s">
        <v>16</v>
      </c>
      <c r="D176" s="112">
        <v>46191</v>
      </c>
      <c r="E176" s="74" t="s">
        <v>533</v>
      </c>
      <c r="F176" s="74" t="s">
        <v>30</v>
      </c>
      <c r="G176" s="73">
        <v>75</v>
      </c>
      <c r="H176" s="80">
        <v>38.840000000000003</v>
      </c>
      <c r="I176" s="79">
        <v>2913.0000000000005</v>
      </c>
      <c r="J176" s="54" t="s">
        <v>8</v>
      </c>
      <c r="K176" s="30" t="s">
        <v>305</v>
      </c>
    </row>
    <row r="177" spans="2:11">
      <c r="B177" s="58" t="s">
        <v>17</v>
      </c>
      <c r="C177" s="57" t="s">
        <v>16</v>
      </c>
      <c r="D177" s="112">
        <v>46191</v>
      </c>
      <c r="E177" s="74" t="s">
        <v>534</v>
      </c>
      <c r="F177" s="74" t="s">
        <v>30</v>
      </c>
      <c r="G177" s="73">
        <v>97</v>
      </c>
      <c r="H177" s="80">
        <v>38.799999999999997</v>
      </c>
      <c r="I177" s="79">
        <v>3763.6</v>
      </c>
      <c r="J177" s="54" t="s">
        <v>8</v>
      </c>
      <c r="K177" s="30" t="s">
        <v>306</v>
      </c>
    </row>
    <row r="178" spans="2:11">
      <c r="B178" s="58" t="s">
        <v>17</v>
      </c>
      <c r="C178" s="57" t="s">
        <v>16</v>
      </c>
      <c r="D178" s="112">
        <v>46191</v>
      </c>
      <c r="E178" s="74" t="s">
        <v>535</v>
      </c>
      <c r="F178" s="74" t="s">
        <v>30</v>
      </c>
      <c r="G178" s="73">
        <v>97</v>
      </c>
      <c r="H178" s="80">
        <v>38.76</v>
      </c>
      <c r="I178" s="79">
        <v>3759.72</v>
      </c>
      <c r="J178" s="54" t="s">
        <v>8</v>
      </c>
      <c r="K178" s="30" t="s">
        <v>307</v>
      </c>
    </row>
    <row r="179" spans="2:11">
      <c r="B179" s="58" t="s">
        <v>17</v>
      </c>
      <c r="C179" s="57" t="s">
        <v>16</v>
      </c>
      <c r="D179" s="112">
        <v>46191</v>
      </c>
      <c r="E179" s="74" t="s">
        <v>536</v>
      </c>
      <c r="F179" s="74" t="s">
        <v>30</v>
      </c>
      <c r="G179" s="73">
        <v>1650</v>
      </c>
      <c r="H179" s="80">
        <v>38.76</v>
      </c>
      <c r="I179" s="79">
        <v>63954</v>
      </c>
      <c r="J179" s="54" t="s">
        <v>8</v>
      </c>
      <c r="K179" s="30" t="s">
        <v>308</v>
      </c>
    </row>
    <row r="180" spans="2:11">
      <c r="B180" s="58" t="s">
        <v>17</v>
      </c>
      <c r="C180" s="57" t="s">
        <v>16</v>
      </c>
      <c r="D180" s="112">
        <v>46191</v>
      </c>
      <c r="E180" s="74" t="s">
        <v>537</v>
      </c>
      <c r="F180" s="74" t="s">
        <v>30</v>
      </c>
      <c r="G180" s="73">
        <v>87</v>
      </c>
      <c r="H180" s="80">
        <v>38.76</v>
      </c>
      <c r="I180" s="79">
        <v>3372.12</v>
      </c>
      <c r="J180" s="54" t="s">
        <v>8</v>
      </c>
      <c r="K180" s="30" t="s">
        <v>309</v>
      </c>
    </row>
    <row r="181" spans="2:11">
      <c r="B181" s="58" t="s">
        <v>17</v>
      </c>
      <c r="C181" s="57" t="s">
        <v>16</v>
      </c>
      <c r="D181" s="112">
        <v>46191</v>
      </c>
      <c r="E181" s="74" t="s">
        <v>538</v>
      </c>
      <c r="F181" s="74" t="s">
        <v>30</v>
      </c>
      <c r="G181" s="73">
        <v>34</v>
      </c>
      <c r="H181" s="80">
        <v>38.82</v>
      </c>
      <c r="I181" s="79">
        <v>1319.88</v>
      </c>
      <c r="J181" s="54" t="s">
        <v>8</v>
      </c>
      <c r="K181" s="30" t="s">
        <v>310</v>
      </c>
    </row>
    <row r="182" spans="2:11">
      <c r="B182" s="58" t="s">
        <v>17</v>
      </c>
      <c r="C182" s="57" t="s">
        <v>16</v>
      </c>
      <c r="D182" s="112">
        <v>46191</v>
      </c>
      <c r="E182" s="74" t="s">
        <v>539</v>
      </c>
      <c r="F182" s="74" t="s">
        <v>30</v>
      </c>
      <c r="G182" s="73">
        <v>188</v>
      </c>
      <c r="H182" s="80">
        <v>38.74</v>
      </c>
      <c r="I182" s="79">
        <v>7283.1200000000008</v>
      </c>
      <c r="J182" s="54" t="s">
        <v>8</v>
      </c>
      <c r="K182" s="30" t="s">
        <v>311</v>
      </c>
    </row>
    <row r="183" spans="2:11">
      <c r="B183" s="58" t="s">
        <v>17</v>
      </c>
      <c r="C183" s="57" t="s">
        <v>16</v>
      </c>
      <c r="D183" s="112">
        <v>46191</v>
      </c>
      <c r="E183" s="74" t="s">
        <v>539</v>
      </c>
      <c r="F183" s="74" t="s">
        <v>30</v>
      </c>
      <c r="G183" s="73">
        <v>91</v>
      </c>
      <c r="H183" s="80">
        <v>38.74</v>
      </c>
      <c r="I183" s="79">
        <v>3525.34</v>
      </c>
      <c r="J183" s="54" t="s">
        <v>8</v>
      </c>
      <c r="K183" s="30" t="s">
        <v>312</v>
      </c>
    </row>
    <row r="184" spans="2:11">
      <c r="B184" s="58" t="s">
        <v>17</v>
      </c>
      <c r="C184" s="57" t="s">
        <v>16</v>
      </c>
      <c r="D184" s="112">
        <v>46191</v>
      </c>
      <c r="E184" s="74" t="s">
        <v>540</v>
      </c>
      <c r="F184" s="74" t="s">
        <v>30</v>
      </c>
      <c r="G184" s="73">
        <v>88</v>
      </c>
      <c r="H184" s="80">
        <v>38.82</v>
      </c>
      <c r="I184" s="79">
        <v>3416.16</v>
      </c>
      <c r="J184" s="54" t="s">
        <v>8</v>
      </c>
      <c r="K184" s="30" t="s">
        <v>313</v>
      </c>
    </row>
    <row r="185" spans="2:11">
      <c r="B185" s="58" t="s">
        <v>17</v>
      </c>
      <c r="C185" s="57" t="s">
        <v>16</v>
      </c>
      <c r="D185" s="112">
        <v>46191</v>
      </c>
      <c r="E185" s="74" t="s">
        <v>540</v>
      </c>
      <c r="F185" s="74" t="s">
        <v>30</v>
      </c>
      <c r="G185" s="73">
        <v>24</v>
      </c>
      <c r="H185" s="80">
        <v>38.799999999999997</v>
      </c>
      <c r="I185" s="79">
        <v>931.19999999999993</v>
      </c>
      <c r="J185" s="54" t="s">
        <v>8</v>
      </c>
      <c r="K185" s="30" t="s">
        <v>314</v>
      </c>
    </row>
    <row r="186" spans="2:11">
      <c r="B186" s="58" t="s">
        <v>17</v>
      </c>
      <c r="C186" s="57" t="s">
        <v>16</v>
      </c>
      <c r="D186" s="112">
        <v>46191</v>
      </c>
      <c r="E186" s="74" t="s">
        <v>540</v>
      </c>
      <c r="F186" s="74" t="s">
        <v>30</v>
      </c>
      <c r="G186" s="73">
        <v>162</v>
      </c>
      <c r="H186" s="80">
        <v>38.799999999999997</v>
      </c>
      <c r="I186" s="79">
        <v>6285.5999999999995</v>
      </c>
      <c r="J186" s="54" t="s">
        <v>8</v>
      </c>
      <c r="K186" s="30" t="s">
        <v>315</v>
      </c>
    </row>
    <row r="187" spans="2:11">
      <c r="B187" s="58" t="s">
        <v>17</v>
      </c>
      <c r="C187" s="57" t="s">
        <v>16</v>
      </c>
      <c r="D187" s="112">
        <v>46191</v>
      </c>
      <c r="E187" s="74" t="s">
        <v>540</v>
      </c>
      <c r="F187" s="74" t="s">
        <v>30</v>
      </c>
      <c r="G187" s="73">
        <v>51</v>
      </c>
      <c r="H187" s="80">
        <v>38.799999999999997</v>
      </c>
      <c r="I187" s="79">
        <v>1978.8</v>
      </c>
      <c r="J187" s="54" t="s">
        <v>8</v>
      </c>
      <c r="K187" s="30" t="s">
        <v>316</v>
      </c>
    </row>
    <row r="188" spans="2:11">
      <c r="B188" s="58" t="s">
        <v>17</v>
      </c>
      <c r="C188" s="57" t="s">
        <v>16</v>
      </c>
      <c r="D188" s="112">
        <v>46191</v>
      </c>
      <c r="E188" s="74" t="s">
        <v>541</v>
      </c>
      <c r="F188" s="74" t="s">
        <v>30</v>
      </c>
      <c r="G188" s="73">
        <v>64</v>
      </c>
      <c r="H188" s="80">
        <v>38.76</v>
      </c>
      <c r="I188" s="79">
        <v>2480.64</v>
      </c>
      <c r="J188" s="54" t="s">
        <v>8</v>
      </c>
      <c r="K188" s="30" t="s">
        <v>317</v>
      </c>
    </row>
    <row r="189" spans="2:11">
      <c r="B189" s="58" t="s">
        <v>17</v>
      </c>
      <c r="C189" s="57" t="s">
        <v>16</v>
      </c>
      <c r="D189" s="112">
        <v>46191</v>
      </c>
      <c r="E189" s="74" t="s">
        <v>542</v>
      </c>
      <c r="F189" s="74" t="s">
        <v>30</v>
      </c>
      <c r="G189" s="73">
        <v>87</v>
      </c>
      <c r="H189" s="80">
        <v>38.799999999999997</v>
      </c>
      <c r="I189" s="79">
        <v>3375.6</v>
      </c>
      <c r="J189" s="54" t="s">
        <v>8</v>
      </c>
      <c r="K189" s="30" t="s">
        <v>318</v>
      </c>
    </row>
    <row r="190" spans="2:11">
      <c r="B190" s="58" t="s">
        <v>17</v>
      </c>
      <c r="C190" s="57" t="s">
        <v>16</v>
      </c>
      <c r="D190" s="112">
        <v>46191</v>
      </c>
      <c r="E190" s="74" t="s">
        <v>543</v>
      </c>
      <c r="F190" s="74" t="s">
        <v>30</v>
      </c>
      <c r="G190" s="73">
        <v>98</v>
      </c>
      <c r="H190" s="80">
        <v>38.74</v>
      </c>
      <c r="I190" s="79">
        <v>3796.52</v>
      </c>
      <c r="J190" s="54" t="s">
        <v>8</v>
      </c>
      <c r="K190" s="30" t="s">
        <v>319</v>
      </c>
    </row>
    <row r="191" spans="2:11">
      <c r="B191" s="58" t="s">
        <v>17</v>
      </c>
      <c r="C191" s="57" t="s">
        <v>16</v>
      </c>
      <c r="D191" s="112">
        <v>46191</v>
      </c>
      <c r="E191" s="74" t="s">
        <v>544</v>
      </c>
      <c r="F191" s="74" t="s">
        <v>30</v>
      </c>
      <c r="G191" s="73">
        <v>49</v>
      </c>
      <c r="H191" s="80">
        <v>38.74</v>
      </c>
      <c r="I191" s="79">
        <v>1898.26</v>
      </c>
      <c r="J191" s="54" t="s">
        <v>8</v>
      </c>
      <c r="K191" s="30" t="s">
        <v>320</v>
      </c>
    </row>
    <row r="192" spans="2:11">
      <c r="B192" s="58" t="s">
        <v>17</v>
      </c>
      <c r="C192" s="57" t="s">
        <v>16</v>
      </c>
      <c r="D192" s="112">
        <v>46191</v>
      </c>
      <c r="E192" s="74" t="s">
        <v>545</v>
      </c>
      <c r="F192" s="74" t="s">
        <v>30</v>
      </c>
      <c r="G192" s="73">
        <v>88</v>
      </c>
      <c r="H192" s="80">
        <v>38.72</v>
      </c>
      <c r="I192" s="79">
        <v>3407.3599999999997</v>
      </c>
      <c r="J192" s="54" t="s">
        <v>8</v>
      </c>
      <c r="K192" s="30" t="s">
        <v>321</v>
      </c>
    </row>
    <row r="193" spans="2:11">
      <c r="B193" s="58" t="s">
        <v>17</v>
      </c>
      <c r="C193" s="57" t="s">
        <v>16</v>
      </c>
      <c r="D193" s="112">
        <v>46191</v>
      </c>
      <c r="E193" s="74" t="s">
        <v>546</v>
      </c>
      <c r="F193" s="74" t="s">
        <v>30</v>
      </c>
      <c r="G193" s="73">
        <v>30</v>
      </c>
      <c r="H193" s="80">
        <v>38.700000000000003</v>
      </c>
      <c r="I193" s="79">
        <v>1161</v>
      </c>
      <c r="J193" s="54" t="s">
        <v>8</v>
      </c>
      <c r="K193" s="30" t="s">
        <v>322</v>
      </c>
    </row>
    <row r="194" spans="2:11">
      <c r="B194" s="58" t="s">
        <v>17</v>
      </c>
      <c r="C194" s="57" t="s">
        <v>16</v>
      </c>
      <c r="D194" s="112">
        <v>46191</v>
      </c>
      <c r="E194" s="74" t="s">
        <v>547</v>
      </c>
      <c r="F194" s="74" t="s">
        <v>30</v>
      </c>
      <c r="G194" s="73">
        <v>89</v>
      </c>
      <c r="H194" s="80">
        <v>38.68</v>
      </c>
      <c r="I194" s="79">
        <v>3442.52</v>
      </c>
      <c r="J194" s="54" t="s">
        <v>8</v>
      </c>
      <c r="K194" s="30" t="s">
        <v>323</v>
      </c>
    </row>
    <row r="195" spans="2:11">
      <c r="B195" s="58" t="s">
        <v>17</v>
      </c>
      <c r="C195" s="57" t="s">
        <v>16</v>
      </c>
      <c r="D195" s="112">
        <v>46191</v>
      </c>
      <c r="E195" s="74" t="s">
        <v>548</v>
      </c>
      <c r="F195" s="74" t="s">
        <v>30</v>
      </c>
      <c r="G195" s="73">
        <v>82</v>
      </c>
      <c r="H195" s="80">
        <v>38.68</v>
      </c>
      <c r="I195" s="79">
        <v>3171.7599999999998</v>
      </c>
      <c r="J195" s="54" t="s">
        <v>8</v>
      </c>
      <c r="K195" s="30" t="s">
        <v>324</v>
      </c>
    </row>
    <row r="196" spans="2:11">
      <c r="B196" s="58" t="s">
        <v>17</v>
      </c>
      <c r="C196" s="57" t="s">
        <v>16</v>
      </c>
      <c r="D196" s="112">
        <v>46191</v>
      </c>
      <c r="E196" s="74" t="s">
        <v>549</v>
      </c>
      <c r="F196" s="74" t="s">
        <v>30</v>
      </c>
      <c r="G196" s="73">
        <v>106</v>
      </c>
      <c r="H196" s="80">
        <v>38.74</v>
      </c>
      <c r="I196" s="79">
        <v>4106.4400000000005</v>
      </c>
      <c r="J196" s="54" t="s">
        <v>8</v>
      </c>
      <c r="K196" s="30" t="s">
        <v>325</v>
      </c>
    </row>
    <row r="197" spans="2:11">
      <c r="B197" s="58" t="s">
        <v>17</v>
      </c>
      <c r="C197" s="57" t="s">
        <v>16</v>
      </c>
      <c r="D197" s="112">
        <v>46191</v>
      </c>
      <c r="E197" s="74" t="s">
        <v>550</v>
      </c>
      <c r="F197" s="74" t="s">
        <v>30</v>
      </c>
      <c r="G197" s="73">
        <v>53</v>
      </c>
      <c r="H197" s="80">
        <v>38.76</v>
      </c>
      <c r="I197" s="79">
        <v>2054.2799999999997</v>
      </c>
      <c r="J197" s="54" t="s">
        <v>8</v>
      </c>
      <c r="K197" s="30" t="s">
        <v>326</v>
      </c>
    </row>
    <row r="198" spans="2:11">
      <c r="B198" s="58" t="s">
        <v>17</v>
      </c>
      <c r="C198" s="57" t="s">
        <v>16</v>
      </c>
      <c r="D198" s="112">
        <v>46191</v>
      </c>
      <c r="E198" s="74" t="s">
        <v>550</v>
      </c>
      <c r="F198" s="74" t="s">
        <v>30</v>
      </c>
      <c r="G198" s="73">
        <v>90</v>
      </c>
      <c r="H198" s="80">
        <v>38.76</v>
      </c>
      <c r="I198" s="79">
        <v>3488.3999999999996</v>
      </c>
      <c r="J198" s="54" t="s">
        <v>8</v>
      </c>
      <c r="K198" s="30" t="s">
        <v>327</v>
      </c>
    </row>
    <row r="199" spans="2:11">
      <c r="B199" s="58" t="s">
        <v>17</v>
      </c>
      <c r="C199" s="57" t="s">
        <v>16</v>
      </c>
      <c r="D199" s="112">
        <v>46191</v>
      </c>
      <c r="E199" s="74" t="s">
        <v>550</v>
      </c>
      <c r="F199" s="74" t="s">
        <v>30</v>
      </c>
      <c r="G199" s="73">
        <v>82</v>
      </c>
      <c r="H199" s="80">
        <v>38.76</v>
      </c>
      <c r="I199" s="79">
        <v>3178.3199999999997</v>
      </c>
      <c r="J199" s="54" t="s">
        <v>8</v>
      </c>
      <c r="K199" s="30" t="s">
        <v>328</v>
      </c>
    </row>
    <row r="200" spans="2:11">
      <c r="B200" s="58" t="s">
        <v>17</v>
      </c>
      <c r="C200" s="57" t="s">
        <v>16</v>
      </c>
      <c r="D200" s="112">
        <v>46191</v>
      </c>
      <c r="E200" s="74" t="s">
        <v>551</v>
      </c>
      <c r="F200" s="74" t="s">
        <v>30</v>
      </c>
      <c r="G200" s="73">
        <v>33</v>
      </c>
      <c r="H200" s="80">
        <v>38.78</v>
      </c>
      <c r="I200" s="79">
        <v>1279.74</v>
      </c>
      <c r="J200" s="54" t="s">
        <v>8</v>
      </c>
      <c r="K200" s="30" t="s">
        <v>329</v>
      </c>
    </row>
    <row r="201" spans="2:11">
      <c r="B201" s="58" t="s">
        <v>17</v>
      </c>
      <c r="C201" s="57" t="s">
        <v>16</v>
      </c>
      <c r="D201" s="112">
        <v>46191</v>
      </c>
      <c r="E201" s="74" t="s">
        <v>552</v>
      </c>
      <c r="F201" s="74" t="s">
        <v>30</v>
      </c>
      <c r="G201" s="73">
        <v>721</v>
      </c>
      <c r="H201" s="80">
        <v>38.74</v>
      </c>
      <c r="I201" s="79">
        <v>27931.54</v>
      </c>
      <c r="J201" s="54" t="s">
        <v>8</v>
      </c>
      <c r="K201" s="30" t="s">
        <v>330</v>
      </c>
    </row>
    <row r="202" spans="2:11">
      <c r="B202" s="58" t="s">
        <v>17</v>
      </c>
      <c r="C202" s="57" t="s">
        <v>16</v>
      </c>
      <c r="D202" s="112">
        <v>46191</v>
      </c>
      <c r="E202" s="74" t="s">
        <v>125</v>
      </c>
      <c r="F202" s="74" t="s">
        <v>30</v>
      </c>
      <c r="G202" s="73">
        <v>500</v>
      </c>
      <c r="H202" s="80">
        <v>38.64</v>
      </c>
      <c r="I202" s="79">
        <v>19320</v>
      </c>
      <c r="J202" s="54" t="s">
        <v>8</v>
      </c>
      <c r="K202" s="30" t="s">
        <v>331</v>
      </c>
    </row>
    <row r="203" spans="2:11">
      <c r="B203" s="58" t="s">
        <v>17</v>
      </c>
      <c r="C203" s="57" t="s">
        <v>16</v>
      </c>
      <c r="D203" s="112">
        <v>46191</v>
      </c>
      <c r="E203" s="74" t="s">
        <v>133</v>
      </c>
      <c r="F203" s="74" t="s">
        <v>30</v>
      </c>
      <c r="G203" s="73">
        <v>81</v>
      </c>
      <c r="H203" s="80">
        <v>38.68</v>
      </c>
      <c r="I203" s="79">
        <v>3133.08</v>
      </c>
      <c r="J203" s="54" t="s">
        <v>8</v>
      </c>
      <c r="K203" s="30" t="s">
        <v>332</v>
      </c>
    </row>
    <row r="204" spans="2:11">
      <c r="B204" s="58" t="s">
        <v>17</v>
      </c>
      <c r="C204" s="57" t="s">
        <v>16</v>
      </c>
      <c r="D204" s="112">
        <v>46191</v>
      </c>
      <c r="E204" s="74" t="s">
        <v>553</v>
      </c>
      <c r="F204" s="74" t="s">
        <v>30</v>
      </c>
      <c r="G204" s="73">
        <v>86</v>
      </c>
      <c r="H204" s="80">
        <v>38.700000000000003</v>
      </c>
      <c r="I204" s="79">
        <v>3328.2000000000003</v>
      </c>
      <c r="J204" s="54" t="s">
        <v>8</v>
      </c>
      <c r="K204" s="30" t="s">
        <v>333</v>
      </c>
    </row>
    <row r="205" spans="2:11">
      <c r="B205" s="58" t="s">
        <v>17</v>
      </c>
      <c r="C205" s="57" t="s">
        <v>16</v>
      </c>
      <c r="D205" s="112">
        <v>46191</v>
      </c>
      <c r="E205" s="74" t="s">
        <v>554</v>
      </c>
      <c r="F205" s="74" t="s">
        <v>30</v>
      </c>
      <c r="G205" s="73">
        <v>77</v>
      </c>
      <c r="H205" s="80">
        <v>38.72</v>
      </c>
      <c r="I205" s="79">
        <v>2981.44</v>
      </c>
      <c r="J205" s="54" t="s">
        <v>8</v>
      </c>
      <c r="K205" s="30" t="s">
        <v>334</v>
      </c>
    </row>
    <row r="206" spans="2:11">
      <c r="B206" s="58" t="s">
        <v>17</v>
      </c>
      <c r="C206" s="57" t="s">
        <v>16</v>
      </c>
      <c r="D206" s="112">
        <v>46191</v>
      </c>
      <c r="E206" s="74" t="s">
        <v>554</v>
      </c>
      <c r="F206" s="74" t="s">
        <v>30</v>
      </c>
      <c r="G206" s="73">
        <v>12</v>
      </c>
      <c r="H206" s="80">
        <v>38.72</v>
      </c>
      <c r="I206" s="79">
        <v>464.64</v>
      </c>
      <c r="J206" s="54" t="s">
        <v>8</v>
      </c>
      <c r="K206" s="30" t="s">
        <v>335</v>
      </c>
    </row>
    <row r="207" spans="2:11">
      <c r="B207" s="58" t="s">
        <v>17</v>
      </c>
      <c r="C207" s="57" t="s">
        <v>16</v>
      </c>
      <c r="D207" s="112">
        <v>46191</v>
      </c>
      <c r="E207" s="74" t="s">
        <v>555</v>
      </c>
      <c r="F207" s="74" t="s">
        <v>30</v>
      </c>
      <c r="G207" s="73">
        <v>5</v>
      </c>
      <c r="H207" s="80">
        <v>38.700000000000003</v>
      </c>
      <c r="I207" s="79">
        <v>193.5</v>
      </c>
      <c r="J207" s="54" t="s">
        <v>8</v>
      </c>
      <c r="K207" s="30" t="s">
        <v>336</v>
      </c>
    </row>
    <row r="208" spans="2:11">
      <c r="B208" s="58" t="s">
        <v>17</v>
      </c>
      <c r="C208" s="57" t="s">
        <v>16</v>
      </c>
      <c r="D208" s="112">
        <v>46191</v>
      </c>
      <c r="E208" s="74" t="s">
        <v>555</v>
      </c>
      <c r="F208" s="74" t="s">
        <v>30</v>
      </c>
      <c r="G208" s="73">
        <v>75</v>
      </c>
      <c r="H208" s="80">
        <v>38.700000000000003</v>
      </c>
      <c r="I208" s="79">
        <v>2902.5</v>
      </c>
      <c r="J208" s="54" t="s">
        <v>8</v>
      </c>
      <c r="K208" s="30" t="s">
        <v>337</v>
      </c>
    </row>
    <row r="209" spans="2:11">
      <c r="B209" s="58" t="s">
        <v>17</v>
      </c>
      <c r="C209" s="57" t="s">
        <v>16</v>
      </c>
      <c r="D209" s="112">
        <v>46191</v>
      </c>
      <c r="E209" s="74" t="s">
        <v>556</v>
      </c>
      <c r="F209" s="74" t="s">
        <v>30</v>
      </c>
      <c r="G209" s="73">
        <v>91</v>
      </c>
      <c r="H209" s="80">
        <v>38.78</v>
      </c>
      <c r="I209" s="79">
        <v>3528.98</v>
      </c>
      <c r="J209" s="54" t="s">
        <v>8</v>
      </c>
      <c r="K209" s="30" t="s">
        <v>338</v>
      </c>
    </row>
    <row r="210" spans="2:11">
      <c r="B210" s="58" t="s">
        <v>17</v>
      </c>
      <c r="C210" s="57" t="s">
        <v>16</v>
      </c>
      <c r="D210" s="112">
        <v>46191</v>
      </c>
      <c r="E210" s="74" t="s">
        <v>557</v>
      </c>
      <c r="F210" s="74" t="s">
        <v>30</v>
      </c>
      <c r="G210" s="73">
        <v>98</v>
      </c>
      <c r="H210" s="80">
        <v>38.78</v>
      </c>
      <c r="I210" s="79">
        <v>3800.44</v>
      </c>
      <c r="J210" s="54" t="s">
        <v>8</v>
      </c>
      <c r="K210" s="30" t="s">
        <v>339</v>
      </c>
    </row>
    <row r="211" spans="2:11">
      <c r="B211" s="58" t="s">
        <v>17</v>
      </c>
      <c r="C211" s="57" t="s">
        <v>16</v>
      </c>
      <c r="D211" s="112">
        <v>46191</v>
      </c>
      <c r="E211" s="74" t="s">
        <v>129</v>
      </c>
      <c r="F211" s="74" t="s">
        <v>30</v>
      </c>
      <c r="G211" s="73">
        <v>55</v>
      </c>
      <c r="H211" s="80">
        <v>38.799999999999997</v>
      </c>
      <c r="I211" s="79">
        <v>2134</v>
      </c>
      <c r="J211" s="54" t="s">
        <v>8</v>
      </c>
      <c r="K211" s="30" t="s">
        <v>340</v>
      </c>
    </row>
    <row r="212" spans="2:11">
      <c r="B212" s="58" t="s">
        <v>17</v>
      </c>
      <c r="C212" s="57" t="s">
        <v>16</v>
      </c>
      <c r="D212" s="112">
        <v>46191</v>
      </c>
      <c r="E212" s="74" t="s">
        <v>558</v>
      </c>
      <c r="F212" s="74" t="s">
        <v>30</v>
      </c>
      <c r="G212" s="73">
        <v>26</v>
      </c>
      <c r="H212" s="80">
        <v>38.799999999999997</v>
      </c>
      <c r="I212" s="79">
        <v>1008.8</v>
      </c>
      <c r="J212" s="54" t="s">
        <v>8</v>
      </c>
      <c r="K212" s="30" t="s">
        <v>341</v>
      </c>
    </row>
    <row r="213" spans="2:11">
      <c r="B213" s="58" t="s">
        <v>17</v>
      </c>
      <c r="C213" s="57" t="s">
        <v>16</v>
      </c>
      <c r="D213" s="112">
        <v>46191</v>
      </c>
      <c r="E213" s="74" t="s">
        <v>558</v>
      </c>
      <c r="F213" s="74" t="s">
        <v>30</v>
      </c>
      <c r="G213" s="73">
        <v>123</v>
      </c>
      <c r="H213" s="80">
        <v>38.799999999999997</v>
      </c>
      <c r="I213" s="79">
        <v>4772.3999999999996</v>
      </c>
      <c r="J213" s="54" t="s">
        <v>8</v>
      </c>
      <c r="K213" s="30" t="s">
        <v>342</v>
      </c>
    </row>
    <row r="214" spans="2:11">
      <c r="B214" s="58" t="s">
        <v>17</v>
      </c>
      <c r="C214" s="57" t="s">
        <v>16</v>
      </c>
      <c r="D214" s="112">
        <v>46191</v>
      </c>
      <c r="E214" s="74" t="s">
        <v>558</v>
      </c>
      <c r="F214" s="74" t="s">
        <v>30</v>
      </c>
      <c r="G214" s="73">
        <v>74</v>
      </c>
      <c r="H214" s="80">
        <v>38.799999999999997</v>
      </c>
      <c r="I214" s="79">
        <v>2871.2</v>
      </c>
      <c r="J214" s="54" t="s">
        <v>8</v>
      </c>
      <c r="K214" s="30" t="s">
        <v>343</v>
      </c>
    </row>
    <row r="215" spans="2:11">
      <c r="B215" s="58" t="s">
        <v>17</v>
      </c>
      <c r="C215" s="57" t="s">
        <v>16</v>
      </c>
      <c r="D215" s="112">
        <v>46191</v>
      </c>
      <c r="E215" s="74" t="s">
        <v>558</v>
      </c>
      <c r="F215" s="74" t="s">
        <v>30</v>
      </c>
      <c r="G215" s="73">
        <v>37</v>
      </c>
      <c r="H215" s="80">
        <v>38.799999999999997</v>
      </c>
      <c r="I215" s="79">
        <v>1435.6</v>
      </c>
      <c r="J215" s="54" t="s">
        <v>8</v>
      </c>
      <c r="K215" s="30" t="s">
        <v>344</v>
      </c>
    </row>
    <row r="216" spans="2:11">
      <c r="B216" s="58" t="s">
        <v>17</v>
      </c>
      <c r="C216" s="57" t="s">
        <v>16</v>
      </c>
      <c r="D216" s="112">
        <v>46191</v>
      </c>
      <c r="E216" s="74" t="s">
        <v>558</v>
      </c>
      <c r="F216" s="74" t="s">
        <v>30</v>
      </c>
      <c r="G216" s="73">
        <v>99</v>
      </c>
      <c r="H216" s="80">
        <v>38.799999999999997</v>
      </c>
      <c r="I216" s="79">
        <v>3841.2</v>
      </c>
      <c r="J216" s="54" t="s">
        <v>8</v>
      </c>
      <c r="K216" s="30" t="s">
        <v>345</v>
      </c>
    </row>
    <row r="217" spans="2:11">
      <c r="B217" s="58" t="s">
        <v>17</v>
      </c>
      <c r="C217" s="57" t="s">
        <v>16</v>
      </c>
      <c r="D217" s="112">
        <v>46191</v>
      </c>
      <c r="E217" s="74" t="s">
        <v>559</v>
      </c>
      <c r="F217" s="74" t="s">
        <v>30</v>
      </c>
      <c r="G217" s="73">
        <v>81</v>
      </c>
      <c r="H217" s="80">
        <v>38.78</v>
      </c>
      <c r="I217" s="79">
        <v>3141.1800000000003</v>
      </c>
      <c r="J217" s="54" t="s">
        <v>8</v>
      </c>
      <c r="K217" s="30" t="s">
        <v>346</v>
      </c>
    </row>
    <row r="218" spans="2:11">
      <c r="B218" s="58" t="s">
        <v>17</v>
      </c>
      <c r="C218" s="57" t="s">
        <v>16</v>
      </c>
      <c r="D218" s="112">
        <v>46191</v>
      </c>
      <c r="E218" s="74" t="s">
        <v>560</v>
      </c>
      <c r="F218" s="74" t="s">
        <v>30</v>
      </c>
      <c r="G218" s="73">
        <v>25</v>
      </c>
      <c r="H218" s="80">
        <v>38.76</v>
      </c>
      <c r="I218" s="79">
        <v>969</v>
      </c>
      <c r="J218" s="54" t="s">
        <v>8</v>
      </c>
      <c r="K218" s="30" t="s">
        <v>347</v>
      </c>
    </row>
    <row r="219" spans="2:11">
      <c r="B219" s="58" t="s">
        <v>17</v>
      </c>
      <c r="C219" s="57" t="s">
        <v>16</v>
      </c>
      <c r="D219" s="112">
        <v>46191</v>
      </c>
      <c r="E219" s="74" t="s">
        <v>561</v>
      </c>
      <c r="F219" s="74" t="s">
        <v>30</v>
      </c>
      <c r="G219" s="73">
        <v>4</v>
      </c>
      <c r="H219" s="80">
        <v>38.78</v>
      </c>
      <c r="I219" s="79">
        <v>155.12</v>
      </c>
      <c r="J219" s="54" t="s">
        <v>8</v>
      </c>
      <c r="K219" s="30" t="s">
        <v>348</v>
      </c>
    </row>
    <row r="220" spans="2:11">
      <c r="B220" s="58" t="s">
        <v>17</v>
      </c>
      <c r="C220" s="57" t="s">
        <v>16</v>
      </c>
      <c r="D220" s="112">
        <v>46191</v>
      </c>
      <c r="E220" s="74" t="s">
        <v>561</v>
      </c>
      <c r="F220" s="74" t="s">
        <v>30</v>
      </c>
      <c r="G220" s="73">
        <v>58</v>
      </c>
      <c r="H220" s="80">
        <v>38.78</v>
      </c>
      <c r="I220" s="79">
        <v>2249.2400000000002</v>
      </c>
      <c r="J220" s="54" t="s">
        <v>8</v>
      </c>
      <c r="K220" s="30" t="s">
        <v>349</v>
      </c>
    </row>
    <row r="221" spans="2:11">
      <c r="B221" s="58" t="s">
        <v>17</v>
      </c>
      <c r="C221" s="57" t="s">
        <v>16</v>
      </c>
      <c r="D221" s="112">
        <v>46191</v>
      </c>
      <c r="E221" s="74" t="s">
        <v>561</v>
      </c>
      <c r="F221" s="74" t="s">
        <v>30</v>
      </c>
      <c r="G221" s="73">
        <v>19</v>
      </c>
      <c r="H221" s="80">
        <v>38.78</v>
      </c>
      <c r="I221" s="79">
        <v>736.82</v>
      </c>
      <c r="J221" s="54" t="s">
        <v>8</v>
      </c>
      <c r="K221" s="30" t="s">
        <v>350</v>
      </c>
    </row>
    <row r="222" spans="2:11">
      <c r="B222" s="58" t="s">
        <v>17</v>
      </c>
      <c r="C222" s="57" t="s">
        <v>16</v>
      </c>
      <c r="D222" s="112">
        <v>46191</v>
      </c>
      <c r="E222" s="74" t="s">
        <v>562</v>
      </c>
      <c r="F222" s="74" t="s">
        <v>30</v>
      </c>
      <c r="G222" s="73">
        <v>27</v>
      </c>
      <c r="H222" s="80">
        <v>38.76</v>
      </c>
      <c r="I222" s="79">
        <v>1046.52</v>
      </c>
      <c r="J222" s="54" t="s">
        <v>8</v>
      </c>
      <c r="K222" s="30" t="s">
        <v>351</v>
      </c>
    </row>
    <row r="223" spans="2:11">
      <c r="B223" s="58" t="s">
        <v>17</v>
      </c>
      <c r="C223" s="57" t="s">
        <v>16</v>
      </c>
      <c r="D223" s="112">
        <v>46191</v>
      </c>
      <c r="E223" s="74" t="s">
        <v>563</v>
      </c>
      <c r="F223" s="74" t="s">
        <v>30</v>
      </c>
      <c r="G223" s="73">
        <v>55</v>
      </c>
      <c r="H223" s="80">
        <v>38.76</v>
      </c>
      <c r="I223" s="79">
        <v>2131.7999999999997</v>
      </c>
      <c r="J223" s="54" t="s">
        <v>8</v>
      </c>
      <c r="K223" s="30" t="s">
        <v>352</v>
      </c>
    </row>
    <row r="224" spans="2:11">
      <c r="B224" s="58" t="s">
        <v>17</v>
      </c>
      <c r="C224" s="57" t="s">
        <v>16</v>
      </c>
      <c r="D224" s="112">
        <v>46191</v>
      </c>
      <c r="E224" s="74" t="s">
        <v>564</v>
      </c>
      <c r="F224" s="74" t="s">
        <v>30</v>
      </c>
      <c r="G224" s="73">
        <v>70</v>
      </c>
      <c r="H224" s="80">
        <v>38.82</v>
      </c>
      <c r="I224" s="79">
        <v>2717.4</v>
      </c>
      <c r="J224" s="54" t="s">
        <v>8</v>
      </c>
      <c r="K224" s="30" t="s">
        <v>353</v>
      </c>
    </row>
    <row r="225" spans="2:11">
      <c r="B225" s="58" t="s">
        <v>17</v>
      </c>
      <c r="C225" s="57" t="s">
        <v>16</v>
      </c>
      <c r="D225" s="112">
        <v>46191</v>
      </c>
      <c r="E225" s="74" t="s">
        <v>565</v>
      </c>
      <c r="F225" s="74" t="s">
        <v>30</v>
      </c>
      <c r="G225" s="73">
        <v>39</v>
      </c>
      <c r="H225" s="80">
        <v>38.799999999999997</v>
      </c>
      <c r="I225" s="79">
        <v>1513.1999999999998</v>
      </c>
      <c r="J225" s="54" t="s">
        <v>8</v>
      </c>
      <c r="K225" s="30" t="s">
        <v>354</v>
      </c>
    </row>
    <row r="226" spans="2:11">
      <c r="B226" s="58" t="s">
        <v>17</v>
      </c>
      <c r="C226" s="57" t="s">
        <v>16</v>
      </c>
      <c r="D226" s="112">
        <v>46191</v>
      </c>
      <c r="E226" s="74" t="s">
        <v>565</v>
      </c>
      <c r="F226" s="74" t="s">
        <v>30</v>
      </c>
      <c r="G226" s="73">
        <v>13</v>
      </c>
      <c r="H226" s="80">
        <v>38.799999999999997</v>
      </c>
      <c r="I226" s="79">
        <v>504.4</v>
      </c>
      <c r="J226" s="54" t="s">
        <v>8</v>
      </c>
      <c r="K226" s="30" t="s">
        <v>355</v>
      </c>
    </row>
    <row r="227" spans="2:11">
      <c r="B227" s="58" t="s">
        <v>17</v>
      </c>
      <c r="C227" s="57" t="s">
        <v>16</v>
      </c>
      <c r="D227" s="112">
        <v>46191</v>
      </c>
      <c r="E227" s="74" t="s">
        <v>566</v>
      </c>
      <c r="F227" s="74" t="s">
        <v>30</v>
      </c>
      <c r="G227" s="73">
        <v>77</v>
      </c>
      <c r="H227" s="80">
        <v>38.76</v>
      </c>
      <c r="I227" s="79">
        <v>2984.52</v>
      </c>
      <c r="J227" s="54" t="s">
        <v>8</v>
      </c>
      <c r="K227" s="30" t="s">
        <v>356</v>
      </c>
    </row>
    <row r="228" spans="2:11">
      <c r="B228" s="58" t="s">
        <v>17</v>
      </c>
      <c r="C228" s="57" t="s">
        <v>16</v>
      </c>
      <c r="D228" s="112">
        <v>46191</v>
      </c>
      <c r="E228" s="74" t="s">
        <v>567</v>
      </c>
      <c r="F228" s="74" t="s">
        <v>30</v>
      </c>
      <c r="G228" s="73">
        <v>13</v>
      </c>
      <c r="H228" s="80">
        <v>38.799999999999997</v>
      </c>
      <c r="I228" s="79">
        <v>504.4</v>
      </c>
      <c r="J228" s="54" t="s">
        <v>8</v>
      </c>
      <c r="K228" s="30" t="s">
        <v>357</v>
      </c>
    </row>
    <row r="229" spans="2:11">
      <c r="B229" s="58" t="s">
        <v>17</v>
      </c>
      <c r="C229" s="57" t="s">
        <v>16</v>
      </c>
      <c r="D229" s="112">
        <v>46191</v>
      </c>
      <c r="E229" s="74" t="s">
        <v>567</v>
      </c>
      <c r="F229" s="74" t="s">
        <v>30</v>
      </c>
      <c r="G229" s="73">
        <v>85</v>
      </c>
      <c r="H229" s="80">
        <v>38.799999999999997</v>
      </c>
      <c r="I229" s="79">
        <v>3297.9999999999995</v>
      </c>
      <c r="J229" s="54" t="s">
        <v>8</v>
      </c>
      <c r="K229" s="30" t="s">
        <v>358</v>
      </c>
    </row>
    <row r="230" spans="2:11">
      <c r="B230" s="58" t="s">
        <v>17</v>
      </c>
      <c r="C230" s="57" t="s">
        <v>16</v>
      </c>
      <c r="D230" s="112">
        <v>46191</v>
      </c>
      <c r="E230" s="74" t="s">
        <v>568</v>
      </c>
      <c r="F230" s="74" t="s">
        <v>30</v>
      </c>
      <c r="G230" s="73">
        <v>78</v>
      </c>
      <c r="H230" s="80">
        <v>38.700000000000003</v>
      </c>
      <c r="I230" s="79">
        <v>3018.6000000000004</v>
      </c>
      <c r="J230" s="54" t="s">
        <v>8</v>
      </c>
      <c r="K230" s="30" t="s">
        <v>359</v>
      </c>
    </row>
    <row r="231" spans="2:11">
      <c r="B231" s="58" t="s">
        <v>17</v>
      </c>
      <c r="C231" s="57" t="s">
        <v>16</v>
      </c>
      <c r="D231" s="112">
        <v>46191</v>
      </c>
      <c r="E231" s="74" t="s">
        <v>569</v>
      </c>
      <c r="F231" s="74" t="s">
        <v>30</v>
      </c>
      <c r="G231" s="73">
        <v>7</v>
      </c>
      <c r="H231" s="80">
        <v>38.700000000000003</v>
      </c>
      <c r="I231" s="79">
        <v>270.90000000000003</v>
      </c>
      <c r="J231" s="54" t="s">
        <v>8</v>
      </c>
      <c r="K231" s="30" t="s">
        <v>360</v>
      </c>
    </row>
    <row r="232" spans="2:11">
      <c r="B232" s="58" t="s">
        <v>17</v>
      </c>
      <c r="C232" s="57" t="s">
        <v>16</v>
      </c>
      <c r="D232" s="112">
        <v>46191</v>
      </c>
      <c r="E232" s="74" t="s">
        <v>569</v>
      </c>
      <c r="F232" s="74" t="s">
        <v>30</v>
      </c>
      <c r="G232" s="73">
        <v>91</v>
      </c>
      <c r="H232" s="80">
        <v>38.700000000000003</v>
      </c>
      <c r="I232" s="79">
        <v>3521.7000000000003</v>
      </c>
      <c r="J232" s="54" t="s">
        <v>8</v>
      </c>
      <c r="K232" s="30" t="s">
        <v>361</v>
      </c>
    </row>
    <row r="233" spans="2:11">
      <c r="B233" s="58" t="s">
        <v>17</v>
      </c>
      <c r="C233" s="57" t="s">
        <v>16</v>
      </c>
      <c r="D233" s="112">
        <v>46191</v>
      </c>
      <c r="E233" s="74" t="s">
        <v>570</v>
      </c>
      <c r="F233" s="74" t="s">
        <v>30</v>
      </c>
      <c r="G233" s="73">
        <v>46</v>
      </c>
      <c r="H233" s="80">
        <v>38.659999999999997</v>
      </c>
      <c r="I233" s="79">
        <v>1778.36</v>
      </c>
      <c r="J233" s="54" t="s">
        <v>8</v>
      </c>
      <c r="K233" s="30" t="s">
        <v>362</v>
      </c>
    </row>
    <row r="234" spans="2:11">
      <c r="B234" s="58" t="s">
        <v>17</v>
      </c>
      <c r="C234" s="57" t="s">
        <v>16</v>
      </c>
      <c r="D234" s="112">
        <v>46191</v>
      </c>
      <c r="E234" s="74" t="s">
        <v>571</v>
      </c>
      <c r="F234" s="74" t="s">
        <v>30</v>
      </c>
      <c r="G234" s="73">
        <v>29</v>
      </c>
      <c r="H234" s="80">
        <v>38.64</v>
      </c>
      <c r="I234" s="79">
        <v>1120.56</v>
      </c>
      <c r="J234" s="54" t="s">
        <v>8</v>
      </c>
      <c r="K234" s="30" t="s">
        <v>363</v>
      </c>
    </row>
    <row r="235" spans="2:11">
      <c r="B235" s="58" t="s">
        <v>17</v>
      </c>
      <c r="C235" s="57" t="s">
        <v>16</v>
      </c>
      <c r="D235" s="112">
        <v>46191</v>
      </c>
      <c r="E235" s="74" t="s">
        <v>571</v>
      </c>
      <c r="F235" s="74" t="s">
        <v>30</v>
      </c>
      <c r="G235" s="73">
        <v>3</v>
      </c>
      <c r="H235" s="80">
        <v>38.64</v>
      </c>
      <c r="I235" s="79">
        <v>115.92</v>
      </c>
      <c r="J235" s="54" t="s">
        <v>8</v>
      </c>
      <c r="K235" s="30" t="s">
        <v>364</v>
      </c>
    </row>
    <row r="236" spans="2:11">
      <c r="B236" s="58" t="s">
        <v>17</v>
      </c>
      <c r="C236" s="57" t="s">
        <v>16</v>
      </c>
      <c r="D236" s="112">
        <v>46191</v>
      </c>
      <c r="E236" s="74" t="s">
        <v>572</v>
      </c>
      <c r="F236" s="74" t="s">
        <v>30</v>
      </c>
      <c r="G236" s="73">
        <v>27</v>
      </c>
      <c r="H236" s="80">
        <v>38.64</v>
      </c>
      <c r="I236" s="79">
        <v>1043.28</v>
      </c>
      <c r="J236" s="54" t="s">
        <v>8</v>
      </c>
      <c r="K236" s="30" t="s">
        <v>365</v>
      </c>
    </row>
    <row r="237" spans="2:11">
      <c r="B237" s="58" t="s">
        <v>17</v>
      </c>
      <c r="C237" s="57" t="s">
        <v>16</v>
      </c>
      <c r="D237" s="112">
        <v>46191</v>
      </c>
      <c r="E237" s="74" t="s">
        <v>572</v>
      </c>
      <c r="F237" s="74" t="s">
        <v>30</v>
      </c>
      <c r="G237" s="73">
        <v>21</v>
      </c>
      <c r="H237" s="80">
        <v>38.64</v>
      </c>
      <c r="I237" s="79">
        <v>811.44</v>
      </c>
      <c r="J237" s="54" t="s">
        <v>8</v>
      </c>
      <c r="K237" s="30" t="s">
        <v>366</v>
      </c>
    </row>
    <row r="238" spans="2:11">
      <c r="B238" s="58" t="s">
        <v>17</v>
      </c>
      <c r="C238" s="57" t="s">
        <v>16</v>
      </c>
      <c r="D238" s="112">
        <v>46191</v>
      </c>
      <c r="E238" s="74" t="s">
        <v>573</v>
      </c>
      <c r="F238" s="74" t="s">
        <v>30</v>
      </c>
      <c r="G238" s="73">
        <v>93</v>
      </c>
      <c r="H238" s="80">
        <v>38.68</v>
      </c>
      <c r="I238" s="79">
        <v>3597.24</v>
      </c>
      <c r="J238" s="54" t="s">
        <v>8</v>
      </c>
      <c r="K238" s="30" t="s">
        <v>367</v>
      </c>
    </row>
    <row r="239" spans="2:11">
      <c r="B239" s="58" t="s">
        <v>17</v>
      </c>
      <c r="C239" s="57" t="s">
        <v>16</v>
      </c>
      <c r="D239" s="112">
        <v>46191</v>
      </c>
      <c r="E239" s="74" t="s">
        <v>574</v>
      </c>
      <c r="F239" s="74" t="s">
        <v>30</v>
      </c>
      <c r="G239" s="73">
        <v>83</v>
      </c>
      <c r="H239" s="80">
        <v>38.76</v>
      </c>
      <c r="I239" s="79">
        <v>3217.08</v>
      </c>
      <c r="J239" s="54" t="s">
        <v>8</v>
      </c>
      <c r="K239" s="30" t="s">
        <v>368</v>
      </c>
    </row>
    <row r="240" spans="2:11">
      <c r="B240" s="58" t="s">
        <v>17</v>
      </c>
      <c r="C240" s="57" t="s">
        <v>16</v>
      </c>
      <c r="D240" s="112">
        <v>46191</v>
      </c>
      <c r="E240" s="74" t="s">
        <v>575</v>
      </c>
      <c r="F240" s="74" t="s">
        <v>30</v>
      </c>
      <c r="G240" s="73">
        <v>88</v>
      </c>
      <c r="H240" s="80">
        <v>38.74</v>
      </c>
      <c r="I240" s="79">
        <v>3409.1200000000003</v>
      </c>
      <c r="J240" s="54" t="s">
        <v>8</v>
      </c>
      <c r="K240" s="30" t="s">
        <v>369</v>
      </c>
    </row>
    <row r="241" spans="2:11">
      <c r="B241" s="58" t="s">
        <v>17</v>
      </c>
      <c r="C241" s="57" t="s">
        <v>16</v>
      </c>
      <c r="D241" s="112">
        <v>46191</v>
      </c>
      <c r="E241" s="74" t="s">
        <v>575</v>
      </c>
      <c r="F241" s="74" t="s">
        <v>30</v>
      </c>
      <c r="G241" s="73">
        <v>500</v>
      </c>
      <c r="H241" s="80">
        <v>38.74</v>
      </c>
      <c r="I241" s="79">
        <v>19370</v>
      </c>
      <c r="J241" s="54" t="s">
        <v>8</v>
      </c>
      <c r="K241" s="30" t="s">
        <v>370</v>
      </c>
    </row>
    <row r="242" spans="2:11">
      <c r="B242" s="58" t="s">
        <v>17</v>
      </c>
      <c r="C242" s="57" t="s">
        <v>16</v>
      </c>
      <c r="D242" s="112">
        <v>46191</v>
      </c>
      <c r="E242" s="74" t="s">
        <v>576</v>
      </c>
      <c r="F242" s="74" t="s">
        <v>30</v>
      </c>
      <c r="G242" s="73">
        <v>99</v>
      </c>
      <c r="H242" s="80">
        <v>38.72</v>
      </c>
      <c r="I242" s="79">
        <v>3833.2799999999997</v>
      </c>
      <c r="J242" s="54" t="s">
        <v>8</v>
      </c>
      <c r="K242" s="30" t="s">
        <v>371</v>
      </c>
    </row>
    <row r="243" spans="2:11">
      <c r="B243" s="58" t="s">
        <v>17</v>
      </c>
      <c r="C243" s="57" t="s">
        <v>16</v>
      </c>
      <c r="D243" s="112">
        <v>46191</v>
      </c>
      <c r="E243" s="74" t="s">
        <v>576</v>
      </c>
      <c r="F243" s="74" t="s">
        <v>30</v>
      </c>
      <c r="G243" s="73">
        <v>93</v>
      </c>
      <c r="H243" s="80">
        <v>38.72</v>
      </c>
      <c r="I243" s="79">
        <v>3600.96</v>
      </c>
      <c r="J243" s="54" t="s">
        <v>8</v>
      </c>
      <c r="K243" s="30" t="s">
        <v>372</v>
      </c>
    </row>
    <row r="244" spans="2:11">
      <c r="B244" s="58" t="s">
        <v>17</v>
      </c>
      <c r="C244" s="57" t="s">
        <v>16</v>
      </c>
      <c r="D244" s="112">
        <v>46191</v>
      </c>
      <c r="E244" s="74" t="s">
        <v>577</v>
      </c>
      <c r="F244" s="74" t="s">
        <v>30</v>
      </c>
      <c r="G244" s="73">
        <v>98</v>
      </c>
      <c r="H244" s="80">
        <v>38.78</v>
      </c>
      <c r="I244" s="79">
        <v>3800.44</v>
      </c>
      <c r="J244" s="54" t="s">
        <v>8</v>
      </c>
      <c r="K244" s="30" t="s">
        <v>373</v>
      </c>
    </row>
    <row r="245" spans="2:11">
      <c r="B245" s="58" t="s">
        <v>17</v>
      </c>
      <c r="C245" s="57" t="s">
        <v>16</v>
      </c>
      <c r="D245" s="112">
        <v>46191</v>
      </c>
      <c r="E245" s="74" t="s">
        <v>578</v>
      </c>
      <c r="F245" s="74" t="s">
        <v>30</v>
      </c>
      <c r="G245" s="73">
        <v>29</v>
      </c>
      <c r="H245" s="80">
        <v>38.799999999999997</v>
      </c>
      <c r="I245" s="79">
        <v>1125.1999999999998</v>
      </c>
      <c r="J245" s="54" t="s">
        <v>8</v>
      </c>
      <c r="K245" s="30" t="s">
        <v>374</v>
      </c>
    </row>
    <row r="246" spans="2:11">
      <c r="B246" s="58" t="s">
        <v>17</v>
      </c>
      <c r="C246" s="57" t="s">
        <v>16</v>
      </c>
      <c r="D246" s="112">
        <v>46191</v>
      </c>
      <c r="E246" s="74" t="s">
        <v>579</v>
      </c>
      <c r="F246" s="74" t="s">
        <v>30</v>
      </c>
      <c r="G246" s="73">
        <v>55</v>
      </c>
      <c r="H246" s="80">
        <v>38.799999999999997</v>
      </c>
      <c r="I246" s="79">
        <v>2134</v>
      </c>
      <c r="J246" s="54" t="s">
        <v>8</v>
      </c>
      <c r="K246" s="30" t="s">
        <v>375</v>
      </c>
    </row>
    <row r="247" spans="2:11">
      <c r="B247" s="58" t="s">
        <v>17</v>
      </c>
      <c r="C247" s="57" t="s">
        <v>16</v>
      </c>
      <c r="D247" s="112">
        <v>46191</v>
      </c>
      <c r="E247" s="74" t="s">
        <v>580</v>
      </c>
      <c r="F247" s="74" t="s">
        <v>30</v>
      </c>
      <c r="G247" s="73">
        <v>95</v>
      </c>
      <c r="H247" s="80">
        <v>38.9</v>
      </c>
      <c r="I247" s="79">
        <v>3695.5</v>
      </c>
      <c r="J247" s="54" t="s">
        <v>8</v>
      </c>
      <c r="K247" s="30" t="s">
        <v>376</v>
      </c>
    </row>
    <row r="248" spans="2:11">
      <c r="B248" s="58" t="s">
        <v>17</v>
      </c>
      <c r="C248" s="57" t="s">
        <v>16</v>
      </c>
      <c r="D248" s="112">
        <v>46191</v>
      </c>
      <c r="E248" s="74" t="s">
        <v>580</v>
      </c>
      <c r="F248" s="74" t="s">
        <v>30</v>
      </c>
      <c r="G248" s="73">
        <v>38</v>
      </c>
      <c r="H248" s="80">
        <v>38.9</v>
      </c>
      <c r="I248" s="79">
        <v>1478.2</v>
      </c>
      <c r="J248" s="54" t="s">
        <v>8</v>
      </c>
      <c r="K248" s="30" t="s">
        <v>377</v>
      </c>
    </row>
    <row r="249" spans="2:11">
      <c r="B249" s="58" t="s">
        <v>17</v>
      </c>
      <c r="C249" s="57" t="s">
        <v>16</v>
      </c>
      <c r="D249" s="112">
        <v>46191</v>
      </c>
      <c r="E249" s="74" t="s">
        <v>581</v>
      </c>
      <c r="F249" s="74" t="s">
        <v>30</v>
      </c>
      <c r="G249" s="73">
        <v>67</v>
      </c>
      <c r="H249" s="80">
        <v>38.86</v>
      </c>
      <c r="I249" s="79">
        <v>2603.62</v>
      </c>
      <c r="J249" s="54" t="s">
        <v>8</v>
      </c>
      <c r="K249" s="30" t="s">
        <v>378</v>
      </c>
    </row>
    <row r="250" spans="2:11">
      <c r="B250" s="58" t="s">
        <v>17</v>
      </c>
      <c r="C250" s="57" t="s">
        <v>16</v>
      </c>
      <c r="D250" s="112">
        <v>46191</v>
      </c>
      <c r="E250" s="74" t="s">
        <v>582</v>
      </c>
      <c r="F250" s="74" t="s">
        <v>30</v>
      </c>
      <c r="G250" s="73">
        <v>88</v>
      </c>
      <c r="H250" s="80">
        <v>38.86</v>
      </c>
      <c r="I250" s="79">
        <v>3419.68</v>
      </c>
      <c r="J250" s="54" t="s">
        <v>8</v>
      </c>
      <c r="K250" s="30" t="s">
        <v>379</v>
      </c>
    </row>
    <row r="251" spans="2:11">
      <c r="B251" s="58" t="s">
        <v>17</v>
      </c>
      <c r="C251" s="57" t="s">
        <v>16</v>
      </c>
      <c r="D251" s="112">
        <v>46191</v>
      </c>
      <c r="E251" s="74" t="s">
        <v>130</v>
      </c>
      <c r="F251" s="74" t="s">
        <v>30</v>
      </c>
      <c r="G251" s="73">
        <v>81</v>
      </c>
      <c r="H251" s="80">
        <v>38.94</v>
      </c>
      <c r="I251" s="79">
        <v>3154.14</v>
      </c>
      <c r="J251" s="54" t="s">
        <v>8</v>
      </c>
      <c r="K251" s="30" t="s">
        <v>380</v>
      </c>
    </row>
    <row r="252" spans="2:11">
      <c r="B252" s="58" t="s">
        <v>17</v>
      </c>
      <c r="C252" s="57" t="s">
        <v>16</v>
      </c>
      <c r="D252" s="112">
        <v>46191</v>
      </c>
      <c r="E252" s="74" t="s">
        <v>130</v>
      </c>
      <c r="F252" s="74" t="s">
        <v>30</v>
      </c>
      <c r="G252" s="73">
        <v>85</v>
      </c>
      <c r="H252" s="80">
        <v>38.94</v>
      </c>
      <c r="I252" s="79">
        <v>3309.8999999999996</v>
      </c>
      <c r="J252" s="54" t="s">
        <v>8</v>
      </c>
      <c r="K252" s="30" t="s">
        <v>381</v>
      </c>
    </row>
    <row r="253" spans="2:11">
      <c r="B253" s="58" t="s">
        <v>17</v>
      </c>
      <c r="C253" s="57" t="s">
        <v>16</v>
      </c>
      <c r="D253" s="112">
        <v>46191</v>
      </c>
      <c r="E253" s="74" t="s">
        <v>583</v>
      </c>
      <c r="F253" s="74" t="s">
        <v>30</v>
      </c>
      <c r="G253" s="73">
        <v>18</v>
      </c>
      <c r="H253" s="80">
        <v>38.94</v>
      </c>
      <c r="I253" s="79">
        <v>700.92</v>
      </c>
      <c r="J253" s="54" t="s">
        <v>8</v>
      </c>
      <c r="K253" s="30" t="s">
        <v>382</v>
      </c>
    </row>
    <row r="254" spans="2:11">
      <c r="B254" s="58" t="s">
        <v>17</v>
      </c>
      <c r="C254" s="57" t="s">
        <v>16</v>
      </c>
      <c r="D254" s="112">
        <v>46191</v>
      </c>
      <c r="E254" s="74" t="s">
        <v>584</v>
      </c>
      <c r="F254" s="74" t="s">
        <v>30</v>
      </c>
      <c r="G254" s="73">
        <v>35</v>
      </c>
      <c r="H254" s="80">
        <v>38.94</v>
      </c>
      <c r="I254" s="79">
        <v>1362.8999999999999</v>
      </c>
      <c r="J254" s="54" t="s">
        <v>8</v>
      </c>
      <c r="K254" s="30" t="s">
        <v>383</v>
      </c>
    </row>
    <row r="255" spans="2:11">
      <c r="B255" s="58" t="s">
        <v>17</v>
      </c>
      <c r="C255" s="57" t="s">
        <v>16</v>
      </c>
      <c r="D255" s="112">
        <v>46191</v>
      </c>
      <c r="E255" s="74" t="s">
        <v>584</v>
      </c>
      <c r="F255" s="74" t="s">
        <v>30</v>
      </c>
      <c r="G255" s="73">
        <v>81</v>
      </c>
      <c r="H255" s="80">
        <v>38.96</v>
      </c>
      <c r="I255" s="79">
        <v>3155.76</v>
      </c>
      <c r="J255" s="54" t="s">
        <v>8</v>
      </c>
      <c r="K255" s="30" t="s">
        <v>384</v>
      </c>
    </row>
    <row r="256" spans="2:11">
      <c r="B256" s="58" t="s">
        <v>17</v>
      </c>
      <c r="C256" s="57" t="s">
        <v>16</v>
      </c>
      <c r="D256" s="112">
        <v>46191</v>
      </c>
      <c r="E256" s="74" t="s">
        <v>585</v>
      </c>
      <c r="F256" s="74" t="s">
        <v>30</v>
      </c>
      <c r="G256" s="73">
        <v>18</v>
      </c>
      <c r="H256" s="80">
        <v>38.96</v>
      </c>
      <c r="I256" s="79">
        <v>701.28</v>
      </c>
      <c r="J256" s="54" t="s">
        <v>8</v>
      </c>
      <c r="K256" s="30" t="s">
        <v>385</v>
      </c>
    </row>
    <row r="257" spans="2:11">
      <c r="B257" s="58" t="s">
        <v>17</v>
      </c>
      <c r="C257" s="57" t="s">
        <v>16</v>
      </c>
      <c r="D257" s="112">
        <v>46191</v>
      </c>
      <c r="E257" s="74" t="s">
        <v>586</v>
      </c>
      <c r="F257" s="74" t="s">
        <v>30</v>
      </c>
      <c r="G257" s="73">
        <v>100</v>
      </c>
      <c r="H257" s="80">
        <v>38.94</v>
      </c>
      <c r="I257" s="79">
        <v>3894</v>
      </c>
      <c r="J257" s="54" t="s">
        <v>8</v>
      </c>
      <c r="K257" s="30" t="s">
        <v>386</v>
      </c>
    </row>
    <row r="258" spans="2:11">
      <c r="B258" s="58" t="s">
        <v>17</v>
      </c>
      <c r="C258" s="57" t="s">
        <v>16</v>
      </c>
      <c r="D258" s="112">
        <v>46191</v>
      </c>
      <c r="E258" s="74" t="s">
        <v>587</v>
      </c>
      <c r="F258" s="74" t="s">
        <v>30</v>
      </c>
      <c r="G258" s="73">
        <v>27</v>
      </c>
      <c r="H258" s="80">
        <v>38.94</v>
      </c>
      <c r="I258" s="79">
        <v>1051.3799999999999</v>
      </c>
      <c r="J258" s="54" t="s">
        <v>8</v>
      </c>
      <c r="K258" s="30" t="s">
        <v>387</v>
      </c>
    </row>
    <row r="259" spans="2:11">
      <c r="B259" s="58" t="s">
        <v>17</v>
      </c>
      <c r="C259" s="57" t="s">
        <v>16</v>
      </c>
      <c r="D259" s="112">
        <v>46191</v>
      </c>
      <c r="E259" s="74" t="s">
        <v>588</v>
      </c>
      <c r="F259" s="74" t="s">
        <v>30</v>
      </c>
      <c r="G259" s="73">
        <v>67</v>
      </c>
      <c r="H259" s="80">
        <v>38.94</v>
      </c>
      <c r="I259" s="79">
        <v>2608.98</v>
      </c>
      <c r="J259" s="54" t="s">
        <v>8</v>
      </c>
      <c r="K259" s="30" t="s">
        <v>388</v>
      </c>
    </row>
    <row r="260" spans="2:11">
      <c r="B260" s="58" t="s">
        <v>17</v>
      </c>
      <c r="C260" s="57" t="s">
        <v>16</v>
      </c>
      <c r="D260" s="112">
        <v>46191</v>
      </c>
      <c r="E260" s="74" t="s">
        <v>589</v>
      </c>
      <c r="F260" s="74" t="s">
        <v>30</v>
      </c>
      <c r="G260" s="73">
        <v>101</v>
      </c>
      <c r="H260" s="80">
        <v>38.9</v>
      </c>
      <c r="I260" s="79">
        <v>3928.8999999999996</v>
      </c>
      <c r="J260" s="54" t="s">
        <v>8</v>
      </c>
      <c r="K260" s="30" t="s">
        <v>389</v>
      </c>
    </row>
    <row r="261" spans="2:11">
      <c r="B261" s="58" t="s">
        <v>17</v>
      </c>
      <c r="C261" s="57" t="s">
        <v>16</v>
      </c>
      <c r="D261" s="112">
        <v>46191</v>
      </c>
      <c r="E261" s="74" t="s">
        <v>589</v>
      </c>
      <c r="F261" s="74" t="s">
        <v>30</v>
      </c>
      <c r="G261" s="73">
        <v>89</v>
      </c>
      <c r="H261" s="80">
        <v>38.9</v>
      </c>
      <c r="I261" s="79">
        <v>3462.1</v>
      </c>
      <c r="J261" s="54" t="s">
        <v>8</v>
      </c>
      <c r="K261" s="30" t="s">
        <v>390</v>
      </c>
    </row>
    <row r="262" spans="2:11">
      <c r="B262" s="58" t="s">
        <v>17</v>
      </c>
      <c r="C262" s="57" t="s">
        <v>16</v>
      </c>
      <c r="D262" s="112">
        <v>46191</v>
      </c>
      <c r="E262" s="74" t="s">
        <v>590</v>
      </c>
      <c r="F262" s="74" t="s">
        <v>30</v>
      </c>
      <c r="G262" s="73">
        <v>102</v>
      </c>
      <c r="H262" s="80">
        <v>38.880000000000003</v>
      </c>
      <c r="I262" s="79">
        <v>3965.76</v>
      </c>
      <c r="J262" s="54" t="s">
        <v>8</v>
      </c>
      <c r="K262" s="30" t="s">
        <v>391</v>
      </c>
    </row>
    <row r="263" spans="2:11">
      <c r="B263" s="58" t="s">
        <v>17</v>
      </c>
      <c r="C263" s="57" t="s">
        <v>16</v>
      </c>
      <c r="D263" s="112">
        <v>46191</v>
      </c>
      <c r="E263" s="74" t="s">
        <v>590</v>
      </c>
      <c r="F263" s="74" t="s">
        <v>30</v>
      </c>
      <c r="G263" s="73">
        <v>145</v>
      </c>
      <c r="H263" s="80">
        <v>38.880000000000003</v>
      </c>
      <c r="I263" s="79">
        <v>5637.6</v>
      </c>
      <c r="J263" s="54" t="s">
        <v>8</v>
      </c>
      <c r="K263" s="30" t="s">
        <v>392</v>
      </c>
    </row>
    <row r="264" spans="2:11">
      <c r="B264" s="58" t="s">
        <v>17</v>
      </c>
      <c r="C264" s="57" t="s">
        <v>16</v>
      </c>
      <c r="D264" s="112">
        <v>46191</v>
      </c>
      <c r="E264" s="74" t="s">
        <v>591</v>
      </c>
      <c r="F264" s="74" t="s">
        <v>30</v>
      </c>
      <c r="G264" s="73">
        <v>65</v>
      </c>
      <c r="H264" s="80">
        <v>38.9</v>
      </c>
      <c r="I264" s="79">
        <v>2528.5</v>
      </c>
      <c r="J264" s="54" t="s">
        <v>8</v>
      </c>
      <c r="K264" s="30" t="s">
        <v>393</v>
      </c>
    </row>
    <row r="265" spans="2:11">
      <c r="B265" s="58" t="s">
        <v>17</v>
      </c>
      <c r="C265" s="57" t="s">
        <v>16</v>
      </c>
      <c r="D265" s="112">
        <v>46191</v>
      </c>
      <c r="E265" s="74" t="s">
        <v>123</v>
      </c>
      <c r="F265" s="74" t="s">
        <v>30</v>
      </c>
      <c r="G265" s="73">
        <v>119</v>
      </c>
      <c r="H265" s="80">
        <v>38.92</v>
      </c>
      <c r="I265" s="79">
        <v>4631.4800000000005</v>
      </c>
      <c r="J265" s="54" t="s">
        <v>8</v>
      </c>
      <c r="K265" s="30" t="s">
        <v>394</v>
      </c>
    </row>
    <row r="266" spans="2:11">
      <c r="B266" s="58" t="s">
        <v>17</v>
      </c>
      <c r="C266" s="57" t="s">
        <v>16</v>
      </c>
      <c r="D266" s="112">
        <v>46191</v>
      </c>
      <c r="E266" s="74" t="s">
        <v>123</v>
      </c>
      <c r="F266" s="74" t="s">
        <v>30</v>
      </c>
      <c r="G266" s="73">
        <v>25</v>
      </c>
      <c r="H266" s="80">
        <v>38.94</v>
      </c>
      <c r="I266" s="79">
        <v>973.5</v>
      </c>
      <c r="J266" s="54" t="s">
        <v>8</v>
      </c>
      <c r="K266" s="30" t="s">
        <v>395</v>
      </c>
    </row>
    <row r="267" spans="2:11">
      <c r="B267" s="58" t="s">
        <v>17</v>
      </c>
      <c r="C267" s="57" t="s">
        <v>16</v>
      </c>
      <c r="D267" s="112">
        <v>46191</v>
      </c>
      <c r="E267" s="74" t="s">
        <v>592</v>
      </c>
      <c r="F267" s="74" t="s">
        <v>30</v>
      </c>
      <c r="G267" s="73">
        <v>20</v>
      </c>
      <c r="H267" s="80">
        <v>38.9</v>
      </c>
      <c r="I267" s="79">
        <v>778</v>
      </c>
      <c r="J267" s="54" t="s">
        <v>8</v>
      </c>
      <c r="K267" s="30" t="s">
        <v>396</v>
      </c>
    </row>
    <row r="268" spans="2:11">
      <c r="B268" s="58" t="s">
        <v>17</v>
      </c>
      <c r="C268" s="57" t="s">
        <v>16</v>
      </c>
      <c r="D268" s="112">
        <v>46191</v>
      </c>
      <c r="E268" s="74" t="s">
        <v>592</v>
      </c>
      <c r="F268" s="74" t="s">
        <v>30</v>
      </c>
      <c r="G268" s="73">
        <v>20</v>
      </c>
      <c r="H268" s="80">
        <v>38.9</v>
      </c>
      <c r="I268" s="79">
        <v>778</v>
      </c>
      <c r="J268" s="54" t="s">
        <v>8</v>
      </c>
      <c r="K268" s="30" t="s">
        <v>397</v>
      </c>
    </row>
    <row r="269" spans="2:11">
      <c r="B269" s="58" t="s">
        <v>17</v>
      </c>
      <c r="C269" s="57" t="s">
        <v>16</v>
      </c>
      <c r="D269" s="112">
        <v>46191</v>
      </c>
      <c r="E269" s="74" t="s">
        <v>593</v>
      </c>
      <c r="F269" s="74" t="s">
        <v>30</v>
      </c>
      <c r="G269" s="73">
        <v>286</v>
      </c>
      <c r="H269" s="80">
        <v>38.92</v>
      </c>
      <c r="I269" s="79">
        <v>11131.12</v>
      </c>
      <c r="J269" s="54" t="s">
        <v>8</v>
      </c>
      <c r="K269" s="30" t="s">
        <v>398</v>
      </c>
    </row>
    <row r="270" spans="2:11">
      <c r="B270" s="58" t="s">
        <v>17</v>
      </c>
      <c r="C270" s="57" t="s">
        <v>16</v>
      </c>
      <c r="D270" s="112">
        <v>46191</v>
      </c>
      <c r="E270" s="74" t="s">
        <v>594</v>
      </c>
      <c r="F270" s="74" t="s">
        <v>30</v>
      </c>
      <c r="G270" s="73">
        <v>5</v>
      </c>
      <c r="H270" s="80">
        <v>38.96</v>
      </c>
      <c r="I270" s="79">
        <v>194.8</v>
      </c>
      <c r="J270" s="54" t="s">
        <v>8</v>
      </c>
      <c r="K270" s="30" t="s">
        <v>399</v>
      </c>
    </row>
    <row r="271" spans="2:11">
      <c r="B271" s="58" t="s">
        <v>17</v>
      </c>
      <c r="C271" s="57" t="s">
        <v>16</v>
      </c>
      <c r="D271" s="112">
        <v>46191</v>
      </c>
      <c r="E271" s="74" t="s">
        <v>594</v>
      </c>
      <c r="F271" s="74" t="s">
        <v>30</v>
      </c>
      <c r="G271" s="73">
        <v>79</v>
      </c>
      <c r="H271" s="80">
        <v>38.96</v>
      </c>
      <c r="I271" s="79">
        <v>3077.84</v>
      </c>
      <c r="J271" s="54" t="s">
        <v>8</v>
      </c>
      <c r="K271" s="30" t="s">
        <v>400</v>
      </c>
    </row>
    <row r="272" spans="2:11">
      <c r="B272" s="58" t="s">
        <v>17</v>
      </c>
      <c r="C272" s="57" t="s">
        <v>16</v>
      </c>
      <c r="D272" s="112">
        <v>46191</v>
      </c>
      <c r="E272" s="74" t="s">
        <v>594</v>
      </c>
      <c r="F272" s="74" t="s">
        <v>30</v>
      </c>
      <c r="G272" s="73">
        <v>70</v>
      </c>
      <c r="H272" s="80">
        <v>38.96</v>
      </c>
      <c r="I272" s="79">
        <v>2727.2000000000003</v>
      </c>
      <c r="J272" s="54" t="s">
        <v>8</v>
      </c>
      <c r="K272" s="30" t="s">
        <v>401</v>
      </c>
    </row>
    <row r="273" spans="2:11">
      <c r="B273" s="58" t="s">
        <v>17</v>
      </c>
      <c r="C273" s="57" t="s">
        <v>16</v>
      </c>
      <c r="D273" s="112">
        <v>46191</v>
      </c>
      <c r="E273" s="74" t="s">
        <v>594</v>
      </c>
      <c r="F273" s="74" t="s">
        <v>30</v>
      </c>
      <c r="G273" s="73">
        <v>2</v>
      </c>
      <c r="H273" s="80">
        <v>38.96</v>
      </c>
      <c r="I273" s="79">
        <v>77.92</v>
      </c>
      <c r="J273" s="54" t="s">
        <v>8</v>
      </c>
      <c r="K273" s="30" t="s">
        <v>402</v>
      </c>
    </row>
    <row r="274" spans="2:11">
      <c r="B274" s="58" t="s">
        <v>17</v>
      </c>
      <c r="C274" s="57" t="s">
        <v>16</v>
      </c>
      <c r="D274" s="112">
        <v>46191</v>
      </c>
      <c r="E274" s="74" t="s">
        <v>595</v>
      </c>
      <c r="F274" s="74" t="s">
        <v>30</v>
      </c>
      <c r="G274" s="73">
        <v>20</v>
      </c>
      <c r="H274" s="80">
        <v>38.96</v>
      </c>
      <c r="I274" s="79">
        <v>779.2</v>
      </c>
      <c r="J274" s="54" t="s">
        <v>8</v>
      </c>
      <c r="K274" s="30" t="s">
        <v>403</v>
      </c>
    </row>
    <row r="275" spans="2:11">
      <c r="B275" s="58" t="s">
        <v>17</v>
      </c>
      <c r="C275" s="57" t="s">
        <v>16</v>
      </c>
      <c r="D275" s="112">
        <v>46191</v>
      </c>
      <c r="E275" s="74" t="s">
        <v>595</v>
      </c>
      <c r="F275" s="74" t="s">
        <v>30</v>
      </c>
      <c r="G275" s="73">
        <v>4</v>
      </c>
      <c r="H275" s="80">
        <v>38.94</v>
      </c>
      <c r="I275" s="79">
        <v>155.76</v>
      </c>
      <c r="J275" s="54" t="s">
        <v>8</v>
      </c>
      <c r="K275" s="30" t="s">
        <v>404</v>
      </c>
    </row>
    <row r="276" spans="2:11">
      <c r="B276" s="58" t="s">
        <v>17</v>
      </c>
      <c r="C276" s="57" t="s">
        <v>16</v>
      </c>
      <c r="D276" s="112">
        <v>46191</v>
      </c>
      <c r="E276" s="74" t="s">
        <v>595</v>
      </c>
      <c r="F276" s="74" t="s">
        <v>30</v>
      </c>
      <c r="G276" s="73">
        <v>66</v>
      </c>
      <c r="H276" s="80">
        <v>38.94</v>
      </c>
      <c r="I276" s="79">
        <v>2570.04</v>
      </c>
      <c r="J276" s="54" t="s">
        <v>8</v>
      </c>
      <c r="K276" s="30" t="s">
        <v>405</v>
      </c>
    </row>
    <row r="277" spans="2:11">
      <c r="B277" s="58" t="s">
        <v>17</v>
      </c>
      <c r="C277" s="57" t="s">
        <v>16</v>
      </c>
      <c r="D277" s="112">
        <v>46191</v>
      </c>
      <c r="E277" s="74" t="s">
        <v>596</v>
      </c>
      <c r="F277" s="74" t="s">
        <v>30</v>
      </c>
      <c r="G277" s="73">
        <v>10</v>
      </c>
      <c r="H277" s="80">
        <v>38.94</v>
      </c>
      <c r="I277" s="79">
        <v>389.4</v>
      </c>
      <c r="J277" s="54" t="s">
        <v>8</v>
      </c>
      <c r="K277" s="30" t="s">
        <v>406</v>
      </c>
    </row>
    <row r="278" spans="2:11">
      <c r="B278" s="58" t="s">
        <v>17</v>
      </c>
      <c r="C278" s="57" t="s">
        <v>16</v>
      </c>
      <c r="D278" s="112">
        <v>46191</v>
      </c>
      <c r="E278" s="74" t="s">
        <v>597</v>
      </c>
      <c r="F278" s="74" t="s">
        <v>30</v>
      </c>
      <c r="G278" s="73">
        <v>360</v>
      </c>
      <c r="H278" s="80">
        <v>38.94</v>
      </c>
      <c r="I278" s="79">
        <v>14018.4</v>
      </c>
      <c r="J278" s="54" t="s">
        <v>8</v>
      </c>
      <c r="K278" s="30" t="s">
        <v>407</v>
      </c>
    </row>
    <row r="279" spans="2:11">
      <c r="B279" s="58" t="s">
        <v>17</v>
      </c>
      <c r="C279" s="57" t="s">
        <v>16</v>
      </c>
      <c r="D279" s="112">
        <v>46191</v>
      </c>
      <c r="E279" s="74" t="s">
        <v>597</v>
      </c>
      <c r="F279" s="74" t="s">
        <v>30</v>
      </c>
      <c r="G279" s="73">
        <v>11</v>
      </c>
      <c r="H279" s="80">
        <v>38.92</v>
      </c>
      <c r="I279" s="79">
        <v>428.12</v>
      </c>
      <c r="J279" s="54" t="s">
        <v>8</v>
      </c>
      <c r="K279" s="30" t="s">
        <v>408</v>
      </c>
    </row>
    <row r="280" spans="2:11">
      <c r="B280" s="58" t="s">
        <v>17</v>
      </c>
      <c r="C280" s="57" t="s">
        <v>16</v>
      </c>
      <c r="D280" s="112">
        <v>46191</v>
      </c>
      <c r="E280" s="74" t="s">
        <v>598</v>
      </c>
      <c r="F280" s="74" t="s">
        <v>30</v>
      </c>
      <c r="G280" s="73">
        <v>5</v>
      </c>
      <c r="H280" s="80">
        <v>38.92</v>
      </c>
      <c r="I280" s="79">
        <v>194.60000000000002</v>
      </c>
      <c r="J280" s="54" t="s">
        <v>8</v>
      </c>
      <c r="K280" s="30" t="s">
        <v>409</v>
      </c>
    </row>
    <row r="281" spans="2:11">
      <c r="B281" s="58" t="s">
        <v>17</v>
      </c>
      <c r="C281" s="57" t="s">
        <v>16</v>
      </c>
      <c r="D281" s="112">
        <v>46191</v>
      </c>
      <c r="E281" s="74" t="s">
        <v>598</v>
      </c>
      <c r="F281" s="74" t="s">
        <v>30</v>
      </c>
      <c r="G281" s="73">
        <v>15</v>
      </c>
      <c r="H281" s="80">
        <v>38.92</v>
      </c>
      <c r="I281" s="79">
        <v>583.80000000000007</v>
      </c>
      <c r="J281" s="54" t="s">
        <v>8</v>
      </c>
      <c r="K281" s="30" t="s">
        <v>410</v>
      </c>
    </row>
    <row r="282" spans="2:11">
      <c r="B282" s="58" t="s">
        <v>17</v>
      </c>
      <c r="C282" s="57" t="s">
        <v>16</v>
      </c>
      <c r="D282" s="112">
        <v>46191</v>
      </c>
      <c r="E282" s="74" t="s">
        <v>118</v>
      </c>
      <c r="F282" s="74" t="s">
        <v>30</v>
      </c>
      <c r="G282" s="73">
        <v>8</v>
      </c>
      <c r="H282" s="80">
        <v>38.94</v>
      </c>
      <c r="I282" s="79">
        <v>311.52</v>
      </c>
      <c r="J282" s="54" t="s">
        <v>8</v>
      </c>
      <c r="K282" s="30" t="s">
        <v>411</v>
      </c>
    </row>
    <row r="283" spans="2:11">
      <c r="B283" s="58" t="s">
        <v>17</v>
      </c>
      <c r="C283" s="57" t="s">
        <v>16</v>
      </c>
      <c r="D283" s="112">
        <v>46191</v>
      </c>
      <c r="E283" s="74" t="s">
        <v>599</v>
      </c>
      <c r="F283" s="74" t="s">
        <v>30</v>
      </c>
      <c r="G283" s="73">
        <v>110</v>
      </c>
      <c r="H283" s="80">
        <v>38.94</v>
      </c>
      <c r="I283" s="79">
        <v>4283.3999999999996</v>
      </c>
      <c r="J283" s="54" t="s">
        <v>8</v>
      </c>
      <c r="K283" s="30" t="s">
        <v>412</v>
      </c>
    </row>
    <row r="284" spans="2:11">
      <c r="B284" s="58" t="s">
        <v>17</v>
      </c>
      <c r="C284" s="57" t="s">
        <v>16</v>
      </c>
      <c r="D284" s="112">
        <v>46191</v>
      </c>
      <c r="E284" s="74" t="s">
        <v>600</v>
      </c>
      <c r="F284" s="74" t="s">
        <v>30</v>
      </c>
      <c r="G284" s="73">
        <v>71</v>
      </c>
      <c r="H284" s="80">
        <v>38.92</v>
      </c>
      <c r="I284" s="79">
        <v>2763.32</v>
      </c>
      <c r="J284" s="54" t="s">
        <v>8</v>
      </c>
      <c r="K284" s="30" t="s">
        <v>413</v>
      </c>
    </row>
    <row r="285" spans="2:11">
      <c r="B285" s="58" t="s">
        <v>17</v>
      </c>
      <c r="C285" s="57" t="s">
        <v>16</v>
      </c>
      <c r="D285" s="112">
        <v>46191</v>
      </c>
      <c r="E285" s="74" t="s">
        <v>601</v>
      </c>
      <c r="F285" s="74" t="s">
        <v>30</v>
      </c>
      <c r="G285" s="73">
        <v>1</v>
      </c>
      <c r="H285" s="80">
        <v>38.94</v>
      </c>
      <c r="I285" s="79">
        <v>38.94</v>
      </c>
      <c r="J285" s="54" t="s">
        <v>8</v>
      </c>
      <c r="K285" s="30" t="s">
        <v>414</v>
      </c>
    </row>
    <row r="286" spans="2:11">
      <c r="B286" s="58" t="s">
        <v>17</v>
      </c>
      <c r="C286" s="57" t="s">
        <v>16</v>
      </c>
      <c r="D286" s="112">
        <v>46191</v>
      </c>
      <c r="E286" s="74" t="s">
        <v>602</v>
      </c>
      <c r="F286" s="74" t="s">
        <v>30</v>
      </c>
      <c r="G286" s="73">
        <v>74</v>
      </c>
      <c r="H286" s="80">
        <v>38.86</v>
      </c>
      <c r="I286" s="79">
        <v>2875.64</v>
      </c>
      <c r="J286" s="54" t="s">
        <v>8</v>
      </c>
      <c r="K286" s="30" t="s">
        <v>415</v>
      </c>
    </row>
    <row r="287" spans="2:11">
      <c r="B287" s="58" t="s">
        <v>17</v>
      </c>
      <c r="C287" s="57" t="s">
        <v>16</v>
      </c>
      <c r="D287" s="112">
        <v>46191</v>
      </c>
      <c r="E287" s="74" t="s">
        <v>603</v>
      </c>
      <c r="F287" s="74" t="s">
        <v>30</v>
      </c>
      <c r="G287" s="73">
        <v>90</v>
      </c>
      <c r="H287" s="80">
        <v>38.880000000000003</v>
      </c>
      <c r="I287" s="79">
        <v>3499.2000000000003</v>
      </c>
      <c r="J287" s="54" t="s">
        <v>8</v>
      </c>
      <c r="K287" s="30" t="s">
        <v>416</v>
      </c>
    </row>
    <row r="288" spans="2:11">
      <c r="B288" s="58" t="s">
        <v>17</v>
      </c>
      <c r="C288" s="57" t="s">
        <v>16</v>
      </c>
      <c r="D288" s="112">
        <v>46191</v>
      </c>
      <c r="E288" s="74" t="s">
        <v>604</v>
      </c>
      <c r="F288" s="74" t="s">
        <v>30</v>
      </c>
      <c r="G288" s="73">
        <v>4</v>
      </c>
      <c r="H288" s="80">
        <v>38.880000000000003</v>
      </c>
      <c r="I288" s="79">
        <v>155.52000000000001</v>
      </c>
      <c r="J288" s="54" t="s">
        <v>8</v>
      </c>
      <c r="K288" s="30" t="s">
        <v>417</v>
      </c>
    </row>
    <row r="289" spans="2:11">
      <c r="B289" s="58" t="s">
        <v>17</v>
      </c>
      <c r="C289" s="57" t="s">
        <v>16</v>
      </c>
      <c r="D289" s="112">
        <v>46191</v>
      </c>
      <c r="E289" s="74" t="s">
        <v>605</v>
      </c>
      <c r="F289" s="74" t="s">
        <v>30</v>
      </c>
      <c r="G289" s="73">
        <v>72</v>
      </c>
      <c r="H289" s="80">
        <v>38.880000000000003</v>
      </c>
      <c r="I289" s="79">
        <v>2799.36</v>
      </c>
      <c r="J289" s="54" t="s">
        <v>8</v>
      </c>
      <c r="K289" s="30" t="s">
        <v>418</v>
      </c>
    </row>
    <row r="290" spans="2:11">
      <c r="B290" s="58" t="s">
        <v>17</v>
      </c>
      <c r="C290" s="57" t="s">
        <v>16</v>
      </c>
      <c r="D290" s="112">
        <v>46191</v>
      </c>
      <c r="E290" s="74" t="s">
        <v>606</v>
      </c>
      <c r="F290" s="74" t="s">
        <v>30</v>
      </c>
      <c r="G290" s="73">
        <v>30</v>
      </c>
      <c r="H290" s="80">
        <v>38.86</v>
      </c>
      <c r="I290" s="79">
        <v>1165.8</v>
      </c>
      <c r="J290" s="54" t="s">
        <v>8</v>
      </c>
      <c r="K290" s="30" t="s">
        <v>419</v>
      </c>
    </row>
    <row r="291" spans="2:11">
      <c r="B291" s="58" t="s">
        <v>17</v>
      </c>
      <c r="C291" s="57" t="s">
        <v>16</v>
      </c>
      <c r="D291" s="112">
        <v>46192</v>
      </c>
      <c r="E291" s="74" t="s">
        <v>1237</v>
      </c>
      <c r="F291" s="74" t="s">
        <v>30</v>
      </c>
      <c r="G291" s="73">
        <v>38</v>
      </c>
      <c r="H291" s="80">
        <v>38.82</v>
      </c>
      <c r="I291" s="79">
        <v>1475.16</v>
      </c>
      <c r="J291" s="54" t="s">
        <v>8</v>
      </c>
      <c r="K291" s="30" t="s">
        <v>861</v>
      </c>
    </row>
    <row r="292" spans="2:11">
      <c r="B292" s="58" t="s">
        <v>17</v>
      </c>
      <c r="C292" s="57" t="s">
        <v>16</v>
      </c>
      <c r="D292" s="112">
        <v>46192</v>
      </c>
      <c r="E292" s="74" t="s">
        <v>1238</v>
      </c>
      <c r="F292" s="74" t="s">
        <v>30</v>
      </c>
      <c r="G292" s="73">
        <v>71</v>
      </c>
      <c r="H292" s="80">
        <v>38.840000000000003</v>
      </c>
      <c r="I292" s="79">
        <v>2757.6400000000003</v>
      </c>
      <c r="J292" s="54" t="s">
        <v>8</v>
      </c>
      <c r="K292" s="30" t="s">
        <v>862</v>
      </c>
    </row>
    <row r="293" spans="2:11">
      <c r="B293" s="58" t="s">
        <v>17</v>
      </c>
      <c r="C293" s="57" t="s">
        <v>16</v>
      </c>
      <c r="D293" s="112">
        <v>46192</v>
      </c>
      <c r="E293" s="74" t="s">
        <v>1238</v>
      </c>
      <c r="F293" s="74" t="s">
        <v>30</v>
      </c>
      <c r="G293" s="73">
        <v>184</v>
      </c>
      <c r="H293" s="80">
        <v>38.840000000000003</v>
      </c>
      <c r="I293" s="79">
        <v>7146.56</v>
      </c>
      <c r="J293" s="54" t="s">
        <v>8</v>
      </c>
      <c r="K293" s="30" t="s">
        <v>863</v>
      </c>
    </row>
    <row r="294" spans="2:11">
      <c r="B294" s="58" t="s">
        <v>17</v>
      </c>
      <c r="C294" s="57" t="s">
        <v>16</v>
      </c>
      <c r="D294" s="112">
        <v>46192</v>
      </c>
      <c r="E294" s="74" t="s">
        <v>1238</v>
      </c>
      <c r="F294" s="74" t="s">
        <v>30</v>
      </c>
      <c r="G294" s="73">
        <v>340</v>
      </c>
      <c r="H294" s="80">
        <v>38.840000000000003</v>
      </c>
      <c r="I294" s="79">
        <v>13205.6</v>
      </c>
      <c r="J294" s="54" t="s">
        <v>8</v>
      </c>
      <c r="K294" s="30" t="s">
        <v>864</v>
      </c>
    </row>
    <row r="295" spans="2:11">
      <c r="B295" s="58" t="s">
        <v>17</v>
      </c>
      <c r="C295" s="57" t="s">
        <v>16</v>
      </c>
      <c r="D295" s="112">
        <v>46192</v>
      </c>
      <c r="E295" s="74" t="s">
        <v>1239</v>
      </c>
      <c r="F295" s="74" t="s">
        <v>30</v>
      </c>
      <c r="G295" s="73">
        <v>84</v>
      </c>
      <c r="H295" s="80">
        <v>38.840000000000003</v>
      </c>
      <c r="I295" s="79">
        <v>3262.5600000000004</v>
      </c>
      <c r="J295" s="54" t="s">
        <v>8</v>
      </c>
      <c r="K295" s="30" t="s">
        <v>865</v>
      </c>
    </row>
    <row r="296" spans="2:11">
      <c r="B296" s="58" t="s">
        <v>17</v>
      </c>
      <c r="C296" s="57" t="s">
        <v>16</v>
      </c>
      <c r="D296" s="112">
        <v>46192</v>
      </c>
      <c r="E296" s="74" t="s">
        <v>1240</v>
      </c>
      <c r="F296" s="74" t="s">
        <v>30</v>
      </c>
      <c r="G296" s="73">
        <v>26</v>
      </c>
      <c r="H296" s="80">
        <v>38.9</v>
      </c>
      <c r="I296" s="79">
        <v>1011.4</v>
      </c>
      <c r="J296" s="54" t="s">
        <v>8</v>
      </c>
      <c r="K296" s="30" t="s">
        <v>866</v>
      </c>
    </row>
    <row r="297" spans="2:11">
      <c r="B297" s="58" t="s">
        <v>17</v>
      </c>
      <c r="C297" s="57" t="s">
        <v>16</v>
      </c>
      <c r="D297" s="112">
        <v>46192</v>
      </c>
      <c r="E297" s="74" t="s">
        <v>1240</v>
      </c>
      <c r="F297" s="74" t="s">
        <v>30</v>
      </c>
      <c r="G297" s="73">
        <v>41</v>
      </c>
      <c r="H297" s="80">
        <v>38.9</v>
      </c>
      <c r="I297" s="79">
        <v>1594.8999999999999</v>
      </c>
      <c r="J297" s="54" t="s">
        <v>8</v>
      </c>
      <c r="K297" s="30" t="s">
        <v>867</v>
      </c>
    </row>
    <row r="298" spans="2:11">
      <c r="B298" s="58" t="s">
        <v>17</v>
      </c>
      <c r="C298" s="57" t="s">
        <v>16</v>
      </c>
      <c r="D298" s="112">
        <v>46192</v>
      </c>
      <c r="E298" s="74" t="s">
        <v>1241</v>
      </c>
      <c r="F298" s="74" t="s">
        <v>30</v>
      </c>
      <c r="G298" s="73">
        <v>113</v>
      </c>
      <c r="H298" s="80">
        <v>38.86</v>
      </c>
      <c r="I298" s="79">
        <v>4391.18</v>
      </c>
      <c r="J298" s="54" t="s">
        <v>8</v>
      </c>
      <c r="K298" s="30" t="s">
        <v>868</v>
      </c>
    </row>
    <row r="299" spans="2:11">
      <c r="B299" s="58" t="s">
        <v>17</v>
      </c>
      <c r="C299" s="57" t="s">
        <v>16</v>
      </c>
      <c r="D299" s="112">
        <v>46192</v>
      </c>
      <c r="E299" s="74" t="s">
        <v>1242</v>
      </c>
      <c r="F299" s="74" t="s">
        <v>30</v>
      </c>
      <c r="G299" s="73">
        <v>26</v>
      </c>
      <c r="H299" s="80">
        <v>38.92</v>
      </c>
      <c r="I299" s="79">
        <v>1011.9200000000001</v>
      </c>
      <c r="J299" s="54" t="s">
        <v>8</v>
      </c>
      <c r="K299" s="30" t="s">
        <v>869</v>
      </c>
    </row>
    <row r="300" spans="2:11">
      <c r="B300" s="58" t="s">
        <v>17</v>
      </c>
      <c r="C300" s="57" t="s">
        <v>16</v>
      </c>
      <c r="D300" s="112">
        <v>46192</v>
      </c>
      <c r="E300" s="74" t="s">
        <v>1243</v>
      </c>
      <c r="F300" s="74" t="s">
        <v>30</v>
      </c>
      <c r="G300" s="73">
        <v>138</v>
      </c>
      <c r="H300" s="80">
        <v>38.9</v>
      </c>
      <c r="I300" s="79">
        <v>5368.2</v>
      </c>
      <c r="J300" s="54" t="s">
        <v>8</v>
      </c>
      <c r="K300" s="30" t="s">
        <v>870</v>
      </c>
    </row>
    <row r="301" spans="2:11">
      <c r="B301" s="58" t="s">
        <v>17</v>
      </c>
      <c r="C301" s="57" t="s">
        <v>16</v>
      </c>
      <c r="D301" s="112">
        <v>46192</v>
      </c>
      <c r="E301" s="74" t="s">
        <v>1244</v>
      </c>
      <c r="F301" s="74" t="s">
        <v>30</v>
      </c>
      <c r="G301" s="73">
        <v>71</v>
      </c>
      <c r="H301" s="80">
        <v>38.9</v>
      </c>
      <c r="I301" s="79">
        <v>2761.9</v>
      </c>
      <c r="J301" s="54" t="s">
        <v>8</v>
      </c>
      <c r="K301" s="30" t="s">
        <v>871</v>
      </c>
    </row>
    <row r="302" spans="2:11">
      <c r="B302" s="58" t="s">
        <v>17</v>
      </c>
      <c r="C302" s="57" t="s">
        <v>16</v>
      </c>
      <c r="D302" s="112">
        <v>46192</v>
      </c>
      <c r="E302" s="74" t="s">
        <v>1245</v>
      </c>
      <c r="F302" s="74" t="s">
        <v>30</v>
      </c>
      <c r="G302" s="73">
        <v>19</v>
      </c>
      <c r="H302" s="80">
        <v>38.9</v>
      </c>
      <c r="I302" s="79">
        <v>739.1</v>
      </c>
      <c r="J302" s="54" t="s">
        <v>8</v>
      </c>
      <c r="K302" s="30" t="s">
        <v>872</v>
      </c>
    </row>
    <row r="303" spans="2:11">
      <c r="B303" s="58" t="s">
        <v>17</v>
      </c>
      <c r="C303" s="57" t="s">
        <v>16</v>
      </c>
      <c r="D303" s="112">
        <v>46192</v>
      </c>
      <c r="E303" s="74" t="s">
        <v>1246</v>
      </c>
      <c r="F303" s="74" t="s">
        <v>30</v>
      </c>
      <c r="G303" s="73">
        <v>19</v>
      </c>
      <c r="H303" s="80">
        <v>38.9</v>
      </c>
      <c r="I303" s="79">
        <v>739.1</v>
      </c>
      <c r="J303" s="54" t="s">
        <v>8</v>
      </c>
      <c r="K303" s="30" t="s">
        <v>873</v>
      </c>
    </row>
    <row r="304" spans="2:11">
      <c r="B304" s="58" t="s">
        <v>17</v>
      </c>
      <c r="C304" s="57" t="s">
        <v>16</v>
      </c>
      <c r="D304" s="112">
        <v>46192</v>
      </c>
      <c r="E304" s="74" t="s">
        <v>1247</v>
      </c>
      <c r="F304" s="74" t="s">
        <v>30</v>
      </c>
      <c r="G304" s="73">
        <v>29</v>
      </c>
      <c r="H304" s="80">
        <v>38.9</v>
      </c>
      <c r="I304" s="79">
        <v>1128.0999999999999</v>
      </c>
      <c r="J304" s="54" t="s">
        <v>8</v>
      </c>
      <c r="K304" s="30" t="s">
        <v>874</v>
      </c>
    </row>
    <row r="305" spans="2:11">
      <c r="B305" s="58" t="s">
        <v>17</v>
      </c>
      <c r="C305" s="57" t="s">
        <v>16</v>
      </c>
      <c r="D305" s="112">
        <v>46192</v>
      </c>
      <c r="E305" s="74" t="s">
        <v>1248</v>
      </c>
      <c r="F305" s="74" t="s">
        <v>30</v>
      </c>
      <c r="G305" s="73">
        <v>16</v>
      </c>
      <c r="H305" s="80">
        <v>38.9</v>
      </c>
      <c r="I305" s="79">
        <v>622.4</v>
      </c>
      <c r="J305" s="54" t="s">
        <v>8</v>
      </c>
      <c r="K305" s="30" t="s">
        <v>875</v>
      </c>
    </row>
    <row r="306" spans="2:11">
      <c r="B306" s="58" t="s">
        <v>17</v>
      </c>
      <c r="C306" s="57" t="s">
        <v>16</v>
      </c>
      <c r="D306" s="112">
        <v>46192</v>
      </c>
      <c r="E306" s="74" t="s">
        <v>1249</v>
      </c>
      <c r="F306" s="74" t="s">
        <v>30</v>
      </c>
      <c r="G306" s="73">
        <v>67</v>
      </c>
      <c r="H306" s="80">
        <v>38.880000000000003</v>
      </c>
      <c r="I306" s="79">
        <v>2604.96</v>
      </c>
      <c r="J306" s="54" t="s">
        <v>8</v>
      </c>
      <c r="K306" s="30" t="s">
        <v>876</v>
      </c>
    </row>
    <row r="307" spans="2:11">
      <c r="B307" s="58" t="s">
        <v>17</v>
      </c>
      <c r="C307" s="57" t="s">
        <v>16</v>
      </c>
      <c r="D307" s="112">
        <v>46192</v>
      </c>
      <c r="E307" s="74" t="s">
        <v>1250</v>
      </c>
      <c r="F307" s="74" t="s">
        <v>30</v>
      </c>
      <c r="G307" s="73">
        <v>27</v>
      </c>
      <c r="H307" s="80">
        <v>38.92</v>
      </c>
      <c r="I307" s="79">
        <v>1050.8400000000001</v>
      </c>
      <c r="J307" s="54" t="s">
        <v>8</v>
      </c>
      <c r="K307" s="30" t="s">
        <v>877</v>
      </c>
    </row>
    <row r="308" spans="2:11">
      <c r="B308" s="58" t="s">
        <v>17</v>
      </c>
      <c r="C308" s="57" t="s">
        <v>16</v>
      </c>
      <c r="D308" s="112">
        <v>46192</v>
      </c>
      <c r="E308" s="74" t="s">
        <v>1251</v>
      </c>
      <c r="F308" s="74" t="s">
        <v>30</v>
      </c>
      <c r="G308" s="73">
        <v>37</v>
      </c>
      <c r="H308" s="80">
        <v>38.86</v>
      </c>
      <c r="I308" s="79">
        <v>1437.82</v>
      </c>
      <c r="J308" s="54" t="s">
        <v>8</v>
      </c>
      <c r="K308" s="30" t="s">
        <v>878</v>
      </c>
    </row>
    <row r="309" spans="2:11">
      <c r="B309" s="58" t="s">
        <v>17</v>
      </c>
      <c r="C309" s="57" t="s">
        <v>16</v>
      </c>
      <c r="D309" s="112">
        <v>46192</v>
      </c>
      <c r="E309" s="74" t="s">
        <v>1251</v>
      </c>
      <c r="F309" s="74" t="s">
        <v>30</v>
      </c>
      <c r="G309" s="73">
        <v>13</v>
      </c>
      <c r="H309" s="80">
        <v>38.86</v>
      </c>
      <c r="I309" s="79">
        <v>505.18</v>
      </c>
      <c r="J309" s="54" t="s">
        <v>8</v>
      </c>
      <c r="K309" s="30" t="s">
        <v>879</v>
      </c>
    </row>
    <row r="310" spans="2:11">
      <c r="B310" s="58" t="s">
        <v>17</v>
      </c>
      <c r="C310" s="57" t="s">
        <v>16</v>
      </c>
      <c r="D310" s="112">
        <v>46192</v>
      </c>
      <c r="E310" s="74" t="s">
        <v>1251</v>
      </c>
      <c r="F310" s="74" t="s">
        <v>30</v>
      </c>
      <c r="G310" s="73">
        <v>34</v>
      </c>
      <c r="H310" s="80">
        <v>38.86</v>
      </c>
      <c r="I310" s="79">
        <v>1321.24</v>
      </c>
      <c r="J310" s="54" t="s">
        <v>8</v>
      </c>
      <c r="K310" s="30" t="s">
        <v>880</v>
      </c>
    </row>
    <row r="311" spans="2:11">
      <c r="B311" s="58" t="s">
        <v>17</v>
      </c>
      <c r="C311" s="57" t="s">
        <v>16</v>
      </c>
      <c r="D311" s="112">
        <v>46192</v>
      </c>
      <c r="E311" s="74" t="s">
        <v>1252</v>
      </c>
      <c r="F311" s="74" t="s">
        <v>30</v>
      </c>
      <c r="G311" s="73">
        <v>42</v>
      </c>
      <c r="H311" s="80">
        <v>38.86</v>
      </c>
      <c r="I311" s="79">
        <v>1632.12</v>
      </c>
      <c r="J311" s="54" t="s">
        <v>8</v>
      </c>
      <c r="K311" s="30" t="s">
        <v>881</v>
      </c>
    </row>
    <row r="312" spans="2:11">
      <c r="B312" s="58" t="s">
        <v>17</v>
      </c>
      <c r="C312" s="57" t="s">
        <v>16</v>
      </c>
      <c r="D312" s="112">
        <v>46192</v>
      </c>
      <c r="E312" s="74" t="s">
        <v>1253</v>
      </c>
      <c r="F312" s="74" t="s">
        <v>30</v>
      </c>
      <c r="G312" s="73">
        <v>36</v>
      </c>
      <c r="H312" s="80">
        <v>38.880000000000003</v>
      </c>
      <c r="I312" s="79">
        <v>1399.68</v>
      </c>
      <c r="J312" s="54" t="s">
        <v>8</v>
      </c>
      <c r="K312" s="30" t="s">
        <v>882</v>
      </c>
    </row>
    <row r="313" spans="2:11">
      <c r="B313" s="58" t="s">
        <v>17</v>
      </c>
      <c r="C313" s="57" t="s">
        <v>16</v>
      </c>
      <c r="D313" s="112">
        <v>46192</v>
      </c>
      <c r="E313" s="74" t="s">
        <v>1254</v>
      </c>
      <c r="F313" s="74" t="s">
        <v>30</v>
      </c>
      <c r="G313" s="73">
        <v>19</v>
      </c>
      <c r="H313" s="80">
        <v>38.880000000000003</v>
      </c>
      <c r="I313" s="79">
        <v>738.72</v>
      </c>
      <c r="J313" s="54" t="s">
        <v>8</v>
      </c>
      <c r="K313" s="30" t="s">
        <v>883</v>
      </c>
    </row>
    <row r="314" spans="2:11">
      <c r="B314" s="58" t="s">
        <v>17</v>
      </c>
      <c r="C314" s="57" t="s">
        <v>16</v>
      </c>
      <c r="D314" s="112">
        <v>46192</v>
      </c>
      <c r="E314" s="74" t="s">
        <v>1255</v>
      </c>
      <c r="F314" s="74" t="s">
        <v>30</v>
      </c>
      <c r="G314" s="73">
        <v>45</v>
      </c>
      <c r="H314" s="80">
        <v>38.880000000000003</v>
      </c>
      <c r="I314" s="79">
        <v>1749.6000000000001</v>
      </c>
      <c r="J314" s="54" t="s">
        <v>8</v>
      </c>
      <c r="K314" s="30" t="s">
        <v>884</v>
      </c>
    </row>
    <row r="315" spans="2:11">
      <c r="B315" s="58" t="s">
        <v>17</v>
      </c>
      <c r="C315" s="57" t="s">
        <v>16</v>
      </c>
      <c r="D315" s="112">
        <v>46192</v>
      </c>
      <c r="E315" s="74" t="s">
        <v>1256</v>
      </c>
      <c r="F315" s="74" t="s">
        <v>30</v>
      </c>
      <c r="G315" s="73">
        <v>25</v>
      </c>
      <c r="H315" s="80">
        <v>38.880000000000003</v>
      </c>
      <c r="I315" s="79">
        <v>972.00000000000011</v>
      </c>
      <c r="J315" s="54" t="s">
        <v>8</v>
      </c>
      <c r="K315" s="30" t="s">
        <v>885</v>
      </c>
    </row>
    <row r="316" spans="2:11">
      <c r="B316" s="58" t="s">
        <v>17</v>
      </c>
      <c r="C316" s="57" t="s">
        <v>16</v>
      </c>
      <c r="D316" s="112">
        <v>46192</v>
      </c>
      <c r="E316" s="74" t="s">
        <v>1257</v>
      </c>
      <c r="F316" s="74" t="s">
        <v>30</v>
      </c>
      <c r="G316" s="73">
        <v>445</v>
      </c>
      <c r="H316" s="80">
        <v>39.119999999999997</v>
      </c>
      <c r="I316" s="79">
        <v>17408.399999999998</v>
      </c>
      <c r="J316" s="54" t="s">
        <v>8</v>
      </c>
      <c r="K316" s="30" t="s">
        <v>886</v>
      </c>
    </row>
    <row r="317" spans="2:11">
      <c r="B317" s="58" t="s">
        <v>17</v>
      </c>
      <c r="C317" s="57" t="s">
        <v>16</v>
      </c>
      <c r="D317" s="112">
        <v>46192</v>
      </c>
      <c r="E317" s="74" t="s">
        <v>1257</v>
      </c>
      <c r="F317" s="74" t="s">
        <v>30</v>
      </c>
      <c r="G317" s="73">
        <v>178</v>
      </c>
      <c r="H317" s="80">
        <v>39.119999999999997</v>
      </c>
      <c r="I317" s="79">
        <v>6963.36</v>
      </c>
      <c r="J317" s="54" t="s">
        <v>8</v>
      </c>
      <c r="K317" s="30" t="s">
        <v>887</v>
      </c>
    </row>
    <row r="318" spans="2:11">
      <c r="B318" s="58" t="s">
        <v>17</v>
      </c>
      <c r="C318" s="57" t="s">
        <v>16</v>
      </c>
      <c r="D318" s="112">
        <v>46192</v>
      </c>
      <c r="E318" s="74" t="s">
        <v>1258</v>
      </c>
      <c r="F318" s="74" t="s">
        <v>30</v>
      </c>
      <c r="G318" s="73">
        <v>41</v>
      </c>
      <c r="H318" s="80">
        <v>39.159999999999997</v>
      </c>
      <c r="I318" s="79">
        <v>1605.56</v>
      </c>
      <c r="J318" s="54" t="s">
        <v>8</v>
      </c>
      <c r="K318" s="30" t="s">
        <v>888</v>
      </c>
    </row>
    <row r="319" spans="2:11">
      <c r="B319" s="58" t="s">
        <v>17</v>
      </c>
      <c r="C319" s="57" t="s">
        <v>16</v>
      </c>
      <c r="D319" s="112">
        <v>46192</v>
      </c>
      <c r="E319" s="74" t="s">
        <v>1258</v>
      </c>
      <c r="F319" s="74" t="s">
        <v>30</v>
      </c>
      <c r="G319" s="73">
        <v>253</v>
      </c>
      <c r="H319" s="80">
        <v>39.18</v>
      </c>
      <c r="I319" s="79">
        <v>9912.5399999999991</v>
      </c>
      <c r="J319" s="54" t="s">
        <v>8</v>
      </c>
      <c r="K319" s="30" t="s">
        <v>889</v>
      </c>
    </row>
    <row r="320" spans="2:11">
      <c r="B320" s="58" t="s">
        <v>17</v>
      </c>
      <c r="C320" s="57" t="s">
        <v>16</v>
      </c>
      <c r="D320" s="112">
        <v>46192</v>
      </c>
      <c r="E320" s="74" t="s">
        <v>1259</v>
      </c>
      <c r="F320" s="74" t="s">
        <v>30</v>
      </c>
      <c r="G320" s="73">
        <v>26</v>
      </c>
      <c r="H320" s="80">
        <v>39.18</v>
      </c>
      <c r="I320" s="79">
        <v>1018.68</v>
      </c>
      <c r="J320" s="54" t="s">
        <v>8</v>
      </c>
      <c r="K320" s="30" t="s">
        <v>890</v>
      </c>
    </row>
    <row r="321" spans="2:11">
      <c r="B321" s="58" t="s">
        <v>17</v>
      </c>
      <c r="C321" s="57" t="s">
        <v>16</v>
      </c>
      <c r="D321" s="112">
        <v>46192</v>
      </c>
      <c r="E321" s="74" t="s">
        <v>1260</v>
      </c>
      <c r="F321" s="74" t="s">
        <v>30</v>
      </c>
      <c r="G321" s="73">
        <v>45</v>
      </c>
      <c r="H321" s="80">
        <v>39.200000000000003</v>
      </c>
      <c r="I321" s="79">
        <v>1764.0000000000002</v>
      </c>
      <c r="J321" s="54" t="s">
        <v>8</v>
      </c>
      <c r="K321" s="30" t="s">
        <v>891</v>
      </c>
    </row>
    <row r="322" spans="2:11">
      <c r="B322" s="58" t="s">
        <v>17</v>
      </c>
      <c r="C322" s="57" t="s">
        <v>16</v>
      </c>
      <c r="D322" s="112">
        <v>46192</v>
      </c>
      <c r="E322" s="74" t="s">
        <v>1260</v>
      </c>
      <c r="F322" s="74" t="s">
        <v>30</v>
      </c>
      <c r="G322" s="73">
        <v>48</v>
      </c>
      <c r="H322" s="80">
        <v>39.200000000000003</v>
      </c>
      <c r="I322" s="79">
        <v>1881.6000000000001</v>
      </c>
      <c r="J322" s="54" t="s">
        <v>8</v>
      </c>
      <c r="K322" s="30" t="s">
        <v>892</v>
      </c>
    </row>
    <row r="323" spans="2:11">
      <c r="B323" s="58" t="s">
        <v>17</v>
      </c>
      <c r="C323" s="57" t="s">
        <v>16</v>
      </c>
      <c r="D323" s="112">
        <v>46192</v>
      </c>
      <c r="E323" s="74" t="s">
        <v>1261</v>
      </c>
      <c r="F323" s="74" t="s">
        <v>30</v>
      </c>
      <c r="G323" s="73">
        <v>37</v>
      </c>
      <c r="H323" s="80">
        <v>39.159999999999997</v>
      </c>
      <c r="I323" s="79">
        <v>1448.9199999999998</v>
      </c>
      <c r="J323" s="54" t="s">
        <v>8</v>
      </c>
      <c r="K323" s="30" t="s">
        <v>893</v>
      </c>
    </row>
    <row r="324" spans="2:11">
      <c r="B324" s="58" t="s">
        <v>17</v>
      </c>
      <c r="C324" s="57" t="s">
        <v>16</v>
      </c>
      <c r="D324" s="112">
        <v>46192</v>
      </c>
      <c r="E324" s="74" t="s">
        <v>1262</v>
      </c>
      <c r="F324" s="74" t="s">
        <v>30</v>
      </c>
      <c r="G324" s="73">
        <v>37</v>
      </c>
      <c r="H324" s="80">
        <v>39.159999999999997</v>
      </c>
      <c r="I324" s="79">
        <v>1448.9199999999998</v>
      </c>
      <c r="J324" s="54" t="s">
        <v>8</v>
      </c>
      <c r="K324" s="30" t="s">
        <v>894</v>
      </c>
    </row>
    <row r="325" spans="2:11">
      <c r="B325" s="58" t="s">
        <v>17</v>
      </c>
      <c r="C325" s="57" t="s">
        <v>16</v>
      </c>
      <c r="D325" s="112">
        <v>46192</v>
      </c>
      <c r="E325" s="74" t="s">
        <v>1262</v>
      </c>
      <c r="F325" s="74" t="s">
        <v>30</v>
      </c>
      <c r="G325" s="73">
        <v>37</v>
      </c>
      <c r="H325" s="80">
        <v>39.159999999999997</v>
      </c>
      <c r="I325" s="79">
        <v>1448.9199999999998</v>
      </c>
      <c r="J325" s="54" t="s">
        <v>8</v>
      </c>
      <c r="K325" s="30" t="s">
        <v>895</v>
      </c>
    </row>
    <row r="326" spans="2:11">
      <c r="B326" s="58" t="s">
        <v>17</v>
      </c>
      <c r="C326" s="57" t="s">
        <v>16</v>
      </c>
      <c r="D326" s="112">
        <v>46192</v>
      </c>
      <c r="E326" s="74" t="s">
        <v>1262</v>
      </c>
      <c r="F326" s="74" t="s">
        <v>30</v>
      </c>
      <c r="G326" s="73">
        <v>49</v>
      </c>
      <c r="H326" s="80">
        <v>39.159999999999997</v>
      </c>
      <c r="I326" s="79">
        <v>1918.84</v>
      </c>
      <c r="J326" s="54" t="s">
        <v>8</v>
      </c>
      <c r="K326" s="30" t="s">
        <v>896</v>
      </c>
    </row>
    <row r="327" spans="2:11">
      <c r="B327" s="58" t="s">
        <v>17</v>
      </c>
      <c r="C327" s="57" t="s">
        <v>16</v>
      </c>
      <c r="D327" s="112">
        <v>46192</v>
      </c>
      <c r="E327" s="74" t="s">
        <v>1263</v>
      </c>
      <c r="F327" s="74" t="s">
        <v>30</v>
      </c>
      <c r="G327" s="73">
        <v>12</v>
      </c>
      <c r="H327" s="80">
        <v>39.18</v>
      </c>
      <c r="I327" s="79">
        <v>470.15999999999997</v>
      </c>
      <c r="J327" s="54" t="s">
        <v>8</v>
      </c>
      <c r="K327" s="30" t="s">
        <v>897</v>
      </c>
    </row>
    <row r="328" spans="2:11">
      <c r="B328" s="58" t="s">
        <v>17</v>
      </c>
      <c r="C328" s="57" t="s">
        <v>16</v>
      </c>
      <c r="D328" s="112">
        <v>46192</v>
      </c>
      <c r="E328" s="74" t="s">
        <v>1263</v>
      </c>
      <c r="F328" s="74" t="s">
        <v>30</v>
      </c>
      <c r="G328" s="73">
        <v>69</v>
      </c>
      <c r="H328" s="80">
        <v>39.18</v>
      </c>
      <c r="I328" s="79">
        <v>2703.42</v>
      </c>
      <c r="J328" s="54" t="s">
        <v>8</v>
      </c>
      <c r="K328" s="30" t="s">
        <v>898</v>
      </c>
    </row>
    <row r="329" spans="2:11">
      <c r="B329" s="58" t="s">
        <v>17</v>
      </c>
      <c r="C329" s="57" t="s">
        <v>16</v>
      </c>
      <c r="D329" s="112">
        <v>46192</v>
      </c>
      <c r="E329" s="74" t="s">
        <v>1264</v>
      </c>
      <c r="F329" s="74" t="s">
        <v>30</v>
      </c>
      <c r="G329" s="73">
        <v>56</v>
      </c>
      <c r="H329" s="80">
        <v>39.26</v>
      </c>
      <c r="I329" s="79">
        <v>2198.56</v>
      </c>
      <c r="J329" s="54" t="s">
        <v>8</v>
      </c>
      <c r="K329" s="30" t="s">
        <v>899</v>
      </c>
    </row>
    <row r="330" spans="2:11">
      <c r="B330" s="58" t="s">
        <v>17</v>
      </c>
      <c r="C330" s="57" t="s">
        <v>16</v>
      </c>
      <c r="D330" s="112">
        <v>46192</v>
      </c>
      <c r="E330" s="74" t="s">
        <v>1265</v>
      </c>
      <c r="F330" s="74" t="s">
        <v>30</v>
      </c>
      <c r="G330" s="73">
        <v>42</v>
      </c>
      <c r="H330" s="80">
        <v>39.28</v>
      </c>
      <c r="I330" s="79">
        <v>1649.76</v>
      </c>
      <c r="J330" s="54" t="s">
        <v>8</v>
      </c>
      <c r="K330" s="30" t="s">
        <v>900</v>
      </c>
    </row>
    <row r="331" spans="2:11">
      <c r="B331" s="58" t="s">
        <v>17</v>
      </c>
      <c r="C331" s="57" t="s">
        <v>16</v>
      </c>
      <c r="D331" s="112">
        <v>46192</v>
      </c>
      <c r="E331" s="74" t="s">
        <v>1266</v>
      </c>
      <c r="F331" s="74" t="s">
        <v>30</v>
      </c>
      <c r="G331" s="73">
        <v>178</v>
      </c>
      <c r="H331" s="80">
        <v>39.340000000000003</v>
      </c>
      <c r="I331" s="79">
        <v>7002.52</v>
      </c>
      <c r="J331" s="54" t="s">
        <v>8</v>
      </c>
      <c r="K331" s="30" t="s">
        <v>901</v>
      </c>
    </row>
    <row r="332" spans="2:11">
      <c r="B332" s="58" t="s">
        <v>17</v>
      </c>
      <c r="C332" s="57" t="s">
        <v>16</v>
      </c>
      <c r="D332" s="112">
        <v>46192</v>
      </c>
      <c r="E332" s="74" t="s">
        <v>1267</v>
      </c>
      <c r="F332" s="74" t="s">
        <v>30</v>
      </c>
      <c r="G332" s="73">
        <v>27</v>
      </c>
      <c r="H332" s="80">
        <v>39.32</v>
      </c>
      <c r="I332" s="79">
        <v>1061.6400000000001</v>
      </c>
      <c r="J332" s="54" t="s">
        <v>8</v>
      </c>
      <c r="K332" s="30" t="s">
        <v>902</v>
      </c>
    </row>
    <row r="333" spans="2:11">
      <c r="B333" s="58" t="s">
        <v>17</v>
      </c>
      <c r="C333" s="57" t="s">
        <v>16</v>
      </c>
      <c r="D333" s="112">
        <v>46192</v>
      </c>
      <c r="E333" s="74" t="s">
        <v>1267</v>
      </c>
      <c r="F333" s="74" t="s">
        <v>30</v>
      </c>
      <c r="G333" s="73">
        <v>101</v>
      </c>
      <c r="H333" s="80">
        <v>39.299999999999997</v>
      </c>
      <c r="I333" s="79">
        <v>3969.2999999999997</v>
      </c>
      <c r="J333" s="54" t="s">
        <v>8</v>
      </c>
      <c r="K333" s="30" t="s">
        <v>903</v>
      </c>
    </row>
    <row r="334" spans="2:11">
      <c r="B334" s="58" t="s">
        <v>17</v>
      </c>
      <c r="C334" s="57" t="s">
        <v>16</v>
      </c>
      <c r="D334" s="112">
        <v>46192</v>
      </c>
      <c r="E334" s="74" t="s">
        <v>1267</v>
      </c>
      <c r="F334" s="74" t="s">
        <v>30</v>
      </c>
      <c r="G334" s="73">
        <v>41</v>
      </c>
      <c r="H334" s="80">
        <v>39.24</v>
      </c>
      <c r="I334" s="79">
        <v>1608.8400000000001</v>
      </c>
      <c r="J334" s="54" t="s">
        <v>8</v>
      </c>
      <c r="K334" s="30" t="s">
        <v>904</v>
      </c>
    </row>
    <row r="335" spans="2:11">
      <c r="B335" s="58" t="s">
        <v>17</v>
      </c>
      <c r="C335" s="57" t="s">
        <v>16</v>
      </c>
      <c r="D335" s="112">
        <v>46192</v>
      </c>
      <c r="E335" s="74" t="s">
        <v>1267</v>
      </c>
      <c r="F335" s="74" t="s">
        <v>30</v>
      </c>
      <c r="G335" s="73">
        <v>81</v>
      </c>
      <c r="H335" s="80">
        <v>39.24</v>
      </c>
      <c r="I335" s="79">
        <v>3178.44</v>
      </c>
      <c r="J335" s="54" t="s">
        <v>8</v>
      </c>
      <c r="K335" s="30" t="s">
        <v>905</v>
      </c>
    </row>
    <row r="336" spans="2:11">
      <c r="B336" s="58" t="s">
        <v>17</v>
      </c>
      <c r="C336" s="57" t="s">
        <v>16</v>
      </c>
      <c r="D336" s="112">
        <v>46192</v>
      </c>
      <c r="E336" s="74" t="s">
        <v>1267</v>
      </c>
      <c r="F336" s="74" t="s">
        <v>30</v>
      </c>
      <c r="G336" s="73">
        <v>1</v>
      </c>
      <c r="H336" s="80">
        <v>39.24</v>
      </c>
      <c r="I336" s="79">
        <v>39.24</v>
      </c>
      <c r="J336" s="54" t="s">
        <v>8</v>
      </c>
      <c r="K336" s="30" t="s">
        <v>906</v>
      </c>
    </row>
    <row r="337" spans="2:11">
      <c r="B337" s="58" t="s">
        <v>17</v>
      </c>
      <c r="C337" s="57" t="s">
        <v>16</v>
      </c>
      <c r="D337" s="112">
        <v>46192</v>
      </c>
      <c r="E337" s="74" t="s">
        <v>1268</v>
      </c>
      <c r="F337" s="74" t="s">
        <v>30</v>
      </c>
      <c r="G337" s="73">
        <v>53</v>
      </c>
      <c r="H337" s="80">
        <v>39.36</v>
      </c>
      <c r="I337" s="79">
        <v>2086.08</v>
      </c>
      <c r="J337" s="54" t="s">
        <v>8</v>
      </c>
      <c r="K337" s="30" t="s">
        <v>907</v>
      </c>
    </row>
    <row r="338" spans="2:11">
      <c r="B338" s="58" t="s">
        <v>17</v>
      </c>
      <c r="C338" s="57" t="s">
        <v>16</v>
      </c>
      <c r="D338" s="112">
        <v>46192</v>
      </c>
      <c r="E338" s="74" t="s">
        <v>1268</v>
      </c>
      <c r="F338" s="74" t="s">
        <v>30</v>
      </c>
      <c r="G338" s="73">
        <v>84</v>
      </c>
      <c r="H338" s="80">
        <v>39.36</v>
      </c>
      <c r="I338" s="79">
        <v>3306.24</v>
      </c>
      <c r="J338" s="54" t="s">
        <v>8</v>
      </c>
      <c r="K338" s="30" t="s">
        <v>908</v>
      </c>
    </row>
    <row r="339" spans="2:11">
      <c r="B339" s="58" t="s">
        <v>17</v>
      </c>
      <c r="C339" s="57" t="s">
        <v>16</v>
      </c>
      <c r="D339" s="112">
        <v>46192</v>
      </c>
      <c r="E339" s="74" t="s">
        <v>1268</v>
      </c>
      <c r="F339" s="74" t="s">
        <v>30</v>
      </c>
      <c r="G339" s="73">
        <v>18</v>
      </c>
      <c r="H339" s="80">
        <v>39.36</v>
      </c>
      <c r="I339" s="79">
        <v>708.48</v>
      </c>
      <c r="J339" s="54" t="s">
        <v>8</v>
      </c>
      <c r="K339" s="30" t="s">
        <v>909</v>
      </c>
    </row>
    <row r="340" spans="2:11">
      <c r="B340" s="58" t="s">
        <v>17</v>
      </c>
      <c r="C340" s="57" t="s">
        <v>16</v>
      </c>
      <c r="D340" s="112">
        <v>46192</v>
      </c>
      <c r="E340" s="74" t="s">
        <v>1269</v>
      </c>
      <c r="F340" s="74" t="s">
        <v>30</v>
      </c>
      <c r="G340" s="73">
        <v>79</v>
      </c>
      <c r="H340" s="80">
        <v>39.380000000000003</v>
      </c>
      <c r="I340" s="79">
        <v>3111.02</v>
      </c>
      <c r="J340" s="54" t="s">
        <v>8</v>
      </c>
      <c r="K340" s="30" t="s">
        <v>910</v>
      </c>
    </row>
    <row r="341" spans="2:11">
      <c r="B341" s="58" t="s">
        <v>17</v>
      </c>
      <c r="C341" s="57" t="s">
        <v>16</v>
      </c>
      <c r="D341" s="112">
        <v>46192</v>
      </c>
      <c r="E341" s="74" t="s">
        <v>1270</v>
      </c>
      <c r="F341" s="74" t="s">
        <v>30</v>
      </c>
      <c r="G341" s="73">
        <v>32</v>
      </c>
      <c r="H341" s="80">
        <v>39.380000000000003</v>
      </c>
      <c r="I341" s="79">
        <v>1260.1600000000001</v>
      </c>
      <c r="J341" s="54" t="s">
        <v>8</v>
      </c>
      <c r="K341" s="30" t="s">
        <v>911</v>
      </c>
    </row>
    <row r="342" spans="2:11">
      <c r="B342" s="58" t="s">
        <v>17</v>
      </c>
      <c r="C342" s="57" t="s">
        <v>16</v>
      </c>
      <c r="D342" s="112">
        <v>46192</v>
      </c>
      <c r="E342" s="74" t="s">
        <v>1271</v>
      </c>
      <c r="F342" s="74" t="s">
        <v>30</v>
      </c>
      <c r="G342" s="73">
        <v>25</v>
      </c>
      <c r="H342" s="80">
        <v>39.340000000000003</v>
      </c>
      <c r="I342" s="79">
        <v>983.50000000000011</v>
      </c>
      <c r="J342" s="54" t="s">
        <v>8</v>
      </c>
      <c r="K342" s="30" t="s">
        <v>912</v>
      </c>
    </row>
    <row r="343" spans="2:11">
      <c r="B343" s="58" t="s">
        <v>17</v>
      </c>
      <c r="C343" s="57" t="s">
        <v>16</v>
      </c>
      <c r="D343" s="112">
        <v>46192</v>
      </c>
      <c r="E343" s="74" t="s">
        <v>1272</v>
      </c>
      <c r="F343" s="74" t="s">
        <v>30</v>
      </c>
      <c r="G343" s="73">
        <v>51</v>
      </c>
      <c r="H343" s="80">
        <v>39.299999999999997</v>
      </c>
      <c r="I343" s="79">
        <v>2004.3</v>
      </c>
      <c r="J343" s="54" t="s">
        <v>8</v>
      </c>
      <c r="K343" s="30" t="s">
        <v>913</v>
      </c>
    </row>
    <row r="344" spans="2:11">
      <c r="B344" s="58" t="s">
        <v>17</v>
      </c>
      <c r="C344" s="57" t="s">
        <v>16</v>
      </c>
      <c r="D344" s="112">
        <v>46192</v>
      </c>
      <c r="E344" s="74" t="s">
        <v>1273</v>
      </c>
      <c r="F344" s="74" t="s">
        <v>30</v>
      </c>
      <c r="G344" s="73">
        <v>3</v>
      </c>
      <c r="H344" s="80">
        <v>39.28</v>
      </c>
      <c r="I344" s="79">
        <v>117.84</v>
      </c>
      <c r="J344" s="54" t="s">
        <v>8</v>
      </c>
      <c r="K344" s="30" t="s">
        <v>914</v>
      </c>
    </row>
    <row r="345" spans="2:11">
      <c r="B345" s="58" t="s">
        <v>17</v>
      </c>
      <c r="C345" s="57" t="s">
        <v>16</v>
      </c>
      <c r="D345" s="112">
        <v>46192</v>
      </c>
      <c r="E345" s="74" t="s">
        <v>1273</v>
      </c>
      <c r="F345" s="74" t="s">
        <v>30</v>
      </c>
      <c r="G345" s="73">
        <v>21</v>
      </c>
      <c r="H345" s="80">
        <v>39.28</v>
      </c>
      <c r="I345" s="79">
        <v>824.88</v>
      </c>
      <c r="J345" s="54" t="s">
        <v>8</v>
      </c>
      <c r="K345" s="30" t="s">
        <v>915</v>
      </c>
    </row>
    <row r="346" spans="2:11">
      <c r="B346" s="58" t="s">
        <v>17</v>
      </c>
      <c r="C346" s="57" t="s">
        <v>16</v>
      </c>
      <c r="D346" s="112">
        <v>46192</v>
      </c>
      <c r="E346" s="74" t="s">
        <v>1273</v>
      </c>
      <c r="F346" s="74" t="s">
        <v>30</v>
      </c>
      <c r="G346" s="73">
        <v>53</v>
      </c>
      <c r="H346" s="80">
        <v>39.28</v>
      </c>
      <c r="I346" s="79">
        <v>2081.84</v>
      </c>
      <c r="J346" s="54" t="s">
        <v>8</v>
      </c>
      <c r="K346" s="30" t="s">
        <v>916</v>
      </c>
    </row>
    <row r="347" spans="2:11">
      <c r="B347" s="58" t="s">
        <v>17</v>
      </c>
      <c r="C347" s="57" t="s">
        <v>16</v>
      </c>
      <c r="D347" s="112">
        <v>46192</v>
      </c>
      <c r="E347" s="74" t="s">
        <v>1274</v>
      </c>
      <c r="F347" s="74" t="s">
        <v>30</v>
      </c>
      <c r="G347" s="73">
        <v>21</v>
      </c>
      <c r="H347" s="80">
        <v>39.24</v>
      </c>
      <c r="I347" s="79">
        <v>824.04000000000008</v>
      </c>
      <c r="J347" s="54" t="s">
        <v>8</v>
      </c>
      <c r="K347" s="30" t="s">
        <v>917</v>
      </c>
    </row>
    <row r="348" spans="2:11">
      <c r="B348" s="58" t="s">
        <v>17</v>
      </c>
      <c r="C348" s="57" t="s">
        <v>16</v>
      </c>
      <c r="D348" s="112">
        <v>46192</v>
      </c>
      <c r="E348" s="74" t="s">
        <v>1274</v>
      </c>
      <c r="F348" s="74" t="s">
        <v>30</v>
      </c>
      <c r="G348" s="73">
        <v>50</v>
      </c>
      <c r="H348" s="80">
        <v>39.24</v>
      </c>
      <c r="I348" s="79">
        <v>1962</v>
      </c>
      <c r="J348" s="54" t="s">
        <v>8</v>
      </c>
      <c r="K348" s="30" t="s">
        <v>918</v>
      </c>
    </row>
    <row r="349" spans="2:11">
      <c r="B349" s="58" t="s">
        <v>17</v>
      </c>
      <c r="C349" s="57" t="s">
        <v>16</v>
      </c>
      <c r="D349" s="112">
        <v>46192</v>
      </c>
      <c r="E349" s="74" t="s">
        <v>1274</v>
      </c>
      <c r="F349" s="74" t="s">
        <v>30</v>
      </c>
      <c r="G349" s="73">
        <v>71</v>
      </c>
      <c r="H349" s="80">
        <v>39.24</v>
      </c>
      <c r="I349" s="79">
        <v>2786.04</v>
      </c>
      <c r="J349" s="54" t="s">
        <v>8</v>
      </c>
      <c r="K349" s="30" t="s">
        <v>919</v>
      </c>
    </row>
    <row r="350" spans="2:11">
      <c r="B350" s="58" t="s">
        <v>17</v>
      </c>
      <c r="C350" s="57" t="s">
        <v>16</v>
      </c>
      <c r="D350" s="112">
        <v>46192</v>
      </c>
      <c r="E350" s="74" t="s">
        <v>1275</v>
      </c>
      <c r="F350" s="74" t="s">
        <v>30</v>
      </c>
      <c r="G350" s="73">
        <v>16</v>
      </c>
      <c r="H350" s="80">
        <v>39.340000000000003</v>
      </c>
      <c r="I350" s="79">
        <v>629.44000000000005</v>
      </c>
      <c r="J350" s="54" t="s">
        <v>8</v>
      </c>
      <c r="K350" s="30" t="s">
        <v>920</v>
      </c>
    </row>
    <row r="351" spans="2:11">
      <c r="B351" s="58" t="s">
        <v>17</v>
      </c>
      <c r="C351" s="57" t="s">
        <v>16</v>
      </c>
      <c r="D351" s="112">
        <v>46192</v>
      </c>
      <c r="E351" s="74" t="s">
        <v>1276</v>
      </c>
      <c r="F351" s="74" t="s">
        <v>30</v>
      </c>
      <c r="G351" s="73">
        <v>32</v>
      </c>
      <c r="H351" s="80">
        <v>39.26</v>
      </c>
      <c r="I351" s="79">
        <v>1256.32</v>
      </c>
      <c r="J351" s="54" t="s">
        <v>8</v>
      </c>
      <c r="K351" s="30" t="s">
        <v>921</v>
      </c>
    </row>
    <row r="352" spans="2:11">
      <c r="B352" s="58" t="s">
        <v>17</v>
      </c>
      <c r="C352" s="57" t="s">
        <v>16</v>
      </c>
      <c r="D352" s="112">
        <v>46192</v>
      </c>
      <c r="E352" s="74" t="s">
        <v>1277</v>
      </c>
      <c r="F352" s="74" t="s">
        <v>30</v>
      </c>
      <c r="G352" s="73">
        <v>52</v>
      </c>
      <c r="H352" s="80">
        <v>39.24</v>
      </c>
      <c r="I352" s="79">
        <v>2040.48</v>
      </c>
      <c r="J352" s="54" t="s">
        <v>8</v>
      </c>
      <c r="K352" s="30" t="s">
        <v>922</v>
      </c>
    </row>
    <row r="353" spans="2:11">
      <c r="B353" s="58" t="s">
        <v>17</v>
      </c>
      <c r="C353" s="57" t="s">
        <v>16</v>
      </c>
      <c r="D353" s="112">
        <v>46192</v>
      </c>
      <c r="E353" s="74" t="s">
        <v>1277</v>
      </c>
      <c r="F353" s="74" t="s">
        <v>30</v>
      </c>
      <c r="G353" s="73">
        <v>30</v>
      </c>
      <c r="H353" s="80">
        <v>39.24</v>
      </c>
      <c r="I353" s="79">
        <v>1177.2</v>
      </c>
      <c r="J353" s="54" t="s">
        <v>8</v>
      </c>
      <c r="K353" s="30" t="s">
        <v>923</v>
      </c>
    </row>
    <row r="354" spans="2:11">
      <c r="B354" s="58" t="s">
        <v>17</v>
      </c>
      <c r="C354" s="57" t="s">
        <v>16</v>
      </c>
      <c r="D354" s="112">
        <v>46192</v>
      </c>
      <c r="E354" s="74" t="s">
        <v>1278</v>
      </c>
      <c r="F354" s="74" t="s">
        <v>30</v>
      </c>
      <c r="G354" s="73">
        <v>39</v>
      </c>
      <c r="H354" s="80">
        <v>39.299999999999997</v>
      </c>
      <c r="I354" s="79">
        <v>1532.6999999999998</v>
      </c>
      <c r="J354" s="54" t="s">
        <v>8</v>
      </c>
      <c r="K354" s="30" t="s">
        <v>924</v>
      </c>
    </row>
    <row r="355" spans="2:11">
      <c r="B355" s="58" t="s">
        <v>17</v>
      </c>
      <c r="C355" s="57" t="s">
        <v>16</v>
      </c>
      <c r="D355" s="112">
        <v>46192</v>
      </c>
      <c r="E355" s="74" t="s">
        <v>1279</v>
      </c>
      <c r="F355" s="74" t="s">
        <v>30</v>
      </c>
      <c r="G355" s="73">
        <v>26</v>
      </c>
      <c r="H355" s="80">
        <v>39.28</v>
      </c>
      <c r="I355" s="79">
        <v>1021.28</v>
      </c>
      <c r="J355" s="54" t="s">
        <v>8</v>
      </c>
      <c r="K355" s="30" t="s">
        <v>925</v>
      </c>
    </row>
    <row r="356" spans="2:11">
      <c r="B356" s="58" t="s">
        <v>17</v>
      </c>
      <c r="C356" s="57" t="s">
        <v>16</v>
      </c>
      <c r="D356" s="112">
        <v>46192</v>
      </c>
      <c r="E356" s="74" t="s">
        <v>1280</v>
      </c>
      <c r="F356" s="74" t="s">
        <v>30</v>
      </c>
      <c r="G356" s="73">
        <v>76</v>
      </c>
      <c r="H356" s="80">
        <v>39.24</v>
      </c>
      <c r="I356" s="79">
        <v>2982.2400000000002</v>
      </c>
      <c r="J356" s="54" t="s">
        <v>8</v>
      </c>
      <c r="K356" s="30" t="s">
        <v>926</v>
      </c>
    </row>
    <row r="357" spans="2:11">
      <c r="B357" s="58" t="s">
        <v>17</v>
      </c>
      <c r="C357" s="57" t="s">
        <v>16</v>
      </c>
      <c r="D357" s="112">
        <v>46192</v>
      </c>
      <c r="E357" s="74" t="s">
        <v>1280</v>
      </c>
      <c r="F357" s="74" t="s">
        <v>30</v>
      </c>
      <c r="G357" s="73">
        <v>15</v>
      </c>
      <c r="H357" s="80">
        <v>39.24</v>
      </c>
      <c r="I357" s="79">
        <v>588.6</v>
      </c>
      <c r="J357" s="54" t="s">
        <v>8</v>
      </c>
      <c r="K357" s="30" t="s">
        <v>927</v>
      </c>
    </row>
    <row r="358" spans="2:11">
      <c r="B358" s="58" t="s">
        <v>17</v>
      </c>
      <c r="C358" s="57" t="s">
        <v>16</v>
      </c>
      <c r="D358" s="112">
        <v>46192</v>
      </c>
      <c r="E358" s="74" t="s">
        <v>1281</v>
      </c>
      <c r="F358" s="74" t="s">
        <v>30</v>
      </c>
      <c r="G358" s="73">
        <v>88</v>
      </c>
      <c r="H358" s="80">
        <v>39.299999999999997</v>
      </c>
      <c r="I358" s="79">
        <v>3458.3999999999996</v>
      </c>
      <c r="J358" s="54" t="s">
        <v>8</v>
      </c>
      <c r="K358" s="30" t="s">
        <v>928</v>
      </c>
    </row>
    <row r="359" spans="2:11">
      <c r="B359" s="58" t="s">
        <v>17</v>
      </c>
      <c r="C359" s="57" t="s">
        <v>16</v>
      </c>
      <c r="D359" s="112">
        <v>46192</v>
      </c>
      <c r="E359" s="74" t="s">
        <v>1282</v>
      </c>
      <c r="F359" s="74" t="s">
        <v>30</v>
      </c>
      <c r="G359" s="73">
        <v>36</v>
      </c>
      <c r="H359" s="80">
        <v>39.299999999999997</v>
      </c>
      <c r="I359" s="79">
        <v>1414.8</v>
      </c>
      <c r="J359" s="54" t="s">
        <v>8</v>
      </c>
      <c r="K359" s="30" t="s">
        <v>929</v>
      </c>
    </row>
    <row r="360" spans="2:11">
      <c r="B360" s="58" t="s">
        <v>17</v>
      </c>
      <c r="C360" s="57" t="s">
        <v>16</v>
      </c>
      <c r="D360" s="112">
        <v>46192</v>
      </c>
      <c r="E360" s="74" t="s">
        <v>1282</v>
      </c>
      <c r="F360" s="74" t="s">
        <v>30</v>
      </c>
      <c r="G360" s="73">
        <v>20</v>
      </c>
      <c r="H360" s="80">
        <v>39.340000000000003</v>
      </c>
      <c r="I360" s="79">
        <v>786.80000000000007</v>
      </c>
      <c r="J360" s="54" t="s">
        <v>8</v>
      </c>
      <c r="K360" s="30" t="s">
        <v>930</v>
      </c>
    </row>
    <row r="361" spans="2:11">
      <c r="B361" s="58" t="s">
        <v>17</v>
      </c>
      <c r="C361" s="57" t="s">
        <v>16</v>
      </c>
      <c r="D361" s="112">
        <v>46192</v>
      </c>
      <c r="E361" s="74" t="s">
        <v>1282</v>
      </c>
      <c r="F361" s="74" t="s">
        <v>30</v>
      </c>
      <c r="G361" s="73">
        <v>71</v>
      </c>
      <c r="H361" s="80">
        <v>39.340000000000003</v>
      </c>
      <c r="I361" s="79">
        <v>2793.1400000000003</v>
      </c>
      <c r="J361" s="54" t="s">
        <v>8</v>
      </c>
      <c r="K361" s="30" t="s">
        <v>931</v>
      </c>
    </row>
    <row r="362" spans="2:11">
      <c r="B362" s="58" t="s">
        <v>17</v>
      </c>
      <c r="C362" s="57" t="s">
        <v>16</v>
      </c>
      <c r="D362" s="112">
        <v>46192</v>
      </c>
      <c r="E362" s="74" t="s">
        <v>1283</v>
      </c>
      <c r="F362" s="74" t="s">
        <v>30</v>
      </c>
      <c r="G362" s="73">
        <v>76</v>
      </c>
      <c r="H362" s="80">
        <v>39.24</v>
      </c>
      <c r="I362" s="79">
        <v>2982.2400000000002</v>
      </c>
      <c r="J362" s="54" t="s">
        <v>8</v>
      </c>
      <c r="K362" s="30" t="s">
        <v>932</v>
      </c>
    </row>
    <row r="363" spans="2:11">
      <c r="B363" s="58" t="s">
        <v>17</v>
      </c>
      <c r="C363" s="57" t="s">
        <v>16</v>
      </c>
      <c r="D363" s="112">
        <v>46192</v>
      </c>
      <c r="E363" s="74" t="s">
        <v>1284</v>
      </c>
      <c r="F363" s="74" t="s">
        <v>30</v>
      </c>
      <c r="G363" s="73">
        <v>78</v>
      </c>
      <c r="H363" s="80">
        <v>39.119999999999997</v>
      </c>
      <c r="I363" s="79">
        <v>3051.3599999999997</v>
      </c>
      <c r="J363" s="54" t="s">
        <v>8</v>
      </c>
      <c r="K363" s="30" t="s">
        <v>933</v>
      </c>
    </row>
    <row r="364" spans="2:11">
      <c r="B364" s="58" t="s">
        <v>17</v>
      </c>
      <c r="C364" s="57" t="s">
        <v>16</v>
      </c>
      <c r="D364" s="112">
        <v>46192</v>
      </c>
      <c r="E364" s="74" t="s">
        <v>1285</v>
      </c>
      <c r="F364" s="74" t="s">
        <v>30</v>
      </c>
      <c r="G364" s="73">
        <v>73</v>
      </c>
      <c r="H364" s="80">
        <v>39.1</v>
      </c>
      <c r="I364" s="79">
        <v>2854.3</v>
      </c>
      <c r="J364" s="54" t="s">
        <v>8</v>
      </c>
      <c r="K364" s="30" t="s">
        <v>934</v>
      </c>
    </row>
    <row r="365" spans="2:11">
      <c r="B365" s="58" t="s">
        <v>17</v>
      </c>
      <c r="C365" s="57" t="s">
        <v>16</v>
      </c>
      <c r="D365" s="112">
        <v>46192</v>
      </c>
      <c r="E365" s="74" t="s">
        <v>1285</v>
      </c>
      <c r="F365" s="74" t="s">
        <v>30</v>
      </c>
      <c r="G365" s="73">
        <v>18</v>
      </c>
      <c r="H365" s="80">
        <v>39.1</v>
      </c>
      <c r="I365" s="79">
        <v>703.80000000000007</v>
      </c>
      <c r="J365" s="54" t="s">
        <v>8</v>
      </c>
      <c r="K365" s="30" t="s">
        <v>935</v>
      </c>
    </row>
    <row r="366" spans="2:11">
      <c r="B366" s="58" t="s">
        <v>17</v>
      </c>
      <c r="C366" s="57" t="s">
        <v>16</v>
      </c>
      <c r="D366" s="112">
        <v>46192</v>
      </c>
      <c r="E366" s="74" t="s">
        <v>1286</v>
      </c>
      <c r="F366" s="74" t="s">
        <v>30</v>
      </c>
      <c r="G366" s="73">
        <v>32</v>
      </c>
      <c r="H366" s="80">
        <v>38.96</v>
      </c>
      <c r="I366" s="79">
        <v>1246.72</v>
      </c>
      <c r="J366" s="54" t="s">
        <v>8</v>
      </c>
      <c r="K366" s="30" t="s">
        <v>936</v>
      </c>
    </row>
    <row r="367" spans="2:11">
      <c r="B367" s="58" t="s">
        <v>17</v>
      </c>
      <c r="C367" s="57" t="s">
        <v>16</v>
      </c>
      <c r="D367" s="112">
        <v>46192</v>
      </c>
      <c r="E367" s="74" t="s">
        <v>1287</v>
      </c>
      <c r="F367" s="74" t="s">
        <v>30</v>
      </c>
      <c r="G367" s="73">
        <v>22</v>
      </c>
      <c r="H367" s="80">
        <v>38.96</v>
      </c>
      <c r="I367" s="79">
        <v>857.12</v>
      </c>
      <c r="J367" s="54" t="s">
        <v>8</v>
      </c>
      <c r="K367" s="30" t="s">
        <v>937</v>
      </c>
    </row>
    <row r="368" spans="2:11">
      <c r="B368" s="58" t="s">
        <v>17</v>
      </c>
      <c r="C368" s="57" t="s">
        <v>16</v>
      </c>
      <c r="D368" s="112">
        <v>46192</v>
      </c>
      <c r="E368" s="74" t="s">
        <v>1288</v>
      </c>
      <c r="F368" s="74" t="s">
        <v>30</v>
      </c>
      <c r="G368" s="73">
        <v>39</v>
      </c>
      <c r="H368" s="80">
        <v>39</v>
      </c>
      <c r="I368" s="79">
        <v>1521</v>
      </c>
      <c r="J368" s="54" t="s">
        <v>8</v>
      </c>
      <c r="K368" s="30" t="s">
        <v>938</v>
      </c>
    </row>
    <row r="369" spans="2:11">
      <c r="B369" s="58" t="s">
        <v>17</v>
      </c>
      <c r="C369" s="57" t="s">
        <v>16</v>
      </c>
      <c r="D369" s="112">
        <v>46192</v>
      </c>
      <c r="E369" s="74" t="s">
        <v>1289</v>
      </c>
      <c r="F369" s="74" t="s">
        <v>30</v>
      </c>
      <c r="G369" s="73">
        <v>88</v>
      </c>
      <c r="H369" s="80">
        <v>38.94</v>
      </c>
      <c r="I369" s="79">
        <v>3426.72</v>
      </c>
      <c r="J369" s="54" t="s">
        <v>8</v>
      </c>
      <c r="K369" s="30" t="s">
        <v>939</v>
      </c>
    </row>
    <row r="370" spans="2:11">
      <c r="B370" s="58" t="s">
        <v>17</v>
      </c>
      <c r="C370" s="57" t="s">
        <v>16</v>
      </c>
      <c r="D370" s="112">
        <v>46192</v>
      </c>
      <c r="E370" s="74" t="s">
        <v>1289</v>
      </c>
      <c r="F370" s="74" t="s">
        <v>30</v>
      </c>
      <c r="G370" s="73">
        <v>4</v>
      </c>
      <c r="H370" s="80">
        <v>38.94</v>
      </c>
      <c r="I370" s="79">
        <v>155.76</v>
      </c>
      <c r="J370" s="54" t="s">
        <v>8</v>
      </c>
      <c r="K370" s="30" t="s">
        <v>940</v>
      </c>
    </row>
    <row r="371" spans="2:11">
      <c r="B371" s="58" t="s">
        <v>17</v>
      </c>
      <c r="C371" s="57" t="s">
        <v>16</v>
      </c>
      <c r="D371" s="112">
        <v>46192</v>
      </c>
      <c r="E371" s="74" t="s">
        <v>1290</v>
      </c>
      <c r="F371" s="74" t="s">
        <v>30</v>
      </c>
      <c r="G371" s="73">
        <v>2</v>
      </c>
      <c r="H371" s="80">
        <v>39</v>
      </c>
      <c r="I371" s="79">
        <v>78</v>
      </c>
      <c r="J371" s="54" t="s">
        <v>8</v>
      </c>
      <c r="K371" s="30" t="s">
        <v>941</v>
      </c>
    </row>
    <row r="372" spans="2:11">
      <c r="B372" s="58" t="s">
        <v>17</v>
      </c>
      <c r="C372" s="57" t="s">
        <v>16</v>
      </c>
      <c r="D372" s="112">
        <v>46192</v>
      </c>
      <c r="E372" s="74" t="s">
        <v>1290</v>
      </c>
      <c r="F372" s="74" t="s">
        <v>30</v>
      </c>
      <c r="G372" s="73">
        <v>16</v>
      </c>
      <c r="H372" s="80">
        <v>39</v>
      </c>
      <c r="I372" s="79">
        <v>624</v>
      </c>
      <c r="J372" s="54" t="s">
        <v>8</v>
      </c>
      <c r="K372" s="30" t="s">
        <v>942</v>
      </c>
    </row>
    <row r="373" spans="2:11">
      <c r="B373" s="58" t="s">
        <v>17</v>
      </c>
      <c r="C373" s="57" t="s">
        <v>16</v>
      </c>
      <c r="D373" s="112">
        <v>46192</v>
      </c>
      <c r="E373" s="74" t="s">
        <v>1291</v>
      </c>
      <c r="F373" s="74" t="s">
        <v>30</v>
      </c>
      <c r="G373" s="73">
        <v>30</v>
      </c>
      <c r="H373" s="80">
        <v>38.94</v>
      </c>
      <c r="I373" s="79">
        <v>1168.1999999999998</v>
      </c>
      <c r="J373" s="54" t="s">
        <v>8</v>
      </c>
      <c r="K373" s="30" t="s">
        <v>943</v>
      </c>
    </row>
    <row r="374" spans="2:11">
      <c r="B374" s="58" t="s">
        <v>17</v>
      </c>
      <c r="C374" s="57" t="s">
        <v>16</v>
      </c>
      <c r="D374" s="112">
        <v>46192</v>
      </c>
      <c r="E374" s="74" t="s">
        <v>1292</v>
      </c>
      <c r="F374" s="74" t="s">
        <v>30</v>
      </c>
      <c r="G374" s="73">
        <v>63</v>
      </c>
      <c r="H374" s="80">
        <v>38.94</v>
      </c>
      <c r="I374" s="79">
        <v>2453.2199999999998</v>
      </c>
      <c r="J374" s="54" t="s">
        <v>8</v>
      </c>
      <c r="K374" s="30" t="s">
        <v>944</v>
      </c>
    </row>
    <row r="375" spans="2:11">
      <c r="B375" s="58" t="s">
        <v>17</v>
      </c>
      <c r="C375" s="57" t="s">
        <v>16</v>
      </c>
      <c r="D375" s="112">
        <v>46192</v>
      </c>
      <c r="E375" s="74" t="s">
        <v>1293</v>
      </c>
      <c r="F375" s="74" t="s">
        <v>30</v>
      </c>
      <c r="G375" s="73">
        <v>20</v>
      </c>
      <c r="H375" s="80">
        <v>38.94</v>
      </c>
      <c r="I375" s="79">
        <v>778.8</v>
      </c>
      <c r="J375" s="54" t="s">
        <v>8</v>
      </c>
      <c r="K375" s="30" t="s">
        <v>945</v>
      </c>
    </row>
    <row r="376" spans="2:11">
      <c r="B376" s="58" t="s">
        <v>17</v>
      </c>
      <c r="C376" s="57" t="s">
        <v>16</v>
      </c>
      <c r="D376" s="112">
        <v>46192</v>
      </c>
      <c r="E376" s="74" t="s">
        <v>1293</v>
      </c>
      <c r="F376" s="74" t="s">
        <v>30</v>
      </c>
      <c r="G376" s="73">
        <v>73</v>
      </c>
      <c r="H376" s="80">
        <v>38.94</v>
      </c>
      <c r="I376" s="79">
        <v>2842.62</v>
      </c>
      <c r="J376" s="54" t="s">
        <v>8</v>
      </c>
      <c r="K376" s="30" t="s">
        <v>946</v>
      </c>
    </row>
    <row r="377" spans="2:11">
      <c r="B377" s="58" t="s">
        <v>17</v>
      </c>
      <c r="C377" s="57" t="s">
        <v>16</v>
      </c>
      <c r="D377" s="112">
        <v>46192</v>
      </c>
      <c r="E377" s="74" t="s">
        <v>1293</v>
      </c>
      <c r="F377" s="74" t="s">
        <v>30</v>
      </c>
      <c r="G377" s="73">
        <v>44</v>
      </c>
      <c r="H377" s="80">
        <v>38.94</v>
      </c>
      <c r="I377" s="79">
        <v>1713.36</v>
      </c>
      <c r="J377" s="54" t="s">
        <v>8</v>
      </c>
      <c r="K377" s="30" t="s">
        <v>947</v>
      </c>
    </row>
    <row r="378" spans="2:11">
      <c r="B378" s="58" t="s">
        <v>17</v>
      </c>
      <c r="C378" s="57" t="s">
        <v>16</v>
      </c>
      <c r="D378" s="112">
        <v>46192</v>
      </c>
      <c r="E378" s="74" t="s">
        <v>1294</v>
      </c>
      <c r="F378" s="74" t="s">
        <v>30</v>
      </c>
      <c r="G378" s="73">
        <v>74</v>
      </c>
      <c r="H378" s="80">
        <v>38.94</v>
      </c>
      <c r="I378" s="79">
        <v>2881.56</v>
      </c>
      <c r="J378" s="54" t="s">
        <v>8</v>
      </c>
      <c r="K378" s="30" t="s">
        <v>948</v>
      </c>
    </row>
    <row r="379" spans="2:11">
      <c r="B379" s="58" t="s">
        <v>17</v>
      </c>
      <c r="C379" s="57" t="s">
        <v>16</v>
      </c>
      <c r="D379" s="112">
        <v>46192</v>
      </c>
      <c r="E379" s="74" t="s">
        <v>1295</v>
      </c>
      <c r="F379" s="74" t="s">
        <v>30</v>
      </c>
      <c r="G379" s="73">
        <v>42</v>
      </c>
      <c r="H379" s="80">
        <v>39</v>
      </c>
      <c r="I379" s="79">
        <v>1638</v>
      </c>
      <c r="J379" s="54" t="s">
        <v>8</v>
      </c>
      <c r="K379" s="30" t="s">
        <v>949</v>
      </c>
    </row>
    <row r="380" spans="2:11">
      <c r="B380" s="58" t="s">
        <v>17</v>
      </c>
      <c r="C380" s="57" t="s">
        <v>16</v>
      </c>
      <c r="D380" s="112">
        <v>46192</v>
      </c>
      <c r="E380" s="74" t="s">
        <v>1296</v>
      </c>
      <c r="F380" s="74" t="s">
        <v>30</v>
      </c>
      <c r="G380" s="73">
        <v>26</v>
      </c>
      <c r="H380" s="80">
        <v>38.94</v>
      </c>
      <c r="I380" s="79">
        <v>1012.4399999999999</v>
      </c>
      <c r="J380" s="54" t="s">
        <v>8</v>
      </c>
      <c r="K380" s="30" t="s">
        <v>950</v>
      </c>
    </row>
    <row r="381" spans="2:11">
      <c r="B381" s="58" t="s">
        <v>17</v>
      </c>
      <c r="C381" s="57" t="s">
        <v>16</v>
      </c>
      <c r="D381" s="112">
        <v>46192</v>
      </c>
      <c r="E381" s="74" t="s">
        <v>1296</v>
      </c>
      <c r="F381" s="74" t="s">
        <v>30</v>
      </c>
      <c r="G381" s="73">
        <v>57</v>
      </c>
      <c r="H381" s="80">
        <v>38.94</v>
      </c>
      <c r="I381" s="79">
        <v>2219.58</v>
      </c>
      <c r="J381" s="54" t="s">
        <v>8</v>
      </c>
      <c r="K381" s="30" t="s">
        <v>951</v>
      </c>
    </row>
    <row r="382" spans="2:11">
      <c r="B382" s="58" t="s">
        <v>17</v>
      </c>
      <c r="C382" s="57" t="s">
        <v>16</v>
      </c>
      <c r="D382" s="112">
        <v>46192</v>
      </c>
      <c r="E382" s="74" t="s">
        <v>1296</v>
      </c>
      <c r="F382" s="74" t="s">
        <v>30</v>
      </c>
      <c r="G382" s="73">
        <v>15</v>
      </c>
      <c r="H382" s="80">
        <v>38.94</v>
      </c>
      <c r="I382" s="79">
        <v>584.09999999999991</v>
      </c>
      <c r="J382" s="54" t="s">
        <v>8</v>
      </c>
      <c r="K382" s="30" t="s">
        <v>952</v>
      </c>
    </row>
    <row r="383" spans="2:11">
      <c r="B383" s="58" t="s">
        <v>17</v>
      </c>
      <c r="C383" s="57" t="s">
        <v>16</v>
      </c>
      <c r="D383" s="112">
        <v>46192</v>
      </c>
      <c r="E383" s="74" t="s">
        <v>1297</v>
      </c>
      <c r="F383" s="74" t="s">
        <v>30</v>
      </c>
      <c r="G383" s="73">
        <v>40</v>
      </c>
      <c r="H383" s="80">
        <v>38.94</v>
      </c>
      <c r="I383" s="79">
        <v>1557.6</v>
      </c>
      <c r="J383" s="54" t="s">
        <v>8</v>
      </c>
      <c r="K383" s="30" t="s">
        <v>953</v>
      </c>
    </row>
    <row r="384" spans="2:11">
      <c r="B384" s="58" t="s">
        <v>17</v>
      </c>
      <c r="C384" s="57" t="s">
        <v>16</v>
      </c>
      <c r="D384" s="112">
        <v>46192</v>
      </c>
      <c r="E384" s="74" t="s">
        <v>1298</v>
      </c>
      <c r="F384" s="74" t="s">
        <v>30</v>
      </c>
      <c r="G384" s="73">
        <v>68</v>
      </c>
      <c r="H384" s="80">
        <v>38.94</v>
      </c>
      <c r="I384" s="79">
        <v>2647.92</v>
      </c>
      <c r="J384" s="54" t="s">
        <v>8</v>
      </c>
      <c r="K384" s="30" t="s">
        <v>954</v>
      </c>
    </row>
    <row r="385" spans="2:11">
      <c r="B385" s="58" t="s">
        <v>17</v>
      </c>
      <c r="C385" s="57" t="s">
        <v>16</v>
      </c>
      <c r="D385" s="112">
        <v>46192</v>
      </c>
      <c r="E385" s="74" t="s">
        <v>1299</v>
      </c>
      <c r="F385" s="74" t="s">
        <v>30</v>
      </c>
      <c r="G385" s="73">
        <v>23</v>
      </c>
      <c r="H385" s="80">
        <v>38.94</v>
      </c>
      <c r="I385" s="79">
        <v>895.61999999999989</v>
      </c>
      <c r="J385" s="54" t="s">
        <v>8</v>
      </c>
      <c r="K385" s="30" t="s">
        <v>955</v>
      </c>
    </row>
    <row r="386" spans="2:11">
      <c r="B386" s="58" t="s">
        <v>17</v>
      </c>
      <c r="C386" s="57" t="s">
        <v>16</v>
      </c>
      <c r="D386" s="112">
        <v>46192</v>
      </c>
      <c r="E386" s="74" t="s">
        <v>1299</v>
      </c>
      <c r="F386" s="74" t="s">
        <v>30</v>
      </c>
      <c r="G386" s="73">
        <v>23</v>
      </c>
      <c r="H386" s="80">
        <v>38.94</v>
      </c>
      <c r="I386" s="79">
        <v>895.61999999999989</v>
      </c>
      <c r="J386" s="54" t="s">
        <v>8</v>
      </c>
      <c r="K386" s="30" t="s">
        <v>956</v>
      </c>
    </row>
    <row r="387" spans="2:11">
      <c r="B387" s="58" t="s">
        <v>17</v>
      </c>
      <c r="C387" s="57" t="s">
        <v>16</v>
      </c>
      <c r="D387" s="112">
        <v>46192</v>
      </c>
      <c r="E387" s="74" t="s">
        <v>1300</v>
      </c>
      <c r="F387" s="74" t="s">
        <v>30</v>
      </c>
      <c r="G387" s="73">
        <v>100</v>
      </c>
      <c r="H387" s="80">
        <v>38.96</v>
      </c>
      <c r="I387" s="79">
        <v>3896</v>
      </c>
      <c r="J387" s="54" t="s">
        <v>8</v>
      </c>
      <c r="K387" s="30" t="s">
        <v>957</v>
      </c>
    </row>
    <row r="388" spans="2:11">
      <c r="B388" s="58" t="s">
        <v>17</v>
      </c>
      <c r="C388" s="57" t="s">
        <v>16</v>
      </c>
      <c r="D388" s="112">
        <v>46192</v>
      </c>
      <c r="E388" s="74" t="s">
        <v>1300</v>
      </c>
      <c r="F388" s="74" t="s">
        <v>30</v>
      </c>
      <c r="G388" s="73">
        <v>16</v>
      </c>
      <c r="H388" s="80">
        <v>38.96</v>
      </c>
      <c r="I388" s="79">
        <v>623.36</v>
      </c>
      <c r="J388" s="54" t="s">
        <v>8</v>
      </c>
      <c r="K388" s="30" t="s">
        <v>958</v>
      </c>
    </row>
    <row r="389" spans="2:11">
      <c r="B389" s="58" t="s">
        <v>17</v>
      </c>
      <c r="C389" s="57" t="s">
        <v>16</v>
      </c>
      <c r="D389" s="112">
        <v>46192</v>
      </c>
      <c r="E389" s="74" t="s">
        <v>1301</v>
      </c>
      <c r="F389" s="74" t="s">
        <v>30</v>
      </c>
      <c r="G389" s="73">
        <v>42</v>
      </c>
      <c r="H389" s="80">
        <v>39</v>
      </c>
      <c r="I389" s="79">
        <v>1638</v>
      </c>
      <c r="J389" s="54" t="s">
        <v>8</v>
      </c>
      <c r="K389" s="30" t="s">
        <v>959</v>
      </c>
    </row>
    <row r="390" spans="2:11">
      <c r="B390" s="58" t="s">
        <v>17</v>
      </c>
      <c r="C390" s="57" t="s">
        <v>16</v>
      </c>
      <c r="D390" s="112">
        <v>46192</v>
      </c>
      <c r="E390" s="74" t="s">
        <v>1302</v>
      </c>
      <c r="F390" s="74" t="s">
        <v>30</v>
      </c>
      <c r="G390" s="73">
        <v>78</v>
      </c>
      <c r="H390" s="80">
        <v>38.94</v>
      </c>
      <c r="I390" s="79">
        <v>3037.3199999999997</v>
      </c>
      <c r="J390" s="54" t="s">
        <v>8</v>
      </c>
      <c r="K390" s="30" t="s">
        <v>960</v>
      </c>
    </row>
    <row r="391" spans="2:11">
      <c r="B391" s="58" t="s">
        <v>17</v>
      </c>
      <c r="C391" s="57" t="s">
        <v>16</v>
      </c>
      <c r="D391" s="112">
        <v>46192</v>
      </c>
      <c r="E391" s="74" t="s">
        <v>1302</v>
      </c>
      <c r="F391" s="74" t="s">
        <v>30</v>
      </c>
      <c r="G391" s="73">
        <v>23</v>
      </c>
      <c r="H391" s="80">
        <v>38.96</v>
      </c>
      <c r="I391" s="79">
        <v>896.08</v>
      </c>
      <c r="J391" s="54" t="s">
        <v>8</v>
      </c>
      <c r="K391" s="30" t="s">
        <v>961</v>
      </c>
    </row>
    <row r="392" spans="2:11">
      <c r="B392" s="58" t="s">
        <v>17</v>
      </c>
      <c r="C392" s="57" t="s">
        <v>16</v>
      </c>
      <c r="D392" s="112">
        <v>46192</v>
      </c>
      <c r="E392" s="74" t="s">
        <v>1303</v>
      </c>
      <c r="F392" s="74" t="s">
        <v>30</v>
      </c>
      <c r="G392" s="73">
        <v>32</v>
      </c>
      <c r="H392" s="80">
        <v>38.94</v>
      </c>
      <c r="I392" s="79">
        <v>1246.08</v>
      </c>
      <c r="J392" s="54" t="s">
        <v>8</v>
      </c>
      <c r="K392" s="30" t="s">
        <v>962</v>
      </c>
    </row>
    <row r="393" spans="2:11">
      <c r="B393" s="58" t="s">
        <v>17</v>
      </c>
      <c r="C393" s="57" t="s">
        <v>16</v>
      </c>
      <c r="D393" s="112">
        <v>46192</v>
      </c>
      <c r="E393" s="74" t="s">
        <v>1304</v>
      </c>
      <c r="F393" s="74" t="s">
        <v>30</v>
      </c>
      <c r="G393" s="73">
        <v>20</v>
      </c>
      <c r="H393" s="80">
        <v>38.92</v>
      </c>
      <c r="I393" s="79">
        <v>778.40000000000009</v>
      </c>
      <c r="J393" s="54" t="s">
        <v>8</v>
      </c>
      <c r="K393" s="30" t="s">
        <v>963</v>
      </c>
    </row>
    <row r="394" spans="2:11">
      <c r="B394" s="58" t="s">
        <v>17</v>
      </c>
      <c r="C394" s="57" t="s">
        <v>16</v>
      </c>
      <c r="D394" s="112">
        <v>46192</v>
      </c>
      <c r="E394" s="74" t="s">
        <v>1305</v>
      </c>
      <c r="F394" s="74" t="s">
        <v>30</v>
      </c>
      <c r="G394" s="73">
        <v>116</v>
      </c>
      <c r="H394" s="80">
        <v>38.86</v>
      </c>
      <c r="I394" s="79">
        <v>4507.76</v>
      </c>
      <c r="J394" s="54" t="s">
        <v>8</v>
      </c>
      <c r="K394" s="30" t="s">
        <v>964</v>
      </c>
    </row>
    <row r="395" spans="2:11">
      <c r="B395" s="58" t="s">
        <v>17</v>
      </c>
      <c r="C395" s="57" t="s">
        <v>16</v>
      </c>
      <c r="D395" s="112">
        <v>46192</v>
      </c>
      <c r="E395" s="74" t="s">
        <v>1306</v>
      </c>
      <c r="F395" s="74" t="s">
        <v>30</v>
      </c>
      <c r="G395" s="73">
        <v>16</v>
      </c>
      <c r="H395" s="80">
        <v>38.86</v>
      </c>
      <c r="I395" s="79">
        <v>621.76</v>
      </c>
      <c r="J395" s="54" t="s">
        <v>8</v>
      </c>
      <c r="K395" s="30" t="s">
        <v>965</v>
      </c>
    </row>
    <row r="396" spans="2:11">
      <c r="B396" s="58" t="s">
        <v>17</v>
      </c>
      <c r="C396" s="57" t="s">
        <v>16</v>
      </c>
      <c r="D396" s="112">
        <v>46192</v>
      </c>
      <c r="E396" s="74" t="s">
        <v>1307</v>
      </c>
      <c r="F396" s="74" t="s">
        <v>30</v>
      </c>
      <c r="G396" s="73">
        <v>74</v>
      </c>
      <c r="H396" s="80">
        <v>38.840000000000003</v>
      </c>
      <c r="I396" s="79">
        <v>2874.1600000000003</v>
      </c>
      <c r="J396" s="54" t="s">
        <v>8</v>
      </c>
      <c r="K396" s="30" t="s">
        <v>966</v>
      </c>
    </row>
    <row r="397" spans="2:11">
      <c r="B397" s="58" t="s">
        <v>17</v>
      </c>
      <c r="C397" s="57" t="s">
        <v>16</v>
      </c>
      <c r="D397" s="112">
        <v>46192</v>
      </c>
      <c r="E397" s="74" t="s">
        <v>1307</v>
      </c>
      <c r="F397" s="74" t="s">
        <v>30</v>
      </c>
      <c r="G397" s="73">
        <v>31</v>
      </c>
      <c r="H397" s="80">
        <v>38.86</v>
      </c>
      <c r="I397" s="79">
        <v>1204.6600000000001</v>
      </c>
      <c r="J397" s="54" t="s">
        <v>8</v>
      </c>
      <c r="K397" s="30" t="s">
        <v>967</v>
      </c>
    </row>
    <row r="398" spans="2:11">
      <c r="B398" s="58" t="s">
        <v>17</v>
      </c>
      <c r="C398" s="57" t="s">
        <v>16</v>
      </c>
      <c r="D398" s="112">
        <v>46192</v>
      </c>
      <c r="E398" s="74" t="s">
        <v>1308</v>
      </c>
      <c r="F398" s="74" t="s">
        <v>30</v>
      </c>
      <c r="G398" s="73">
        <v>40</v>
      </c>
      <c r="H398" s="80">
        <v>38.86</v>
      </c>
      <c r="I398" s="79">
        <v>1554.4</v>
      </c>
      <c r="J398" s="54" t="s">
        <v>8</v>
      </c>
      <c r="K398" s="30" t="s">
        <v>968</v>
      </c>
    </row>
    <row r="399" spans="2:11">
      <c r="B399" s="58" t="s">
        <v>17</v>
      </c>
      <c r="C399" s="57" t="s">
        <v>16</v>
      </c>
      <c r="D399" s="112">
        <v>46192</v>
      </c>
      <c r="E399" s="74" t="s">
        <v>1309</v>
      </c>
      <c r="F399" s="74" t="s">
        <v>30</v>
      </c>
      <c r="G399" s="73">
        <v>32</v>
      </c>
      <c r="H399" s="80">
        <v>38.86</v>
      </c>
      <c r="I399" s="79">
        <v>1243.52</v>
      </c>
      <c r="J399" s="54" t="s">
        <v>8</v>
      </c>
      <c r="K399" s="30" t="s">
        <v>969</v>
      </c>
    </row>
    <row r="400" spans="2:11">
      <c r="B400" s="58" t="s">
        <v>17</v>
      </c>
      <c r="C400" s="57" t="s">
        <v>16</v>
      </c>
      <c r="D400" s="112">
        <v>46192</v>
      </c>
      <c r="E400" s="74" t="s">
        <v>1310</v>
      </c>
      <c r="F400" s="74" t="s">
        <v>30</v>
      </c>
      <c r="G400" s="73">
        <v>24</v>
      </c>
      <c r="H400" s="80">
        <v>38.86</v>
      </c>
      <c r="I400" s="79">
        <v>932.64</v>
      </c>
      <c r="J400" s="54" t="s">
        <v>8</v>
      </c>
      <c r="K400" s="30" t="s">
        <v>970</v>
      </c>
    </row>
    <row r="401" spans="2:11">
      <c r="B401" s="58" t="s">
        <v>17</v>
      </c>
      <c r="C401" s="57" t="s">
        <v>16</v>
      </c>
      <c r="D401" s="112">
        <v>46192</v>
      </c>
      <c r="E401" s="74" t="s">
        <v>1311</v>
      </c>
      <c r="F401" s="74" t="s">
        <v>30</v>
      </c>
      <c r="G401" s="73">
        <v>57</v>
      </c>
      <c r="H401" s="80">
        <v>38.799999999999997</v>
      </c>
      <c r="I401" s="79">
        <v>2211.6</v>
      </c>
      <c r="J401" s="54" t="s">
        <v>8</v>
      </c>
      <c r="K401" s="30" t="s">
        <v>971</v>
      </c>
    </row>
    <row r="402" spans="2:11">
      <c r="B402" s="58" t="s">
        <v>17</v>
      </c>
      <c r="C402" s="57" t="s">
        <v>16</v>
      </c>
      <c r="D402" s="112">
        <v>46192</v>
      </c>
      <c r="E402" s="74" t="s">
        <v>1311</v>
      </c>
      <c r="F402" s="74" t="s">
        <v>30</v>
      </c>
      <c r="G402" s="73">
        <v>44</v>
      </c>
      <c r="H402" s="80">
        <v>38.799999999999997</v>
      </c>
      <c r="I402" s="79">
        <v>1707.1999999999998</v>
      </c>
      <c r="J402" s="54" t="s">
        <v>8</v>
      </c>
      <c r="K402" s="30" t="s">
        <v>972</v>
      </c>
    </row>
    <row r="403" spans="2:11">
      <c r="B403" s="58" t="s">
        <v>17</v>
      </c>
      <c r="C403" s="57" t="s">
        <v>16</v>
      </c>
      <c r="D403" s="112">
        <v>46192</v>
      </c>
      <c r="E403" s="74" t="s">
        <v>1312</v>
      </c>
      <c r="F403" s="74" t="s">
        <v>30</v>
      </c>
      <c r="G403" s="73">
        <v>18</v>
      </c>
      <c r="H403" s="80">
        <v>38.82</v>
      </c>
      <c r="I403" s="79">
        <v>698.76</v>
      </c>
      <c r="J403" s="54" t="s">
        <v>8</v>
      </c>
      <c r="K403" s="30" t="s">
        <v>973</v>
      </c>
    </row>
    <row r="404" spans="2:11">
      <c r="B404" s="58" t="s">
        <v>17</v>
      </c>
      <c r="C404" s="57" t="s">
        <v>16</v>
      </c>
      <c r="D404" s="112">
        <v>46192</v>
      </c>
      <c r="E404" s="74" t="s">
        <v>1313</v>
      </c>
      <c r="F404" s="74" t="s">
        <v>30</v>
      </c>
      <c r="G404" s="73">
        <v>57</v>
      </c>
      <c r="H404" s="80">
        <v>38.76</v>
      </c>
      <c r="I404" s="79">
        <v>2209.3199999999997</v>
      </c>
      <c r="J404" s="54" t="s">
        <v>8</v>
      </c>
      <c r="K404" s="30" t="s">
        <v>974</v>
      </c>
    </row>
    <row r="405" spans="2:11">
      <c r="B405" s="58" t="s">
        <v>17</v>
      </c>
      <c r="C405" s="57" t="s">
        <v>16</v>
      </c>
      <c r="D405" s="112">
        <v>46192</v>
      </c>
      <c r="E405" s="74" t="s">
        <v>1313</v>
      </c>
      <c r="F405" s="74" t="s">
        <v>30</v>
      </c>
      <c r="G405" s="73">
        <v>68</v>
      </c>
      <c r="H405" s="80">
        <v>38.78</v>
      </c>
      <c r="I405" s="79">
        <v>2637.04</v>
      </c>
      <c r="J405" s="54" t="s">
        <v>8</v>
      </c>
      <c r="K405" s="30" t="s">
        <v>975</v>
      </c>
    </row>
    <row r="406" spans="2:11">
      <c r="B406" s="58" t="s">
        <v>17</v>
      </c>
      <c r="C406" s="57" t="s">
        <v>16</v>
      </c>
      <c r="D406" s="112">
        <v>46192</v>
      </c>
      <c r="E406" s="74" t="s">
        <v>1314</v>
      </c>
      <c r="F406" s="74" t="s">
        <v>30</v>
      </c>
      <c r="G406" s="73">
        <v>57</v>
      </c>
      <c r="H406" s="80">
        <v>38.78</v>
      </c>
      <c r="I406" s="79">
        <v>2210.46</v>
      </c>
      <c r="J406" s="54" t="s">
        <v>8</v>
      </c>
      <c r="K406" s="30" t="s">
        <v>976</v>
      </c>
    </row>
    <row r="407" spans="2:11">
      <c r="B407" s="58" t="s">
        <v>17</v>
      </c>
      <c r="C407" s="57" t="s">
        <v>16</v>
      </c>
      <c r="D407" s="112">
        <v>46192</v>
      </c>
      <c r="E407" s="74" t="s">
        <v>1314</v>
      </c>
      <c r="F407" s="74" t="s">
        <v>30</v>
      </c>
      <c r="G407" s="73">
        <v>48</v>
      </c>
      <c r="H407" s="80">
        <v>38.78</v>
      </c>
      <c r="I407" s="79">
        <v>1861.44</v>
      </c>
      <c r="J407" s="54" t="s">
        <v>8</v>
      </c>
      <c r="K407" s="30" t="s">
        <v>977</v>
      </c>
    </row>
    <row r="408" spans="2:11">
      <c r="B408" s="58" t="s">
        <v>17</v>
      </c>
      <c r="C408" s="57" t="s">
        <v>16</v>
      </c>
      <c r="D408" s="112">
        <v>46192</v>
      </c>
      <c r="E408" s="74" t="s">
        <v>1315</v>
      </c>
      <c r="F408" s="74" t="s">
        <v>30</v>
      </c>
      <c r="G408" s="73">
        <v>22</v>
      </c>
      <c r="H408" s="80">
        <v>38.82</v>
      </c>
      <c r="I408" s="79">
        <v>854.04</v>
      </c>
      <c r="J408" s="54" t="s">
        <v>8</v>
      </c>
      <c r="K408" s="30" t="s">
        <v>978</v>
      </c>
    </row>
    <row r="409" spans="2:11">
      <c r="B409" s="58" t="s">
        <v>17</v>
      </c>
      <c r="C409" s="57" t="s">
        <v>16</v>
      </c>
      <c r="D409" s="112">
        <v>46192</v>
      </c>
      <c r="E409" s="74" t="s">
        <v>1316</v>
      </c>
      <c r="F409" s="74" t="s">
        <v>30</v>
      </c>
      <c r="G409" s="73">
        <v>41</v>
      </c>
      <c r="H409" s="80">
        <v>38.86</v>
      </c>
      <c r="I409" s="79">
        <v>1593.26</v>
      </c>
      <c r="J409" s="54" t="s">
        <v>8</v>
      </c>
      <c r="K409" s="30" t="s">
        <v>979</v>
      </c>
    </row>
    <row r="410" spans="2:11">
      <c r="B410" s="58" t="s">
        <v>17</v>
      </c>
      <c r="C410" s="57" t="s">
        <v>16</v>
      </c>
      <c r="D410" s="112">
        <v>46192</v>
      </c>
      <c r="E410" s="74" t="s">
        <v>1317</v>
      </c>
      <c r="F410" s="74" t="s">
        <v>30</v>
      </c>
      <c r="G410" s="73">
        <v>202</v>
      </c>
      <c r="H410" s="80">
        <v>38.94</v>
      </c>
      <c r="I410" s="79">
        <v>7865.8799999999992</v>
      </c>
      <c r="J410" s="54" t="s">
        <v>8</v>
      </c>
      <c r="K410" s="30" t="s">
        <v>980</v>
      </c>
    </row>
    <row r="411" spans="2:11">
      <c r="B411" s="58" t="s">
        <v>17</v>
      </c>
      <c r="C411" s="57" t="s">
        <v>16</v>
      </c>
      <c r="D411" s="112">
        <v>46192</v>
      </c>
      <c r="E411" s="74" t="s">
        <v>1318</v>
      </c>
      <c r="F411" s="74" t="s">
        <v>30</v>
      </c>
      <c r="G411" s="73">
        <v>52</v>
      </c>
      <c r="H411" s="80">
        <v>38.94</v>
      </c>
      <c r="I411" s="79">
        <v>2024.8799999999999</v>
      </c>
      <c r="J411" s="54" t="s">
        <v>8</v>
      </c>
      <c r="K411" s="30" t="s">
        <v>981</v>
      </c>
    </row>
    <row r="412" spans="2:11">
      <c r="B412" s="58" t="s">
        <v>17</v>
      </c>
      <c r="C412" s="57" t="s">
        <v>16</v>
      </c>
      <c r="D412" s="112">
        <v>46192</v>
      </c>
      <c r="E412" s="74" t="s">
        <v>1318</v>
      </c>
      <c r="F412" s="74" t="s">
        <v>30</v>
      </c>
      <c r="G412" s="73">
        <v>40</v>
      </c>
      <c r="H412" s="80">
        <v>38.94</v>
      </c>
      <c r="I412" s="79">
        <v>1557.6</v>
      </c>
      <c r="J412" s="54" t="s">
        <v>8</v>
      </c>
      <c r="K412" s="30" t="s">
        <v>982</v>
      </c>
    </row>
    <row r="413" spans="2:11">
      <c r="B413" s="58" t="s">
        <v>17</v>
      </c>
      <c r="C413" s="57" t="s">
        <v>16</v>
      </c>
      <c r="D413" s="112">
        <v>46192</v>
      </c>
      <c r="E413" s="74" t="s">
        <v>1319</v>
      </c>
      <c r="F413" s="74" t="s">
        <v>30</v>
      </c>
      <c r="G413" s="73">
        <v>1</v>
      </c>
      <c r="H413" s="80">
        <v>38.94</v>
      </c>
      <c r="I413" s="79">
        <v>38.94</v>
      </c>
      <c r="J413" s="54" t="s">
        <v>8</v>
      </c>
      <c r="K413" s="30" t="s">
        <v>983</v>
      </c>
    </row>
    <row r="414" spans="2:11">
      <c r="B414" s="58" t="s">
        <v>17</v>
      </c>
      <c r="C414" s="57" t="s">
        <v>16</v>
      </c>
      <c r="D414" s="112">
        <v>46192</v>
      </c>
      <c r="E414" s="74" t="s">
        <v>1320</v>
      </c>
      <c r="F414" s="74" t="s">
        <v>30</v>
      </c>
      <c r="G414" s="73">
        <v>1</v>
      </c>
      <c r="H414" s="80">
        <v>38.94</v>
      </c>
      <c r="I414" s="79">
        <v>38.94</v>
      </c>
      <c r="J414" s="54" t="s">
        <v>8</v>
      </c>
      <c r="K414" s="30" t="s">
        <v>984</v>
      </c>
    </row>
    <row r="415" spans="2:11">
      <c r="B415" s="58" t="s">
        <v>17</v>
      </c>
      <c r="C415" s="57" t="s">
        <v>16</v>
      </c>
      <c r="D415" s="112">
        <v>46192</v>
      </c>
      <c r="E415" s="74" t="s">
        <v>1320</v>
      </c>
      <c r="F415" s="74" t="s">
        <v>30</v>
      </c>
      <c r="G415" s="73">
        <v>68</v>
      </c>
      <c r="H415" s="80">
        <v>38.94</v>
      </c>
      <c r="I415" s="79">
        <v>2647.92</v>
      </c>
      <c r="J415" s="54" t="s">
        <v>8</v>
      </c>
      <c r="K415" s="30" t="s">
        <v>985</v>
      </c>
    </row>
    <row r="416" spans="2:11">
      <c r="B416" s="58" t="s">
        <v>17</v>
      </c>
      <c r="C416" s="57" t="s">
        <v>16</v>
      </c>
      <c r="D416" s="112">
        <v>46192</v>
      </c>
      <c r="E416" s="74" t="s">
        <v>1320</v>
      </c>
      <c r="F416" s="74" t="s">
        <v>30</v>
      </c>
      <c r="G416" s="73">
        <v>40</v>
      </c>
      <c r="H416" s="80">
        <v>38.92</v>
      </c>
      <c r="I416" s="79">
        <v>1556.8000000000002</v>
      </c>
      <c r="J416" s="54" t="s">
        <v>8</v>
      </c>
      <c r="K416" s="30" t="s">
        <v>986</v>
      </c>
    </row>
    <row r="417" spans="2:11">
      <c r="B417" s="58" t="s">
        <v>17</v>
      </c>
      <c r="C417" s="57" t="s">
        <v>16</v>
      </c>
      <c r="D417" s="112">
        <v>46192</v>
      </c>
      <c r="E417" s="74" t="s">
        <v>1321</v>
      </c>
      <c r="F417" s="74" t="s">
        <v>30</v>
      </c>
      <c r="G417" s="73">
        <v>27</v>
      </c>
      <c r="H417" s="80">
        <v>38.94</v>
      </c>
      <c r="I417" s="79">
        <v>1051.3799999999999</v>
      </c>
      <c r="J417" s="54" t="s">
        <v>8</v>
      </c>
      <c r="K417" s="30" t="s">
        <v>987</v>
      </c>
    </row>
    <row r="418" spans="2:11">
      <c r="B418" s="58" t="s">
        <v>17</v>
      </c>
      <c r="C418" s="57" t="s">
        <v>16</v>
      </c>
      <c r="D418" s="112">
        <v>46192</v>
      </c>
      <c r="E418" s="74" t="s">
        <v>1322</v>
      </c>
      <c r="F418" s="74" t="s">
        <v>30</v>
      </c>
      <c r="G418" s="73">
        <v>36</v>
      </c>
      <c r="H418" s="80">
        <v>38.92</v>
      </c>
      <c r="I418" s="79">
        <v>1401.1200000000001</v>
      </c>
      <c r="J418" s="54" t="s">
        <v>8</v>
      </c>
      <c r="K418" s="30" t="s">
        <v>988</v>
      </c>
    </row>
    <row r="419" spans="2:11">
      <c r="B419" s="58" t="s">
        <v>17</v>
      </c>
      <c r="C419" s="57" t="s">
        <v>16</v>
      </c>
      <c r="D419" s="112">
        <v>46192</v>
      </c>
      <c r="E419" s="74" t="s">
        <v>1322</v>
      </c>
      <c r="F419" s="74" t="s">
        <v>30</v>
      </c>
      <c r="G419" s="73">
        <v>80</v>
      </c>
      <c r="H419" s="80">
        <v>38.92</v>
      </c>
      <c r="I419" s="79">
        <v>3113.6000000000004</v>
      </c>
      <c r="J419" s="54" t="s">
        <v>8</v>
      </c>
      <c r="K419" s="30" t="s">
        <v>989</v>
      </c>
    </row>
    <row r="420" spans="2:11">
      <c r="B420" s="58" t="s">
        <v>17</v>
      </c>
      <c r="C420" s="57" t="s">
        <v>16</v>
      </c>
      <c r="D420" s="112">
        <v>46192</v>
      </c>
      <c r="E420" s="74" t="s">
        <v>1323</v>
      </c>
      <c r="F420" s="74" t="s">
        <v>30</v>
      </c>
      <c r="G420" s="73">
        <v>42</v>
      </c>
      <c r="H420" s="80">
        <v>38.9</v>
      </c>
      <c r="I420" s="79">
        <v>1633.8</v>
      </c>
      <c r="J420" s="54" t="s">
        <v>8</v>
      </c>
      <c r="K420" s="30" t="s">
        <v>990</v>
      </c>
    </row>
    <row r="421" spans="2:11">
      <c r="B421" s="58" t="s">
        <v>17</v>
      </c>
      <c r="C421" s="57" t="s">
        <v>16</v>
      </c>
      <c r="D421" s="112">
        <v>46192</v>
      </c>
      <c r="E421" s="74" t="s">
        <v>1324</v>
      </c>
      <c r="F421" s="74" t="s">
        <v>30</v>
      </c>
      <c r="G421" s="73">
        <v>132</v>
      </c>
      <c r="H421" s="80">
        <v>38.86</v>
      </c>
      <c r="I421" s="79">
        <v>5129.5199999999995</v>
      </c>
      <c r="J421" s="54" t="s">
        <v>8</v>
      </c>
      <c r="K421" s="30" t="s">
        <v>991</v>
      </c>
    </row>
    <row r="422" spans="2:11">
      <c r="B422" s="58" t="s">
        <v>17</v>
      </c>
      <c r="C422" s="57" t="s">
        <v>16</v>
      </c>
      <c r="D422" s="112">
        <v>46192</v>
      </c>
      <c r="E422" s="74" t="s">
        <v>1324</v>
      </c>
      <c r="F422" s="74" t="s">
        <v>30</v>
      </c>
      <c r="G422" s="73">
        <v>18</v>
      </c>
      <c r="H422" s="80">
        <v>38.840000000000003</v>
      </c>
      <c r="I422" s="79">
        <v>699.12000000000012</v>
      </c>
      <c r="J422" s="54" t="s">
        <v>8</v>
      </c>
      <c r="K422" s="30" t="s">
        <v>992</v>
      </c>
    </row>
    <row r="423" spans="2:11">
      <c r="B423" s="58" t="s">
        <v>17</v>
      </c>
      <c r="C423" s="57" t="s">
        <v>16</v>
      </c>
      <c r="D423" s="112">
        <v>46192</v>
      </c>
      <c r="E423" s="74" t="s">
        <v>1324</v>
      </c>
      <c r="F423" s="74" t="s">
        <v>30</v>
      </c>
      <c r="G423" s="73">
        <v>18</v>
      </c>
      <c r="H423" s="80">
        <v>38.840000000000003</v>
      </c>
      <c r="I423" s="79">
        <v>699.12000000000012</v>
      </c>
      <c r="J423" s="54" t="s">
        <v>8</v>
      </c>
      <c r="K423" s="30" t="s">
        <v>993</v>
      </c>
    </row>
    <row r="424" spans="2:11">
      <c r="B424" s="58" t="s">
        <v>17</v>
      </c>
      <c r="C424" s="57" t="s">
        <v>16</v>
      </c>
      <c r="D424" s="112">
        <v>46192</v>
      </c>
      <c r="E424" s="74" t="s">
        <v>1325</v>
      </c>
      <c r="F424" s="74" t="s">
        <v>30</v>
      </c>
      <c r="G424" s="73">
        <v>39</v>
      </c>
      <c r="H424" s="80">
        <v>38.880000000000003</v>
      </c>
      <c r="I424" s="79">
        <v>1516.3200000000002</v>
      </c>
      <c r="J424" s="54" t="s">
        <v>8</v>
      </c>
      <c r="K424" s="30" t="s">
        <v>994</v>
      </c>
    </row>
    <row r="425" spans="2:11">
      <c r="B425" s="58" t="s">
        <v>17</v>
      </c>
      <c r="C425" s="57" t="s">
        <v>16</v>
      </c>
      <c r="D425" s="112">
        <v>46192</v>
      </c>
      <c r="E425" s="74" t="s">
        <v>1326</v>
      </c>
      <c r="F425" s="74" t="s">
        <v>30</v>
      </c>
      <c r="G425" s="73">
        <v>106</v>
      </c>
      <c r="H425" s="80">
        <v>38.799999999999997</v>
      </c>
      <c r="I425" s="79">
        <v>4112.7999999999993</v>
      </c>
      <c r="J425" s="54" t="s">
        <v>8</v>
      </c>
      <c r="K425" s="30" t="s">
        <v>995</v>
      </c>
    </row>
    <row r="426" spans="2:11">
      <c r="B426" s="58" t="s">
        <v>17</v>
      </c>
      <c r="C426" s="57" t="s">
        <v>16</v>
      </c>
      <c r="D426" s="112">
        <v>46192</v>
      </c>
      <c r="E426" s="74" t="s">
        <v>1327</v>
      </c>
      <c r="F426" s="74" t="s">
        <v>30</v>
      </c>
      <c r="G426" s="73">
        <v>12</v>
      </c>
      <c r="H426" s="80">
        <v>38.82</v>
      </c>
      <c r="I426" s="79">
        <v>465.84000000000003</v>
      </c>
      <c r="J426" s="54" t="s">
        <v>8</v>
      </c>
      <c r="K426" s="30" t="s">
        <v>996</v>
      </c>
    </row>
    <row r="427" spans="2:11">
      <c r="B427" s="58" t="s">
        <v>17</v>
      </c>
      <c r="C427" s="57" t="s">
        <v>16</v>
      </c>
      <c r="D427" s="112">
        <v>46192</v>
      </c>
      <c r="E427" s="74" t="s">
        <v>1327</v>
      </c>
      <c r="F427" s="74" t="s">
        <v>30</v>
      </c>
      <c r="G427" s="73">
        <v>146</v>
      </c>
      <c r="H427" s="80">
        <v>38.82</v>
      </c>
      <c r="I427" s="79">
        <v>5667.72</v>
      </c>
      <c r="J427" s="54" t="s">
        <v>8</v>
      </c>
      <c r="K427" s="30" t="s">
        <v>997</v>
      </c>
    </row>
    <row r="428" spans="2:11">
      <c r="B428" s="58" t="s">
        <v>17</v>
      </c>
      <c r="C428" s="57" t="s">
        <v>16</v>
      </c>
      <c r="D428" s="112">
        <v>46192</v>
      </c>
      <c r="E428" s="74" t="s">
        <v>1328</v>
      </c>
      <c r="F428" s="74" t="s">
        <v>30</v>
      </c>
      <c r="G428" s="73">
        <v>25</v>
      </c>
      <c r="H428" s="80">
        <v>38.78</v>
      </c>
      <c r="I428" s="79">
        <v>969.5</v>
      </c>
      <c r="J428" s="54" t="s">
        <v>8</v>
      </c>
      <c r="K428" s="30" t="s">
        <v>998</v>
      </c>
    </row>
    <row r="429" spans="2:11">
      <c r="B429" s="58" t="s">
        <v>17</v>
      </c>
      <c r="C429" s="57" t="s">
        <v>16</v>
      </c>
      <c r="D429" s="112">
        <v>46192</v>
      </c>
      <c r="E429" s="74" t="s">
        <v>1329</v>
      </c>
      <c r="F429" s="74" t="s">
        <v>30</v>
      </c>
      <c r="G429" s="73">
        <v>44</v>
      </c>
      <c r="H429" s="80">
        <v>38.799999999999997</v>
      </c>
      <c r="I429" s="79">
        <v>1707.1999999999998</v>
      </c>
      <c r="J429" s="54" t="s">
        <v>8</v>
      </c>
      <c r="K429" s="30" t="s">
        <v>999</v>
      </c>
    </row>
    <row r="430" spans="2:11">
      <c r="B430" s="58" t="s">
        <v>17</v>
      </c>
      <c r="C430" s="57" t="s">
        <v>16</v>
      </c>
      <c r="D430" s="112">
        <v>46192</v>
      </c>
      <c r="E430" s="74" t="s">
        <v>1330</v>
      </c>
      <c r="F430" s="74" t="s">
        <v>30</v>
      </c>
      <c r="G430" s="73">
        <v>20</v>
      </c>
      <c r="H430" s="80">
        <v>38.76</v>
      </c>
      <c r="I430" s="79">
        <v>775.19999999999993</v>
      </c>
      <c r="J430" s="54" t="s">
        <v>8</v>
      </c>
      <c r="K430" s="30" t="s">
        <v>1000</v>
      </c>
    </row>
    <row r="431" spans="2:11">
      <c r="B431" s="58" t="s">
        <v>17</v>
      </c>
      <c r="C431" s="57" t="s">
        <v>16</v>
      </c>
      <c r="D431" s="112">
        <v>46192</v>
      </c>
      <c r="E431" s="74" t="s">
        <v>1331</v>
      </c>
      <c r="F431" s="74" t="s">
        <v>30</v>
      </c>
      <c r="G431" s="73">
        <v>74</v>
      </c>
      <c r="H431" s="80">
        <v>38.76</v>
      </c>
      <c r="I431" s="79">
        <v>2868.24</v>
      </c>
      <c r="J431" s="54" t="s">
        <v>8</v>
      </c>
      <c r="K431" s="30" t="s">
        <v>1001</v>
      </c>
    </row>
    <row r="432" spans="2:11">
      <c r="B432" s="58" t="s">
        <v>17</v>
      </c>
      <c r="C432" s="57" t="s">
        <v>16</v>
      </c>
      <c r="D432" s="112">
        <v>46192</v>
      </c>
      <c r="E432" s="74" t="s">
        <v>1331</v>
      </c>
      <c r="F432" s="74" t="s">
        <v>30</v>
      </c>
      <c r="G432" s="73">
        <v>50</v>
      </c>
      <c r="H432" s="80">
        <v>38.78</v>
      </c>
      <c r="I432" s="79">
        <v>1939</v>
      </c>
      <c r="J432" s="54" t="s">
        <v>8</v>
      </c>
      <c r="K432" s="30" t="s">
        <v>1002</v>
      </c>
    </row>
    <row r="433" spans="2:11">
      <c r="B433" s="58" t="s">
        <v>17</v>
      </c>
      <c r="C433" s="57" t="s">
        <v>16</v>
      </c>
      <c r="D433" s="112">
        <v>46192</v>
      </c>
      <c r="E433" s="74" t="s">
        <v>1331</v>
      </c>
      <c r="F433" s="74" t="s">
        <v>30</v>
      </c>
      <c r="G433" s="73">
        <v>10</v>
      </c>
      <c r="H433" s="80">
        <v>38.78</v>
      </c>
      <c r="I433" s="79">
        <v>387.8</v>
      </c>
      <c r="J433" s="54" t="s">
        <v>8</v>
      </c>
      <c r="K433" s="30" t="s">
        <v>1003</v>
      </c>
    </row>
    <row r="434" spans="2:11">
      <c r="B434" s="58" t="s">
        <v>17</v>
      </c>
      <c r="C434" s="57" t="s">
        <v>16</v>
      </c>
      <c r="D434" s="112">
        <v>46192</v>
      </c>
      <c r="E434" s="74" t="s">
        <v>1332</v>
      </c>
      <c r="F434" s="74" t="s">
        <v>30</v>
      </c>
      <c r="G434" s="73">
        <v>71</v>
      </c>
      <c r="H434" s="80">
        <v>38.700000000000003</v>
      </c>
      <c r="I434" s="79">
        <v>2747.7000000000003</v>
      </c>
      <c r="J434" s="54" t="s">
        <v>8</v>
      </c>
      <c r="K434" s="30" t="s">
        <v>1004</v>
      </c>
    </row>
    <row r="435" spans="2:11">
      <c r="B435" s="58" t="s">
        <v>17</v>
      </c>
      <c r="C435" s="57" t="s">
        <v>16</v>
      </c>
      <c r="D435" s="112">
        <v>46192</v>
      </c>
      <c r="E435" s="74" t="s">
        <v>1332</v>
      </c>
      <c r="F435" s="74" t="s">
        <v>30</v>
      </c>
      <c r="G435" s="73">
        <v>39</v>
      </c>
      <c r="H435" s="80">
        <v>38.72</v>
      </c>
      <c r="I435" s="79">
        <v>1510.08</v>
      </c>
      <c r="J435" s="54" t="s">
        <v>8</v>
      </c>
      <c r="K435" s="30" t="s">
        <v>1005</v>
      </c>
    </row>
    <row r="436" spans="2:11">
      <c r="B436" s="58" t="s">
        <v>17</v>
      </c>
      <c r="C436" s="57" t="s">
        <v>16</v>
      </c>
      <c r="D436" s="112">
        <v>46192</v>
      </c>
      <c r="E436" s="74" t="s">
        <v>1333</v>
      </c>
      <c r="F436" s="74" t="s">
        <v>30</v>
      </c>
      <c r="G436" s="73">
        <v>16</v>
      </c>
      <c r="H436" s="80">
        <v>38.72</v>
      </c>
      <c r="I436" s="79">
        <v>619.52</v>
      </c>
      <c r="J436" s="54" t="s">
        <v>8</v>
      </c>
      <c r="K436" s="30" t="s">
        <v>1006</v>
      </c>
    </row>
    <row r="437" spans="2:11">
      <c r="B437" s="58" t="s">
        <v>17</v>
      </c>
      <c r="C437" s="57" t="s">
        <v>16</v>
      </c>
      <c r="D437" s="112">
        <v>46192</v>
      </c>
      <c r="E437" s="74" t="s">
        <v>1334</v>
      </c>
      <c r="F437" s="74" t="s">
        <v>30</v>
      </c>
      <c r="G437" s="73">
        <v>25</v>
      </c>
      <c r="H437" s="80">
        <v>38.74</v>
      </c>
      <c r="I437" s="79">
        <v>968.5</v>
      </c>
      <c r="J437" s="54" t="s">
        <v>8</v>
      </c>
      <c r="K437" s="30" t="s">
        <v>1007</v>
      </c>
    </row>
    <row r="438" spans="2:11">
      <c r="B438" s="58" t="s">
        <v>17</v>
      </c>
      <c r="C438" s="57" t="s">
        <v>16</v>
      </c>
      <c r="D438" s="112">
        <v>46192</v>
      </c>
      <c r="E438" s="74" t="s">
        <v>1335</v>
      </c>
      <c r="F438" s="74" t="s">
        <v>30</v>
      </c>
      <c r="G438" s="73">
        <v>51</v>
      </c>
      <c r="H438" s="80">
        <v>38.72</v>
      </c>
      <c r="I438" s="79">
        <v>1974.72</v>
      </c>
      <c r="J438" s="54" t="s">
        <v>8</v>
      </c>
      <c r="K438" s="30" t="s">
        <v>1008</v>
      </c>
    </row>
    <row r="439" spans="2:11">
      <c r="B439" s="58" t="s">
        <v>17</v>
      </c>
      <c r="C439" s="57" t="s">
        <v>16</v>
      </c>
      <c r="D439" s="112">
        <v>46192</v>
      </c>
      <c r="E439" s="74" t="s">
        <v>1336</v>
      </c>
      <c r="F439" s="74" t="s">
        <v>30</v>
      </c>
      <c r="G439" s="73">
        <v>66</v>
      </c>
      <c r="H439" s="80">
        <v>38.700000000000003</v>
      </c>
      <c r="I439" s="79">
        <v>2554.2000000000003</v>
      </c>
      <c r="J439" s="54" t="s">
        <v>8</v>
      </c>
      <c r="K439" s="30" t="s">
        <v>1009</v>
      </c>
    </row>
    <row r="440" spans="2:11">
      <c r="B440" s="58" t="s">
        <v>17</v>
      </c>
      <c r="C440" s="57" t="s">
        <v>16</v>
      </c>
      <c r="D440" s="112">
        <v>46192</v>
      </c>
      <c r="E440" s="74" t="s">
        <v>1337</v>
      </c>
      <c r="F440" s="74" t="s">
        <v>30</v>
      </c>
      <c r="G440" s="73">
        <v>41</v>
      </c>
      <c r="H440" s="80">
        <v>38.68</v>
      </c>
      <c r="I440" s="79">
        <v>1585.8799999999999</v>
      </c>
      <c r="J440" s="54" t="s">
        <v>8</v>
      </c>
      <c r="K440" s="30" t="s">
        <v>1010</v>
      </c>
    </row>
    <row r="441" spans="2:11">
      <c r="B441" s="58" t="s">
        <v>17</v>
      </c>
      <c r="C441" s="57" t="s">
        <v>16</v>
      </c>
      <c r="D441" s="112">
        <v>46192</v>
      </c>
      <c r="E441" s="74" t="s">
        <v>1338</v>
      </c>
      <c r="F441" s="74" t="s">
        <v>30</v>
      </c>
      <c r="G441" s="73">
        <v>77</v>
      </c>
      <c r="H441" s="80">
        <v>38.68</v>
      </c>
      <c r="I441" s="79">
        <v>2978.36</v>
      </c>
      <c r="J441" s="54" t="s">
        <v>8</v>
      </c>
      <c r="K441" s="30" t="s">
        <v>1011</v>
      </c>
    </row>
    <row r="442" spans="2:11">
      <c r="B442" s="58" t="s">
        <v>17</v>
      </c>
      <c r="C442" s="57" t="s">
        <v>16</v>
      </c>
      <c r="D442" s="112">
        <v>46192</v>
      </c>
      <c r="E442" s="74" t="s">
        <v>1338</v>
      </c>
      <c r="F442" s="74" t="s">
        <v>30</v>
      </c>
      <c r="G442" s="73">
        <v>9</v>
      </c>
      <c r="H442" s="80">
        <v>38.68</v>
      </c>
      <c r="I442" s="79">
        <v>348.12</v>
      </c>
      <c r="J442" s="54" t="s">
        <v>8</v>
      </c>
      <c r="K442" s="30" t="s">
        <v>1012</v>
      </c>
    </row>
    <row r="443" spans="2:11">
      <c r="B443" s="58" t="s">
        <v>17</v>
      </c>
      <c r="C443" s="57" t="s">
        <v>16</v>
      </c>
      <c r="D443" s="112">
        <v>46192</v>
      </c>
      <c r="E443" s="74" t="s">
        <v>1339</v>
      </c>
      <c r="F443" s="74" t="s">
        <v>30</v>
      </c>
      <c r="G443" s="73">
        <v>36</v>
      </c>
      <c r="H443" s="80">
        <v>38.72</v>
      </c>
      <c r="I443" s="79">
        <v>1393.92</v>
      </c>
      <c r="J443" s="54" t="s">
        <v>8</v>
      </c>
      <c r="K443" s="30" t="s">
        <v>1013</v>
      </c>
    </row>
    <row r="444" spans="2:11">
      <c r="B444" s="58" t="s">
        <v>17</v>
      </c>
      <c r="C444" s="57" t="s">
        <v>16</v>
      </c>
      <c r="D444" s="112">
        <v>46192</v>
      </c>
      <c r="E444" s="74" t="s">
        <v>1340</v>
      </c>
      <c r="F444" s="74" t="s">
        <v>30</v>
      </c>
      <c r="G444" s="73">
        <v>2</v>
      </c>
      <c r="H444" s="80">
        <v>38.72</v>
      </c>
      <c r="I444" s="79">
        <v>77.44</v>
      </c>
      <c r="J444" s="54" t="s">
        <v>8</v>
      </c>
      <c r="K444" s="30" t="s">
        <v>1014</v>
      </c>
    </row>
    <row r="445" spans="2:11">
      <c r="B445" s="58" t="s">
        <v>17</v>
      </c>
      <c r="C445" s="57" t="s">
        <v>16</v>
      </c>
      <c r="D445" s="112">
        <v>46192</v>
      </c>
      <c r="E445" s="74" t="s">
        <v>1340</v>
      </c>
      <c r="F445" s="74" t="s">
        <v>30</v>
      </c>
      <c r="G445" s="73">
        <v>17</v>
      </c>
      <c r="H445" s="80">
        <v>38.74</v>
      </c>
      <c r="I445" s="79">
        <v>658.58</v>
      </c>
      <c r="J445" s="54" t="s">
        <v>8</v>
      </c>
      <c r="K445" s="30" t="s">
        <v>1015</v>
      </c>
    </row>
    <row r="446" spans="2:11">
      <c r="B446" s="58" t="s">
        <v>17</v>
      </c>
      <c r="C446" s="57" t="s">
        <v>16</v>
      </c>
      <c r="D446" s="112">
        <v>46192</v>
      </c>
      <c r="E446" s="74" t="s">
        <v>1341</v>
      </c>
      <c r="F446" s="74" t="s">
        <v>30</v>
      </c>
      <c r="G446" s="73">
        <v>18</v>
      </c>
      <c r="H446" s="80">
        <v>38.72</v>
      </c>
      <c r="I446" s="79">
        <v>696.96</v>
      </c>
      <c r="J446" s="54" t="s">
        <v>8</v>
      </c>
      <c r="K446" s="30" t="s">
        <v>1016</v>
      </c>
    </row>
    <row r="447" spans="2:11">
      <c r="B447" s="58" t="s">
        <v>17</v>
      </c>
      <c r="C447" s="57" t="s">
        <v>16</v>
      </c>
      <c r="D447" s="112">
        <v>46192</v>
      </c>
      <c r="E447" s="74" t="s">
        <v>1342</v>
      </c>
      <c r="F447" s="74" t="s">
        <v>30</v>
      </c>
      <c r="G447" s="73">
        <v>29</v>
      </c>
      <c r="H447" s="80">
        <v>38.68</v>
      </c>
      <c r="I447" s="79">
        <v>1121.72</v>
      </c>
      <c r="J447" s="54" t="s">
        <v>8</v>
      </c>
      <c r="K447" s="30" t="s">
        <v>1017</v>
      </c>
    </row>
    <row r="448" spans="2:11">
      <c r="B448" s="58" t="s">
        <v>17</v>
      </c>
      <c r="C448" s="57" t="s">
        <v>16</v>
      </c>
      <c r="D448" s="112">
        <v>46192</v>
      </c>
      <c r="E448" s="74" t="s">
        <v>1342</v>
      </c>
      <c r="F448" s="74" t="s">
        <v>30</v>
      </c>
      <c r="G448" s="73">
        <v>78</v>
      </c>
      <c r="H448" s="80">
        <v>38.68</v>
      </c>
      <c r="I448" s="79">
        <v>3017.04</v>
      </c>
      <c r="J448" s="54" t="s">
        <v>8</v>
      </c>
      <c r="K448" s="30" t="s">
        <v>1018</v>
      </c>
    </row>
    <row r="449" spans="2:11">
      <c r="B449" s="58" t="s">
        <v>17</v>
      </c>
      <c r="C449" s="57" t="s">
        <v>16</v>
      </c>
      <c r="D449" s="112">
        <v>46192</v>
      </c>
      <c r="E449" s="74" t="s">
        <v>1342</v>
      </c>
      <c r="F449" s="74" t="s">
        <v>30</v>
      </c>
      <c r="G449" s="73">
        <v>164</v>
      </c>
      <c r="H449" s="80">
        <v>38.68</v>
      </c>
      <c r="I449" s="79">
        <v>6343.5199999999995</v>
      </c>
      <c r="J449" s="54" t="s">
        <v>8</v>
      </c>
      <c r="K449" s="30" t="s">
        <v>1019</v>
      </c>
    </row>
    <row r="450" spans="2:11">
      <c r="B450" s="58" t="s">
        <v>17</v>
      </c>
      <c r="C450" s="57" t="s">
        <v>16</v>
      </c>
      <c r="D450" s="112">
        <v>46192</v>
      </c>
      <c r="E450" s="74" t="s">
        <v>1343</v>
      </c>
      <c r="F450" s="74" t="s">
        <v>30</v>
      </c>
      <c r="G450" s="73">
        <v>70</v>
      </c>
      <c r="H450" s="80">
        <v>38.68</v>
      </c>
      <c r="I450" s="79">
        <v>2707.6</v>
      </c>
      <c r="J450" s="54" t="s">
        <v>8</v>
      </c>
      <c r="K450" s="30" t="s">
        <v>1020</v>
      </c>
    </row>
    <row r="451" spans="2:11">
      <c r="B451" s="58" t="s">
        <v>17</v>
      </c>
      <c r="C451" s="57" t="s">
        <v>16</v>
      </c>
      <c r="D451" s="112">
        <v>46192</v>
      </c>
      <c r="E451" s="74" t="s">
        <v>1344</v>
      </c>
      <c r="F451" s="74" t="s">
        <v>30</v>
      </c>
      <c r="G451" s="73">
        <v>50</v>
      </c>
      <c r="H451" s="80">
        <v>38.68</v>
      </c>
      <c r="I451" s="79">
        <v>1934</v>
      </c>
      <c r="J451" s="54" t="s">
        <v>8</v>
      </c>
      <c r="K451" s="30" t="s">
        <v>1021</v>
      </c>
    </row>
    <row r="452" spans="2:11">
      <c r="B452" s="58" t="s">
        <v>17</v>
      </c>
      <c r="C452" s="57" t="s">
        <v>16</v>
      </c>
      <c r="D452" s="112">
        <v>46192</v>
      </c>
      <c r="E452" s="74" t="s">
        <v>1344</v>
      </c>
      <c r="F452" s="74" t="s">
        <v>30</v>
      </c>
      <c r="G452" s="73">
        <v>34</v>
      </c>
      <c r="H452" s="80">
        <v>38.68</v>
      </c>
      <c r="I452" s="79">
        <v>1315.12</v>
      </c>
      <c r="J452" s="54" t="s">
        <v>8</v>
      </c>
      <c r="K452" s="30" t="s">
        <v>1022</v>
      </c>
    </row>
    <row r="453" spans="2:11">
      <c r="B453" s="58" t="s">
        <v>17</v>
      </c>
      <c r="C453" s="57" t="s">
        <v>16</v>
      </c>
      <c r="D453" s="112">
        <v>46192</v>
      </c>
      <c r="E453" s="74" t="s">
        <v>1345</v>
      </c>
      <c r="F453" s="74" t="s">
        <v>30</v>
      </c>
      <c r="G453" s="73">
        <v>36</v>
      </c>
      <c r="H453" s="80">
        <v>38.72</v>
      </c>
      <c r="I453" s="79">
        <v>1393.92</v>
      </c>
      <c r="J453" s="54" t="s">
        <v>8</v>
      </c>
      <c r="K453" s="30" t="s">
        <v>1023</v>
      </c>
    </row>
    <row r="454" spans="2:11">
      <c r="B454" s="58" t="s">
        <v>17</v>
      </c>
      <c r="C454" s="57" t="s">
        <v>16</v>
      </c>
      <c r="D454" s="112">
        <v>46192</v>
      </c>
      <c r="E454" s="74" t="s">
        <v>1346</v>
      </c>
      <c r="F454" s="74" t="s">
        <v>30</v>
      </c>
      <c r="G454" s="73">
        <v>6</v>
      </c>
      <c r="H454" s="80">
        <v>38.64</v>
      </c>
      <c r="I454" s="79">
        <v>231.84</v>
      </c>
      <c r="J454" s="54" t="s">
        <v>8</v>
      </c>
      <c r="K454" s="30" t="s">
        <v>1024</v>
      </c>
    </row>
    <row r="455" spans="2:11">
      <c r="B455" s="58" t="s">
        <v>17</v>
      </c>
      <c r="C455" s="57" t="s">
        <v>16</v>
      </c>
      <c r="D455" s="112">
        <v>46192</v>
      </c>
      <c r="E455" s="74" t="s">
        <v>1346</v>
      </c>
      <c r="F455" s="74" t="s">
        <v>30</v>
      </c>
      <c r="G455" s="73">
        <v>13</v>
      </c>
      <c r="H455" s="80">
        <v>38.64</v>
      </c>
      <c r="I455" s="79">
        <v>502.32</v>
      </c>
      <c r="J455" s="54" t="s">
        <v>8</v>
      </c>
      <c r="K455" s="30" t="s">
        <v>1025</v>
      </c>
    </row>
    <row r="456" spans="2:11">
      <c r="B456" s="58" t="s">
        <v>17</v>
      </c>
      <c r="C456" s="57" t="s">
        <v>16</v>
      </c>
      <c r="D456" s="112">
        <v>46192</v>
      </c>
      <c r="E456" s="74" t="s">
        <v>1347</v>
      </c>
      <c r="F456" s="74" t="s">
        <v>30</v>
      </c>
      <c r="G456" s="73">
        <v>76</v>
      </c>
      <c r="H456" s="80">
        <v>38.64</v>
      </c>
      <c r="I456" s="79">
        <v>2936.64</v>
      </c>
      <c r="J456" s="54" t="s">
        <v>8</v>
      </c>
      <c r="K456" s="30" t="s">
        <v>1026</v>
      </c>
    </row>
    <row r="457" spans="2:11">
      <c r="B457" s="58" t="s">
        <v>17</v>
      </c>
      <c r="C457" s="57" t="s">
        <v>16</v>
      </c>
      <c r="D457" s="112">
        <v>46192</v>
      </c>
      <c r="E457" s="74" t="s">
        <v>1347</v>
      </c>
      <c r="F457" s="74" t="s">
        <v>30</v>
      </c>
      <c r="G457" s="73">
        <v>36</v>
      </c>
      <c r="H457" s="80">
        <v>38.64</v>
      </c>
      <c r="I457" s="79">
        <v>1391.04</v>
      </c>
      <c r="J457" s="54" t="s">
        <v>8</v>
      </c>
      <c r="K457" s="30" t="s">
        <v>1027</v>
      </c>
    </row>
    <row r="458" spans="2:11">
      <c r="B458" s="58" t="s">
        <v>17</v>
      </c>
      <c r="C458" s="57" t="s">
        <v>16</v>
      </c>
      <c r="D458" s="112">
        <v>46192</v>
      </c>
      <c r="E458" s="74" t="s">
        <v>1348</v>
      </c>
      <c r="F458" s="74" t="s">
        <v>30</v>
      </c>
      <c r="G458" s="73">
        <v>18</v>
      </c>
      <c r="H458" s="80">
        <v>38.659999999999997</v>
      </c>
      <c r="I458" s="79">
        <v>695.87999999999988</v>
      </c>
      <c r="J458" s="54" t="s">
        <v>8</v>
      </c>
      <c r="K458" s="30" t="s">
        <v>1028</v>
      </c>
    </row>
    <row r="459" spans="2:11">
      <c r="B459" s="58" t="s">
        <v>17</v>
      </c>
      <c r="C459" s="57" t="s">
        <v>16</v>
      </c>
      <c r="D459" s="112">
        <v>46192</v>
      </c>
      <c r="E459" s="74" t="s">
        <v>1349</v>
      </c>
      <c r="F459" s="74" t="s">
        <v>30</v>
      </c>
      <c r="G459" s="73">
        <v>36</v>
      </c>
      <c r="H459" s="80">
        <v>38.619999999999997</v>
      </c>
      <c r="I459" s="79">
        <v>1390.32</v>
      </c>
      <c r="J459" s="54" t="s">
        <v>8</v>
      </c>
      <c r="K459" s="30" t="s">
        <v>1029</v>
      </c>
    </row>
    <row r="460" spans="2:11">
      <c r="B460" s="58" t="s">
        <v>17</v>
      </c>
      <c r="C460" s="57" t="s">
        <v>16</v>
      </c>
      <c r="D460" s="112">
        <v>46192</v>
      </c>
      <c r="E460" s="74" t="s">
        <v>1350</v>
      </c>
      <c r="F460" s="74" t="s">
        <v>30</v>
      </c>
      <c r="G460" s="73">
        <v>77</v>
      </c>
      <c r="H460" s="80">
        <v>38.64</v>
      </c>
      <c r="I460" s="79">
        <v>2975.28</v>
      </c>
      <c r="J460" s="54" t="s">
        <v>8</v>
      </c>
      <c r="K460" s="30" t="s">
        <v>1030</v>
      </c>
    </row>
    <row r="461" spans="2:11">
      <c r="B461" s="58" t="s">
        <v>17</v>
      </c>
      <c r="C461" s="57" t="s">
        <v>16</v>
      </c>
      <c r="D461" s="112">
        <v>46192</v>
      </c>
      <c r="E461" s="74" t="s">
        <v>1350</v>
      </c>
      <c r="F461" s="74" t="s">
        <v>30</v>
      </c>
      <c r="G461" s="73">
        <v>18</v>
      </c>
      <c r="H461" s="80">
        <v>38.64</v>
      </c>
      <c r="I461" s="79">
        <v>695.52</v>
      </c>
      <c r="J461" s="54" t="s">
        <v>8</v>
      </c>
      <c r="K461" s="30" t="s">
        <v>1031</v>
      </c>
    </row>
    <row r="462" spans="2:11">
      <c r="B462" s="58" t="s">
        <v>17</v>
      </c>
      <c r="C462" s="57" t="s">
        <v>16</v>
      </c>
      <c r="D462" s="112">
        <v>46192</v>
      </c>
      <c r="E462" s="74" t="s">
        <v>1351</v>
      </c>
      <c r="F462" s="74" t="s">
        <v>30</v>
      </c>
      <c r="G462" s="73">
        <v>131</v>
      </c>
      <c r="H462" s="80">
        <v>38.5</v>
      </c>
      <c r="I462" s="79">
        <v>5043.5</v>
      </c>
      <c r="J462" s="54" t="s">
        <v>8</v>
      </c>
      <c r="K462" s="30" t="s">
        <v>1032</v>
      </c>
    </row>
    <row r="463" spans="2:11">
      <c r="B463" s="58" t="s">
        <v>17</v>
      </c>
      <c r="C463" s="57" t="s">
        <v>16</v>
      </c>
      <c r="D463" s="112">
        <v>46192</v>
      </c>
      <c r="E463" s="74" t="s">
        <v>1352</v>
      </c>
      <c r="F463" s="74" t="s">
        <v>30</v>
      </c>
      <c r="G463" s="73">
        <v>79</v>
      </c>
      <c r="H463" s="80">
        <v>38.520000000000003</v>
      </c>
      <c r="I463" s="79">
        <v>3043.0800000000004</v>
      </c>
      <c r="J463" s="54" t="s">
        <v>8</v>
      </c>
      <c r="K463" s="30" t="s">
        <v>1033</v>
      </c>
    </row>
    <row r="464" spans="2:11">
      <c r="B464" s="58" t="s">
        <v>17</v>
      </c>
      <c r="C464" s="57" t="s">
        <v>16</v>
      </c>
      <c r="D464" s="112">
        <v>46192</v>
      </c>
      <c r="E464" s="74" t="s">
        <v>1353</v>
      </c>
      <c r="F464" s="74" t="s">
        <v>30</v>
      </c>
      <c r="G464" s="73">
        <v>32</v>
      </c>
      <c r="H464" s="80">
        <v>38.5</v>
      </c>
      <c r="I464" s="79">
        <v>1232</v>
      </c>
      <c r="J464" s="54" t="s">
        <v>8</v>
      </c>
      <c r="K464" s="30" t="s">
        <v>1034</v>
      </c>
    </row>
    <row r="465" spans="2:11">
      <c r="B465" s="58" t="s">
        <v>17</v>
      </c>
      <c r="C465" s="57" t="s">
        <v>16</v>
      </c>
      <c r="D465" s="112">
        <v>46192</v>
      </c>
      <c r="E465" s="74" t="s">
        <v>1353</v>
      </c>
      <c r="F465" s="74" t="s">
        <v>30</v>
      </c>
      <c r="G465" s="73">
        <v>33</v>
      </c>
      <c r="H465" s="80">
        <v>38.520000000000003</v>
      </c>
      <c r="I465" s="79">
        <v>1271.1600000000001</v>
      </c>
      <c r="J465" s="54" t="s">
        <v>8</v>
      </c>
      <c r="K465" s="30" t="s">
        <v>1035</v>
      </c>
    </row>
    <row r="466" spans="2:11">
      <c r="B466" s="58" t="s">
        <v>17</v>
      </c>
      <c r="C466" s="57" t="s">
        <v>16</v>
      </c>
      <c r="D466" s="112">
        <v>46192</v>
      </c>
      <c r="E466" s="74" t="s">
        <v>1353</v>
      </c>
      <c r="F466" s="74" t="s">
        <v>30</v>
      </c>
      <c r="G466" s="73">
        <v>34</v>
      </c>
      <c r="H466" s="80">
        <v>38.520000000000003</v>
      </c>
      <c r="I466" s="79">
        <v>1309.68</v>
      </c>
      <c r="J466" s="54" t="s">
        <v>8</v>
      </c>
      <c r="K466" s="30" t="s">
        <v>1036</v>
      </c>
    </row>
    <row r="467" spans="2:11">
      <c r="B467" s="58" t="s">
        <v>17</v>
      </c>
      <c r="C467" s="57" t="s">
        <v>16</v>
      </c>
      <c r="D467" s="112">
        <v>46192</v>
      </c>
      <c r="E467" s="74" t="s">
        <v>1354</v>
      </c>
      <c r="F467" s="74" t="s">
        <v>30</v>
      </c>
      <c r="G467" s="73">
        <v>46</v>
      </c>
      <c r="H467" s="80">
        <v>38.46</v>
      </c>
      <c r="I467" s="79">
        <v>1769.16</v>
      </c>
      <c r="J467" s="54" t="s">
        <v>8</v>
      </c>
      <c r="K467" s="30" t="s">
        <v>1037</v>
      </c>
    </row>
    <row r="468" spans="2:11">
      <c r="B468" s="58" t="s">
        <v>17</v>
      </c>
      <c r="C468" s="57" t="s">
        <v>16</v>
      </c>
      <c r="D468" s="112">
        <v>46192</v>
      </c>
      <c r="E468" s="74" t="s">
        <v>1354</v>
      </c>
      <c r="F468" s="74" t="s">
        <v>30</v>
      </c>
      <c r="G468" s="73">
        <v>23</v>
      </c>
      <c r="H468" s="80">
        <v>38.46</v>
      </c>
      <c r="I468" s="79">
        <v>884.58</v>
      </c>
      <c r="J468" s="54" t="s">
        <v>8</v>
      </c>
      <c r="K468" s="30" t="s">
        <v>1038</v>
      </c>
    </row>
    <row r="469" spans="2:11">
      <c r="B469" s="58" t="s">
        <v>17</v>
      </c>
      <c r="C469" s="57" t="s">
        <v>16</v>
      </c>
      <c r="D469" s="112">
        <v>46192</v>
      </c>
      <c r="E469" s="74" t="s">
        <v>1355</v>
      </c>
      <c r="F469" s="74" t="s">
        <v>30</v>
      </c>
      <c r="G469" s="73">
        <v>19</v>
      </c>
      <c r="H469" s="80">
        <v>38.44</v>
      </c>
      <c r="I469" s="79">
        <v>730.3599999999999</v>
      </c>
      <c r="J469" s="54" t="s">
        <v>8</v>
      </c>
      <c r="K469" s="30" t="s">
        <v>1039</v>
      </c>
    </row>
    <row r="470" spans="2:11">
      <c r="B470" s="58" t="s">
        <v>17</v>
      </c>
      <c r="C470" s="57" t="s">
        <v>16</v>
      </c>
      <c r="D470" s="112">
        <v>46192</v>
      </c>
      <c r="E470" s="74" t="s">
        <v>1356</v>
      </c>
      <c r="F470" s="74" t="s">
        <v>30</v>
      </c>
      <c r="G470" s="73">
        <v>40</v>
      </c>
      <c r="H470" s="80">
        <v>38.44</v>
      </c>
      <c r="I470" s="79">
        <v>1537.6</v>
      </c>
      <c r="J470" s="54" t="s">
        <v>8</v>
      </c>
      <c r="K470" s="30" t="s">
        <v>1040</v>
      </c>
    </row>
    <row r="471" spans="2:11">
      <c r="B471" s="58" t="s">
        <v>17</v>
      </c>
      <c r="C471" s="57" t="s">
        <v>16</v>
      </c>
      <c r="D471" s="112">
        <v>46192</v>
      </c>
      <c r="E471" s="74" t="s">
        <v>1357</v>
      </c>
      <c r="F471" s="74" t="s">
        <v>30</v>
      </c>
      <c r="G471" s="73">
        <v>84</v>
      </c>
      <c r="H471" s="80">
        <v>38.44</v>
      </c>
      <c r="I471" s="79">
        <v>3228.96</v>
      </c>
      <c r="J471" s="54" t="s">
        <v>8</v>
      </c>
      <c r="K471" s="30" t="s">
        <v>1041</v>
      </c>
    </row>
    <row r="472" spans="2:11">
      <c r="B472" s="58" t="s">
        <v>17</v>
      </c>
      <c r="C472" s="57" t="s">
        <v>16</v>
      </c>
      <c r="D472" s="112">
        <v>46192</v>
      </c>
      <c r="E472" s="74" t="s">
        <v>1357</v>
      </c>
      <c r="F472" s="74" t="s">
        <v>30</v>
      </c>
      <c r="G472" s="73">
        <v>28</v>
      </c>
      <c r="H472" s="80">
        <v>38.44</v>
      </c>
      <c r="I472" s="79">
        <v>1076.32</v>
      </c>
      <c r="J472" s="54" t="s">
        <v>8</v>
      </c>
      <c r="K472" s="30" t="s">
        <v>1042</v>
      </c>
    </row>
    <row r="473" spans="2:11">
      <c r="B473" s="58" t="s">
        <v>17</v>
      </c>
      <c r="C473" s="57" t="s">
        <v>16</v>
      </c>
      <c r="D473" s="112">
        <v>46192</v>
      </c>
      <c r="E473" s="74" t="s">
        <v>1357</v>
      </c>
      <c r="F473" s="74" t="s">
        <v>30</v>
      </c>
      <c r="G473" s="73">
        <v>2</v>
      </c>
      <c r="H473" s="80">
        <v>38.44</v>
      </c>
      <c r="I473" s="79">
        <v>76.88</v>
      </c>
      <c r="J473" s="54" t="s">
        <v>8</v>
      </c>
      <c r="K473" s="30" t="s">
        <v>1043</v>
      </c>
    </row>
    <row r="474" spans="2:11">
      <c r="B474" s="58" t="s">
        <v>17</v>
      </c>
      <c r="C474" s="57" t="s">
        <v>16</v>
      </c>
      <c r="D474" s="112">
        <v>46192</v>
      </c>
      <c r="E474" s="74" t="s">
        <v>1358</v>
      </c>
      <c r="F474" s="74" t="s">
        <v>30</v>
      </c>
      <c r="G474" s="73">
        <v>90</v>
      </c>
      <c r="H474" s="80">
        <v>38.44</v>
      </c>
      <c r="I474" s="79">
        <v>3459.6</v>
      </c>
      <c r="J474" s="54" t="s">
        <v>8</v>
      </c>
      <c r="K474" s="30" t="s">
        <v>1044</v>
      </c>
    </row>
    <row r="475" spans="2:11">
      <c r="B475" s="58" t="s">
        <v>17</v>
      </c>
      <c r="C475" s="57" t="s">
        <v>16</v>
      </c>
      <c r="D475" s="112">
        <v>46192</v>
      </c>
      <c r="E475" s="74" t="s">
        <v>1358</v>
      </c>
      <c r="F475" s="74" t="s">
        <v>30</v>
      </c>
      <c r="G475" s="73">
        <v>21</v>
      </c>
      <c r="H475" s="80">
        <v>38.44</v>
      </c>
      <c r="I475" s="79">
        <v>807.24</v>
      </c>
      <c r="J475" s="54" t="s">
        <v>8</v>
      </c>
      <c r="K475" s="30" t="s">
        <v>1045</v>
      </c>
    </row>
    <row r="476" spans="2:11">
      <c r="B476" s="58" t="s">
        <v>17</v>
      </c>
      <c r="C476" s="57" t="s">
        <v>16</v>
      </c>
      <c r="D476" s="112">
        <v>46192</v>
      </c>
      <c r="E476" s="74" t="s">
        <v>1359</v>
      </c>
      <c r="F476" s="74" t="s">
        <v>30</v>
      </c>
      <c r="G476" s="73">
        <v>46</v>
      </c>
      <c r="H476" s="80">
        <v>38.44</v>
      </c>
      <c r="I476" s="79">
        <v>1768.2399999999998</v>
      </c>
      <c r="J476" s="54" t="s">
        <v>8</v>
      </c>
      <c r="K476" s="30" t="s">
        <v>1046</v>
      </c>
    </row>
    <row r="477" spans="2:11">
      <c r="B477" s="58" t="s">
        <v>17</v>
      </c>
      <c r="C477" s="57" t="s">
        <v>16</v>
      </c>
      <c r="D477" s="112">
        <v>46192</v>
      </c>
      <c r="E477" s="74" t="s">
        <v>1360</v>
      </c>
      <c r="F477" s="74" t="s">
        <v>30</v>
      </c>
      <c r="G477" s="73">
        <v>17</v>
      </c>
      <c r="H477" s="80">
        <v>38.44</v>
      </c>
      <c r="I477" s="79">
        <v>653.48</v>
      </c>
      <c r="J477" s="54" t="s">
        <v>8</v>
      </c>
      <c r="K477" s="30" t="s">
        <v>1047</v>
      </c>
    </row>
    <row r="478" spans="2:11">
      <c r="B478" s="58" t="s">
        <v>17</v>
      </c>
      <c r="C478" s="57" t="s">
        <v>16</v>
      </c>
      <c r="D478" s="112">
        <v>46192</v>
      </c>
      <c r="E478" s="74" t="s">
        <v>1361</v>
      </c>
      <c r="F478" s="74" t="s">
        <v>30</v>
      </c>
      <c r="G478" s="73">
        <v>23</v>
      </c>
      <c r="H478" s="80">
        <v>38.46</v>
      </c>
      <c r="I478" s="79">
        <v>884.58</v>
      </c>
      <c r="J478" s="54" t="s">
        <v>8</v>
      </c>
      <c r="K478" s="30" t="s">
        <v>1048</v>
      </c>
    </row>
    <row r="479" spans="2:11">
      <c r="B479" s="58" t="s">
        <v>17</v>
      </c>
      <c r="C479" s="57" t="s">
        <v>16</v>
      </c>
      <c r="D479" s="112">
        <v>46192</v>
      </c>
      <c r="E479" s="74" t="s">
        <v>1362</v>
      </c>
      <c r="F479" s="74" t="s">
        <v>30</v>
      </c>
      <c r="G479" s="73">
        <v>44</v>
      </c>
      <c r="H479" s="80">
        <v>38.4</v>
      </c>
      <c r="I479" s="79">
        <v>1689.6</v>
      </c>
      <c r="J479" s="54" t="s">
        <v>8</v>
      </c>
      <c r="K479" s="30" t="s">
        <v>1049</v>
      </c>
    </row>
    <row r="480" spans="2:11">
      <c r="B480" s="58" t="s">
        <v>17</v>
      </c>
      <c r="C480" s="57" t="s">
        <v>16</v>
      </c>
      <c r="D480" s="112">
        <v>46192</v>
      </c>
      <c r="E480" s="74" t="s">
        <v>1362</v>
      </c>
      <c r="F480" s="74" t="s">
        <v>30</v>
      </c>
      <c r="G480" s="73">
        <v>51</v>
      </c>
      <c r="H480" s="80">
        <v>38.4</v>
      </c>
      <c r="I480" s="79">
        <v>1958.3999999999999</v>
      </c>
      <c r="J480" s="54" t="s">
        <v>8</v>
      </c>
      <c r="K480" s="30" t="s">
        <v>1050</v>
      </c>
    </row>
    <row r="481" spans="2:11">
      <c r="B481" s="58" t="s">
        <v>17</v>
      </c>
      <c r="C481" s="57" t="s">
        <v>16</v>
      </c>
      <c r="D481" s="112">
        <v>46192</v>
      </c>
      <c r="E481" s="74" t="s">
        <v>1363</v>
      </c>
      <c r="F481" s="74" t="s">
        <v>30</v>
      </c>
      <c r="G481" s="73">
        <v>91</v>
      </c>
      <c r="H481" s="80">
        <v>38.44</v>
      </c>
      <c r="I481" s="79">
        <v>3498.04</v>
      </c>
      <c r="J481" s="54" t="s">
        <v>8</v>
      </c>
      <c r="K481" s="30" t="s">
        <v>1051</v>
      </c>
    </row>
    <row r="482" spans="2:11">
      <c r="B482" s="58" t="s">
        <v>17</v>
      </c>
      <c r="C482" s="57" t="s">
        <v>16</v>
      </c>
      <c r="D482" s="112">
        <v>46192</v>
      </c>
      <c r="E482" s="74" t="s">
        <v>1364</v>
      </c>
      <c r="F482" s="74" t="s">
        <v>30</v>
      </c>
      <c r="G482" s="73">
        <v>37</v>
      </c>
      <c r="H482" s="80">
        <v>38.46</v>
      </c>
      <c r="I482" s="79">
        <v>1423.02</v>
      </c>
      <c r="J482" s="54" t="s">
        <v>8</v>
      </c>
      <c r="K482" s="30" t="s">
        <v>1052</v>
      </c>
    </row>
    <row r="483" spans="2:11">
      <c r="B483" s="58" t="s">
        <v>17</v>
      </c>
      <c r="C483" s="57" t="s">
        <v>16</v>
      </c>
      <c r="D483" s="112">
        <v>46192</v>
      </c>
      <c r="E483" s="74" t="s">
        <v>1365</v>
      </c>
      <c r="F483" s="74" t="s">
        <v>30</v>
      </c>
      <c r="G483" s="73">
        <v>23</v>
      </c>
      <c r="H483" s="80">
        <v>38.46</v>
      </c>
      <c r="I483" s="79">
        <v>884.58</v>
      </c>
      <c r="J483" s="54" t="s">
        <v>8</v>
      </c>
      <c r="K483" s="30" t="s">
        <v>1053</v>
      </c>
    </row>
    <row r="484" spans="2:11">
      <c r="B484" s="58" t="s">
        <v>17</v>
      </c>
      <c r="C484" s="57" t="s">
        <v>16</v>
      </c>
      <c r="D484" s="112">
        <v>46192</v>
      </c>
      <c r="E484" s="74" t="s">
        <v>1365</v>
      </c>
      <c r="F484" s="74" t="s">
        <v>30</v>
      </c>
      <c r="G484" s="73">
        <v>81</v>
      </c>
      <c r="H484" s="80">
        <v>38.46</v>
      </c>
      <c r="I484" s="79">
        <v>3115.26</v>
      </c>
      <c r="J484" s="54" t="s">
        <v>8</v>
      </c>
      <c r="K484" s="30" t="s">
        <v>1054</v>
      </c>
    </row>
    <row r="485" spans="2:11">
      <c r="B485" s="58" t="s">
        <v>17</v>
      </c>
      <c r="C485" s="57" t="s">
        <v>16</v>
      </c>
      <c r="D485" s="112">
        <v>46192</v>
      </c>
      <c r="E485" s="74" t="s">
        <v>1366</v>
      </c>
      <c r="F485" s="74" t="s">
        <v>30</v>
      </c>
      <c r="G485" s="73">
        <v>40</v>
      </c>
      <c r="H485" s="80">
        <v>38.44</v>
      </c>
      <c r="I485" s="79">
        <v>1537.6</v>
      </c>
      <c r="J485" s="54" t="s">
        <v>8</v>
      </c>
      <c r="K485" s="30" t="s">
        <v>1055</v>
      </c>
    </row>
    <row r="486" spans="2:11">
      <c r="B486" s="58" t="s">
        <v>17</v>
      </c>
      <c r="C486" s="57" t="s">
        <v>16</v>
      </c>
      <c r="D486" s="112">
        <v>46192</v>
      </c>
      <c r="E486" s="74" t="s">
        <v>1366</v>
      </c>
      <c r="F486" s="74" t="s">
        <v>30</v>
      </c>
      <c r="G486" s="73">
        <v>68</v>
      </c>
      <c r="H486" s="80">
        <v>38.42</v>
      </c>
      <c r="I486" s="79">
        <v>2612.56</v>
      </c>
      <c r="J486" s="54" t="s">
        <v>8</v>
      </c>
      <c r="K486" s="30" t="s">
        <v>1056</v>
      </c>
    </row>
    <row r="487" spans="2:11">
      <c r="B487" s="58" t="s">
        <v>17</v>
      </c>
      <c r="C487" s="57" t="s">
        <v>16</v>
      </c>
      <c r="D487" s="112">
        <v>46192</v>
      </c>
      <c r="E487" s="74" t="s">
        <v>1367</v>
      </c>
      <c r="F487" s="74" t="s">
        <v>30</v>
      </c>
      <c r="G487" s="73">
        <v>92</v>
      </c>
      <c r="H487" s="80">
        <v>38.46</v>
      </c>
      <c r="I487" s="79">
        <v>3538.32</v>
      </c>
      <c r="J487" s="54" t="s">
        <v>8</v>
      </c>
      <c r="K487" s="30" t="s">
        <v>1057</v>
      </c>
    </row>
    <row r="488" spans="2:11">
      <c r="B488" s="58" t="s">
        <v>17</v>
      </c>
      <c r="C488" s="57" t="s">
        <v>16</v>
      </c>
      <c r="D488" s="112">
        <v>46192</v>
      </c>
      <c r="E488" s="74" t="s">
        <v>1368</v>
      </c>
      <c r="F488" s="74" t="s">
        <v>30</v>
      </c>
      <c r="G488" s="73">
        <v>31</v>
      </c>
      <c r="H488" s="80">
        <v>38.46</v>
      </c>
      <c r="I488" s="79">
        <v>1192.26</v>
      </c>
      <c r="J488" s="54" t="s">
        <v>8</v>
      </c>
      <c r="K488" s="30" t="s">
        <v>1058</v>
      </c>
    </row>
    <row r="489" spans="2:11">
      <c r="B489" s="58" t="s">
        <v>17</v>
      </c>
      <c r="C489" s="57" t="s">
        <v>16</v>
      </c>
      <c r="D489" s="112">
        <v>46192</v>
      </c>
      <c r="E489" s="74" t="s">
        <v>1369</v>
      </c>
      <c r="F489" s="74" t="s">
        <v>30</v>
      </c>
      <c r="G489" s="73">
        <v>104</v>
      </c>
      <c r="H489" s="80">
        <v>38.44</v>
      </c>
      <c r="I489" s="79">
        <v>3997.7599999999998</v>
      </c>
      <c r="J489" s="54" t="s">
        <v>8</v>
      </c>
      <c r="K489" s="30" t="s">
        <v>1059</v>
      </c>
    </row>
    <row r="490" spans="2:11">
      <c r="B490" s="58" t="s">
        <v>17</v>
      </c>
      <c r="C490" s="57" t="s">
        <v>16</v>
      </c>
      <c r="D490" s="112">
        <v>46192</v>
      </c>
      <c r="E490" s="74" t="s">
        <v>1370</v>
      </c>
      <c r="F490" s="74" t="s">
        <v>30</v>
      </c>
      <c r="G490" s="73">
        <v>21</v>
      </c>
      <c r="H490" s="80">
        <v>38.42</v>
      </c>
      <c r="I490" s="79">
        <v>806.82</v>
      </c>
      <c r="J490" s="54" t="s">
        <v>8</v>
      </c>
      <c r="K490" s="30" t="s">
        <v>1060</v>
      </c>
    </row>
    <row r="491" spans="2:11">
      <c r="B491" s="58" t="s">
        <v>17</v>
      </c>
      <c r="C491" s="57" t="s">
        <v>16</v>
      </c>
      <c r="D491" s="112">
        <v>46192</v>
      </c>
      <c r="E491" s="74" t="s">
        <v>1371</v>
      </c>
      <c r="F491" s="74" t="s">
        <v>30</v>
      </c>
      <c r="G491" s="73">
        <v>48</v>
      </c>
      <c r="H491" s="80">
        <v>38.42</v>
      </c>
      <c r="I491" s="79">
        <v>1844.16</v>
      </c>
      <c r="J491" s="54" t="s">
        <v>8</v>
      </c>
      <c r="K491" s="30" t="s">
        <v>1061</v>
      </c>
    </row>
    <row r="492" spans="2:11">
      <c r="B492" s="58" t="s">
        <v>17</v>
      </c>
      <c r="C492" s="57" t="s">
        <v>16</v>
      </c>
      <c r="D492" s="112">
        <v>46192</v>
      </c>
      <c r="E492" s="74" t="s">
        <v>1372</v>
      </c>
      <c r="F492" s="74" t="s">
        <v>30</v>
      </c>
      <c r="G492" s="73">
        <v>174</v>
      </c>
      <c r="H492" s="80">
        <v>38.4</v>
      </c>
      <c r="I492" s="79">
        <v>6681.5999999999995</v>
      </c>
      <c r="J492" s="54" t="s">
        <v>8</v>
      </c>
      <c r="K492" s="30" t="s">
        <v>1062</v>
      </c>
    </row>
    <row r="493" spans="2:11">
      <c r="B493" s="58" t="s">
        <v>17</v>
      </c>
      <c r="C493" s="57" t="s">
        <v>16</v>
      </c>
      <c r="D493" s="112">
        <v>46192</v>
      </c>
      <c r="E493" s="74" t="s">
        <v>1373</v>
      </c>
      <c r="F493" s="74" t="s">
        <v>30</v>
      </c>
      <c r="G493" s="73">
        <v>86</v>
      </c>
      <c r="H493" s="80">
        <v>38.44</v>
      </c>
      <c r="I493" s="79">
        <v>3305.8399999999997</v>
      </c>
      <c r="J493" s="54" t="s">
        <v>8</v>
      </c>
      <c r="K493" s="30" t="s">
        <v>1063</v>
      </c>
    </row>
    <row r="494" spans="2:11">
      <c r="B494" s="58" t="s">
        <v>17</v>
      </c>
      <c r="C494" s="57" t="s">
        <v>16</v>
      </c>
      <c r="D494" s="112">
        <v>46192</v>
      </c>
      <c r="E494" s="74" t="s">
        <v>1374</v>
      </c>
      <c r="F494" s="74" t="s">
        <v>30</v>
      </c>
      <c r="G494" s="73">
        <v>94</v>
      </c>
      <c r="H494" s="80">
        <v>38.44</v>
      </c>
      <c r="I494" s="79">
        <v>3613.3599999999997</v>
      </c>
      <c r="J494" s="54" t="s">
        <v>8</v>
      </c>
      <c r="K494" s="30" t="s">
        <v>1064</v>
      </c>
    </row>
    <row r="495" spans="2:11">
      <c r="B495" s="58" t="s">
        <v>17</v>
      </c>
      <c r="C495" s="57" t="s">
        <v>16</v>
      </c>
      <c r="D495" s="112">
        <v>46192</v>
      </c>
      <c r="E495" s="74" t="s">
        <v>1374</v>
      </c>
      <c r="F495" s="74" t="s">
        <v>30</v>
      </c>
      <c r="G495" s="73">
        <v>2</v>
      </c>
      <c r="H495" s="80">
        <v>38.44</v>
      </c>
      <c r="I495" s="79">
        <v>76.88</v>
      </c>
      <c r="J495" s="54" t="s">
        <v>8</v>
      </c>
      <c r="K495" s="30" t="s">
        <v>1065</v>
      </c>
    </row>
    <row r="496" spans="2:11">
      <c r="B496" s="58" t="s">
        <v>17</v>
      </c>
      <c r="C496" s="57" t="s">
        <v>16</v>
      </c>
      <c r="D496" s="112">
        <v>46192</v>
      </c>
      <c r="E496" s="74" t="s">
        <v>1375</v>
      </c>
      <c r="F496" s="74" t="s">
        <v>30</v>
      </c>
      <c r="G496" s="73">
        <v>42</v>
      </c>
      <c r="H496" s="80">
        <v>38.520000000000003</v>
      </c>
      <c r="I496" s="79">
        <v>1617.8400000000001</v>
      </c>
      <c r="J496" s="54" t="s">
        <v>8</v>
      </c>
      <c r="K496" s="30" t="s">
        <v>1066</v>
      </c>
    </row>
    <row r="497" spans="2:11">
      <c r="B497" s="58" t="s">
        <v>17</v>
      </c>
      <c r="C497" s="57" t="s">
        <v>16</v>
      </c>
      <c r="D497" s="112">
        <v>46192</v>
      </c>
      <c r="E497" s="74" t="s">
        <v>1376</v>
      </c>
      <c r="F497" s="74" t="s">
        <v>30</v>
      </c>
      <c r="G497" s="73">
        <v>74</v>
      </c>
      <c r="H497" s="80">
        <v>38.54</v>
      </c>
      <c r="I497" s="79">
        <v>2851.96</v>
      </c>
      <c r="J497" s="54" t="s">
        <v>8</v>
      </c>
      <c r="K497" s="30" t="s">
        <v>1067</v>
      </c>
    </row>
    <row r="498" spans="2:11">
      <c r="B498" s="58" t="s">
        <v>17</v>
      </c>
      <c r="C498" s="57" t="s">
        <v>16</v>
      </c>
      <c r="D498" s="112">
        <v>46192</v>
      </c>
      <c r="E498" s="74" t="s">
        <v>1377</v>
      </c>
      <c r="F498" s="74" t="s">
        <v>30</v>
      </c>
      <c r="G498" s="73">
        <v>22</v>
      </c>
      <c r="H498" s="80">
        <v>38.479999999999997</v>
      </c>
      <c r="I498" s="79">
        <v>846.56</v>
      </c>
      <c r="J498" s="54" t="s">
        <v>8</v>
      </c>
      <c r="K498" s="30" t="s">
        <v>1068</v>
      </c>
    </row>
    <row r="499" spans="2:11">
      <c r="B499" s="58" t="s">
        <v>17</v>
      </c>
      <c r="C499" s="57" t="s">
        <v>16</v>
      </c>
      <c r="D499" s="112">
        <v>46192</v>
      </c>
      <c r="E499" s="74" t="s">
        <v>1378</v>
      </c>
      <c r="F499" s="74" t="s">
        <v>30</v>
      </c>
      <c r="G499" s="73">
        <v>20</v>
      </c>
      <c r="H499" s="80">
        <v>38.46</v>
      </c>
      <c r="I499" s="79">
        <v>769.2</v>
      </c>
      <c r="J499" s="54" t="s">
        <v>8</v>
      </c>
      <c r="K499" s="30" t="s">
        <v>1069</v>
      </c>
    </row>
    <row r="500" spans="2:11">
      <c r="B500" s="58" t="s">
        <v>17</v>
      </c>
      <c r="C500" s="57" t="s">
        <v>16</v>
      </c>
      <c r="D500" s="112">
        <v>46192</v>
      </c>
      <c r="E500" s="74" t="s">
        <v>1379</v>
      </c>
      <c r="F500" s="74" t="s">
        <v>30</v>
      </c>
      <c r="G500" s="73">
        <v>22</v>
      </c>
      <c r="H500" s="80">
        <v>38.479999999999997</v>
      </c>
      <c r="I500" s="79">
        <v>846.56</v>
      </c>
      <c r="J500" s="54" t="s">
        <v>8</v>
      </c>
      <c r="K500" s="30" t="s">
        <v>1070</v>
      </c>
    </row>
    <row r="501" spans="2:11">
      <c r="B501" s="58" t="s">
        <v>17</v>
      </c>
      <c r="C501" s="57" t="s">
        <v>16</v>
      </c>
      <c r="D501" s="112">
        <v>46192</v>
      </c>
      <c r="E501" s="74" t="s">
        <v>1380</v>
      </c>
      <c r="F501" s="74" t="s">
        <v>30</v>
      </c>
      <c r="G501" s="73">
        <v>42</v>
      </c>
      <c r="H501" s="80">
        <v>38.4</v>
      </c>
      <c r="I501" s="79">
        <v>1612.8</v>
      </c>
      <c r="J501" s="54" t="s">
        <v>8</v>
      </c>
      <c r="K501" s="30" t="s">
        <v>1071</v>
      </c>
    </row>
    <row r="502" spans="2:11">
      <c r="B502" s="58" t="s">
        <v>17</v>
      </c>
      <c r="C502" s="57" t="s">
        <v>16</v>
      </c>
      <c r="D502" s="112">
        <v>46192</v>
      </c>
      <c r="E502" s="74" t="s">
        <v>1381</v>
      </c>
      <c r="F502" s="74" t="s">
        <v>30</v>
      </c>
      <c r="G502" s="73">
        <v>17</v>
      </c>
      <c r="H502" s="80">
        <v>38.4</v>
      </c>
      <c r="I502" s="79">
        <v>652.79999999999995</v>
      </c>
      <c r="J502" s="54" t="s">
        <v>8</v>
      </c>
      <c r="K502" s="30" t="s">
        <v>1072</v>
      </c>
    </row>
    <row r="503" spans="2:11">
      <c r="B503" s="58" t="s">
        <v>17</v>
      </c>
      <c r="C503" s="57" t="s">
        <v>16</v>
      </c>
      <c r="D503" s="112">
        <v>46192</v>
      </c>
      <c r="E503" s="74" t="s">
        <v>1381</v>
      </c>
      <c r="F503" s="74" t="s">
        <v>30</v>
      </c>
      <c r="G503" s="73">
        <v>87</v>
      </c>
      <c r="H503" s="80">
        <v>38.4</v>
      </c>
      <c r="I503" s="79">
        <v>3340.7999999999997</v>
      </c>
      <c r="J503" s="54" t="s">
        <v>8</v>
      </c>
      <c r="K503" s="30" t="s">
        <v>1073</v>
      </c>
    </row>
    <row r="504" spans="2:11">
      <c r="B504" s="58" t="s">
        <v>17</v>
      </c>
      <c r="C504" s="57" t="s">
        <v>16</v>
      </c>
      <c r="D504" s="112">
        <v>46192</v>
      </c>
      <c r="E504" s="74" t="s">
        <v>1381</v>
      </c>
      <c r="F504" s="74" t="s">
        <v>30</v>
      </c>
      <c r="G504" s="73">
        <v>3</v>
      </c>
      <c r="H504" s="80">
        <v>38.4</v>
      </c>
      <c r="I504" s="79">
        <v>115.19999999999999</v>
      </c>
      <c r="J504" s="54" t="s">
        <v>8</v>
      </c>
      <c r="K504" s="30" t="s">
        <v>1074</v>
      </c>
    </row>
    <row r="505" spans="2:11">
      <c r="B505" s="58" t="s">
        <v>17</v>
      </c>
      <c r="C505" s="57" t="s">
        <v>16</v>
      </c>
      <c r="D505" s="112">
        <v>46192</v>
      </c>
      <c r="E505" s="74" t="s">
        <v>1382</v>
      </c>
      <c r="F505" s="74" t="s">
        <v>30</v>
      </c>
      <c r="G505" s="73">
        <v>83</v>
      </c>
      <c r="H505" s="80">
        <v>38.42</v>
      </c>
      <c r="I505" s="79">
        <v>3188.86</v>
      </c>
      <c r="J505" s="54" t="s">
        <v>8</v>
      </c>
      <c r="K505" s="30" t="s">
        <v>1075</v>
      </c>
    </row>
    <row r="506" spans="2:11">
      <c r="B506" s="58" t="s">
        <v>17</v>
      </c>
      <c r="C506" s="57" t="s">
        <v>16</v>
      </c>
      <c r="D506" s="112">
        <v>46192</v>
      </c>
      <c r="E506" s="74" t="s">
        <v>1382</v>
      </c>
      <c r="F506" s="74" t="s">
        <v>30</v>
      </c>
      <c r="G506" s="73">
        <v>12</v>
      </c>
      <c r="H506" s="80">
        <v>38.44</v>
      </c>
      <c r="I506" s="79">
        <v>461.28</v>
      </c>
      <c r="J506" s="54" t="s">
        <v>8</v>
      </c>
      <c r="K506" s="30" t="s">
        <v>1076</v>
      </c>
    </row>
    <row r="507" spans="2:11">
      <c r="B507" s="58" t="s">
        <v>17</v>
      </c>
      <c r="C507" s="57" t="s">
        <v>16</v>
      </c>
      <c r="D507" s="112">
        <v>46192</v>
      </c>
      <c r="E507" s="74" t="s">
        <v>1383</v>
      </c>
      <c r="F507" s="74" t="s">
        <v>30</v>
      </c>
      <c r="G507" s="73">
        <v>13</v>
      </c>
      <c r="H507" s="80">
        <v>38.4</v>
      </c>
      <c r="I507" s="79">
        <v>499.2</v>
      </c>
      <c r="J507" s="54" t="s">
        <v>8</v>
      </c>
      <c r="K507" s="30" t="s">
        <v>1077</v>
      </c>
    </row>
    <row r="508" spans="2:11">
      <c r="B508" s="58" t="s">
        <v>17</v>
      </c>
      <c r="C508" s="57" t="s">
        <v>16</v>
      </c>
      <c r="D508" s="112">
        <v>46192</v>
      </c>
      <c r="E508" s="74" t="s">
        <v>1383</v>
      </c>
      <c r="F508" s="74" t="s">
        <v>30</v>
      </c>
      <c r="G508" s="73">
        <v>1</v>
      </c>
      <c r="H508" s="80">
        <v>38.4</v>
      </c>
      <c r="I508" s="79">
        <v>38.4</v>
      </c>
      <c r="J508" s="54" t="s">
        <v>8</v>
      </c>
      <c r="K508" s="30" t="s">
        <v>1078</v>
      </c>
    </row>
    <row r="509" spans="2:11">
      <c r="B509" s="58" t="s">
        <v>17</v>
      </c>
      <c r="C509" s="57" t="s">
        <v>16</v>
      </c>
      <c r="D509" s="112">
        <v>46192</v>
      </c>
      <c r="E509" s="74" t="s">
        <v>1383</v>
      </c>
      <c r="F509" s="74" t="s">
        <v>30</v>
      </c>
      <c r="G509" s="73">
        <v>19</v>
      </c>
      <c r="H509" s="80">
        <v>38.4</v>
      </c>
      <c r="I509" s="79">
        <v>729.6</v>
      </c>
      <c r="J509" s="54" t="s">
        <v>8</v>
      </c>
      <c r="K509" s="30" t="s">
        <v>1079</v>
      </c>
    </row>
    <row r="510" spans="2:11">
      <c r="B510" s="58" t="s">
        <v>17</v>
      </c>
      <c r="C510" s="57" t="s">
        <v>16</v>
      </c>
      <c r="D510" s="112">
        <v>46192</v>
      </c>
      <c r="E510" s="74" t="s">
        <v>1384</v>
      </c>
      <c r="F510" s="74" t="s">
        <v>30</v>
      </c>
      <c r="G510" s="73">
        <v>19</v>
      </c>
      <c r="H510" s="80">
        <v>38.46</v>
      </c>
      <c r="I510" s="79">
        <v>730.74</v>
      </c>
      <c r="J510" s="54" t="s">
        <v>8</v>
      </c>
      <c r="K510" s="30" t="s">
        <v>1080</v>
      </c>
    </row>
    <row r="511" spans="2:11">
      <c r="B511" s="58" t="s">
        <v>17</v>
      </c>
      <c r="C511" s="57" t="s">
        <v>16</v>
      </c>
      <c r="D511" s="112">
        <v>46192</v>
      </c>
      <c r="E511" s="74" t="s">
        <v>1385</v>
      </c>
      <c r="F511" s="74" t="s">
        <v>30</v>
      </c>
      <c r="G511" s="73">
        <v>83</v>
      </c>
      <c r="H511" s="80">
        <v>38.4</v>
      </c>
      <c r="I511" s="79">
        <v>3187.2</v>
      </c>
      <c r="J511" s="54" t="s">
        <v>8</v>
      </c>
      <c r="K511" s="30" t="s">
        <v>1081</v>
      </c>
    </row>
    <row r="512" spans="2:11">
      <c r="B512" s="58" t="s">
        <v>17</v>
      </c>
      <c r="C512" s="57" t="s">
        <v>16</v>
      </c>
      <c r="D512" s="112">
        <v>46192</v>
      </c>
      <c r="E512" s="74" t="s">
        <v>1386</v>
      </c>
      <c r="F512" s="74" t="s">
        <v>30</v>
      </c>
      <c r="G512" s="73">
        <v>28</v>
      </c>
      <c r="H512" s="80">
        <v>38.5</v>
      </c>
      <c r="I512" s="79">
        <v>1078</v>
      </c>
      <c r="J512" s="54" t="s">
        <v>8</v>
      </c>
      <c r="K512" s="30" t="s">
        <v>1082</v>
      </c>
    </row>
    <row r="513" spans="2:11">
      <c r="B513" s="58" t="s">
        <v>17</v>
      </c>
      <c r="C513" s="57" t="s">
        <v>16</v>
      </c>
      <c r="D513" s="112">
        <v>46192</v>
      </c>
      <c r="E513" s="74" t="s">
        <v>1386</v>
      </c>
      <c r="F513" s="74" t="s">
        <v>30</v>
      </c>
      <c r="G513" s="73">
        <v>93</v>
      </c>
      <c r="H513" s="80">
        <v>38.5</v>
      </c>
      <c r="I513" s="79">
        <v>3580.5</v>
      </c>
      <c r="J513" s="54" t="s">
        <v>8</v>
      </c>
      <c r="K513" s="30" t="s">
        <v>1083</v>
      </c>
    </row>
    <row r="514" spans="2:11">
      <c r="B514" s="58" t="s">
        <v>17</v>
      </c>
      <c r="C514" s="57" t="s">
        <v>16</v>
      </c>
      <c r="D514" s="112">
        <v>46192</v>
      </c>
      <c r="E514" s="74" t="s">
        <v>1386</v>
      </c>
      <c r="F514" s="74" t="s">
        <v>30</v>
      </c>
      <c r="G514" s="73">
        <v>4</v>
      </c>
      <c r="H514" s="80">
        <v>38.5</v>
      </c>
      <c r="I514" s="79">
        <v>154</v>
      </c>
      <c r="J514" s="54" t="s">
        <v>8</v>
      </c>
      <c r="K514" s="30" t="s">
        <v>1084</v>
      </c>
    </row>
    <row r="515" spans="2:11">
      <c r="B515" s="58" t="s">
        <v>17</v>
      </c>
      <c r="C515" s="57" t="s">
        <v>16</v>
      </c>
      <c r="D515" s="112">
        <v>46192</v>
      </c>
      <c r="E515" s="74" t="s">
        <v>1386</v>
      </c>
      <c r="F515" s="74" t="s">
        <v>30</v>
      </c>
      <c r="G515" s="73">
        <v>13</v>
      </c>
      <c r="H515" s="80">
        <v>38.5</v>
      </c>
      <c r="I515" s="79">
        <v>500.5</v>
      </c>
      <c r="J515" s="54" t="s">
        <v>8</v>
      </c>
      <c r="K515" s="30" t="s">
        <v>1085</v>
      </c>
    </row>
    <row r="516" spans="2:11">
      <c r="B516" s="58" t="s">
        <v>17</v>
      </c>
      <c r="C516" s="57" t="s">
        <v>16</v>
      </c>
      <c r="D516" s="112">
        <v>46192</v>
      </c>
      <c r="E516" s="74" t="s">
        <v>1387</v>
      </c>
      <c r="F516" s="74" t="s">
        <v>30</v>
      </c>
      <c r="G516" s="73">
        <v>107</v>
      </c>
      <c r="H516" s="80">
        <v>38.520000000000003</v>
      </c>
      <c r="I516" s="79">
        <v>4121.6400000000003</v>
      </c>
      <c r="J516" s="54" t="s">
        <v>8</v>
      </c>
      <c r="K516" s="30" t="s">
        <v>1086</v>
      </c>
    </row>
    <row r="517" spans="2:11">
      <c r="B517" s="58" t="s">
        <v>17</v>
      </c>
      <c r="C517" s="57" t="s">
        <v>16</v>
      </c>
      <c r="D517" s="112">
        <v>46192</v>
      </c>
      <c r="E517" s="74" t="s">
        <v>1388</v>
      </c>
      <c r="F517" s="74" t="s">
        <v>30</v>
      </c>
      <c r="G517" s="73">
        <v>99</v>
      </c>
      <c r="H517" s="80">
        <v>38.659999999999997</v>
      </c>
      <c r="I517" s="79">
        <v>3827.3399999999997</v>
      </c>
      <c r="J517" s="54" t="s">
        <v>8</v>
      </c>
      <c r="K517" s="30" t="s">
        <v>1087</v>
      </c>
    </row>
    <row r="518" spans="2:11">
      <c r="B518" s="58" t="s">
        <v>17</v>
      </c>
      <c r="C518" s="57" t="s">
        <v>16</v>
      </c>
      <c r="D518" s="112">
        <v>46192</v>
      </c>
      <c r="E518" s="74" t="s">
        <v>1388</v>
      </c>
      <c r="F518" s="74" t="s">
        <v>30</v>
      </c>
      <c r="G518" s="73">
        <v>51</v>
      </c>
      <c r="H518" s="80">
        <v>38.659999999999997</v>
      </c>
      <c r="I518" s="79">
        <v>1971.6599999999999</v>
      </c>
      <c r="J518" s="54" t="s">
        <v>8</v>
      </c>
      <c r="K518" s="30" t="s">
        <v>1088</v>
      </c>
    </row>
    <row r="519" spans="2:11">
      <c r="B519" s="58" t="s">
        <v>17</v>
      </c>
      <c r="C519" s="57" t="s">
        <v>16</v>
      </c>
      <c r="D519" s="112">
        <v>46192</v>
      </c>
      <c r="E519" s="74" t="s">
        <v>1389</v>
      </c>
      <c r="F519" s="74" t="s">
        <v>30</v>
      </c>
      <c r="G519" s="73">
        <v>33</v>
      </c>
      <c r="H519" s="80">
        <v>38.659999999999997</v>
      </c>
      <c r="I519" s="79">
        <v>1275.78</v>
      </c>
      <c r="J519" s="54" t="s">
        <v>8</v>
      </c>
      <c r="K519" s="30" t="s">
        <v>1089</v>
      </c>
    </row>
    <row r="520" spans="2:11">
      <c r="B520" s="58" t="s">
        <v>17</v>
      </c>
      <c r="C520" s="57" t="s">
        <v>16</v>
      </c>
      <c r="D520" s="112">
        <v>46192</v>
      </c>
      <c r="E520" s="74" t="s">
        <v>1389</v>
      </c>
      <c r="F520" s="74" t="s">
        <v>30</v>
      </c>
      <c r="G520" s="73">
        <v>7</v>
      </c>
      <c r="H520" s="80">
        <v>38.659999999999997</v>
      </c>
      <c r="I520" s="79">
        <v>270.62</v>
      </c>
      <c r="J520" s="54" t="s">
        <v>8</v>
      </c>
      <c r="K520" s="30" t="s">
        <v>1090</v>
      </c>
    </row>
    <row r="521" spans="2:11">
      <c r="B521" s="58" t="s">
        <v>17</v>
      </c>
      <c r="C521" s="57" t="s">
        <v>16</v>
      </c>
      <c r="D521" s="112">
        <v>46192</v>
      </c>
      <c r="E521" s="74" t="s">
        <v>1390</v>
      </c>
      <c r="F521" s="74" t="s">
        <v>30</v>
      </c>
      <c r="G521" s="73">
        <v>98</v>
      </c>
      <c r="H521" s="80">
        <v>38.659999999999997</v>
      </c>
      <c r="I521" s="79">
        <v>3788.68</v>
      </c>
      <c r="J521" s="54" t="s">
        <v>8</v>
      </c>
      <c r="K521" s="30" t="s">
        <v>1091</v>
      </c>
    </row>
    <row r="522" spans="2:11">
      <c r="B522" s="58" t="s">
        <v>17</v>
      </c>
      <c r="C522" s="57" t="s">
        <v>16</v>
      </c>
      <c r="D522" s="112">
        <v>46192</v>
      </c>
      <c r="E522" s="74" t="s">
        <v>1391</v>
      </c>
      <c r="F522" s="74" t="s">
        <v>30</v>
      </c>
      <c r="G522" s="73">
        <v>49</v>
      </c>
      <c r="H522" s="80">
        <v>38.659999999999997</v>
      </c>
      <c r="I522" s="79">
        <v>1894.34</v>
      </c>
      <c r="J522" s="54" t="s">
        <v>8</v>
      </c>
      <c r="K522" s="30" t="s">
        <v>1092</v>
      </c>
    </row>
    <row r="523" spans="2:11">
      <c r="B523" s="58" t="s">
        <v>17</v>
      </c>
      <c r="C523" s="57" t="s">
        <v>16</v>
      </c>
      <c r="D523" s="112">
        <v>46192</v>
      </c>
      <c r="E523" s="74" t="s">
        <v>1392</v>
      </c>
      <c r="F523" s="74" t="s">
        <v>30</v>
      </c>
      <c r="G523" s="73">
        <v>29</v>
      </c>
      <c r="H523" s="80">
        <v>38.659999999999997</v>
      </c>
      <c r="I523" s="79">
        <v>1121.1399999999999</v>
      </c>
      <c r="J523" s="54" t="s">
        <v>8</v>
      </c>
      <c r="K523" s="30" t="s">
        <v>1093</v>
      </c>
    </row>
    <row r="524" spans="2:11">
      <c r="B524" s="58" t="s">
        <v>17</v>
      </c>
      <c r="C524" s="57" t="s">
        <v>16</v>
      </c>
      <c r="D524" s="112">
        <v>46192</v>
      </c>
      <c r="E524" s="74" t="s">
        <v>1392</v>
      </c>
      <c r="F524" s="74" t="s">
        <v>30</v>
      </c>
      <c r="G524" s="73">
        <v>85</v>
      </c>
      <c r="H524" s="80">
        <v>38.659999999999997</v>
      </c>
      <c r="I524" s="79">
        <v>3286.1</v>
      </c>
      <c r="J524" s="54" t="s">
        <v>8</v>
      </c>
      <c r="K524" s="30" t="s">
        <v>1094</v>
      </c>
    </row>
    <row r="525" spans="2:11">
      <c r="B525" s="58" t="s">
        <v>17</v>
      </c>
      <c r="C525" s="57" t="s">
        <v>16</v>
      </c>
      <c r="D525" s="112">
        <v>46192</v>
      </c>
      <c r="E525" s="74" t="s">
        <v>1393</v>
      </c>
      <c r="F525" s="74" t="s">
        <v>30</v>
      </c>
      <c r="G525" s="73">
        <v>21</v>
      </c>
      <c r="H525" s="80">
        <v>38.68</v>
      </c>
      <c r="I525" s="79">
        <v>812.28</v>
      </c>
      <c r="J525" s="54" t="s">
        <v>8</v>
      </c>
      <c r="K525" s="30" t="s">
        <v>1095</v>
      </c>
    </row>
    <row r="526" spans="2:11">
      <c r="B526" s="58" t="s">
        <v>17</v>
      </c>
      <c r="C526" s="57" t="s">
        <v>16</v>
      </c>
      <c r="D526" s="112">
        <v>46192</v>
      </c>
      <c r="E526" s="74" t="s">
        <v>1394</v>
      </c>
      <c r="F526" s="74" t="s">
        <v>30</v>
      </c>
      <c r="G526" s="73">
        <v>82</v>
      </c>
      <c r="H526" s="80">
        <v>38.68</v>
      </c>
      <c r="I526" s="79">
        <v>3171.7599999999998</v>
      </c>
      <c r="J526" s="54" t="s">
        <v>8</v>
      </c>
      <c r="K526" s="30" t="s">
        <v>1096</v>
      </c>
    </row>
    <row r="527" spans="2:11">
      <c r="B527" s="58" t="s">
        <v>17</v>
      </c>
      <c r="C527" s="57" t="s">
        <v>16</v>
      </c>
      <c r="D527" s="112">
        <v>46192</v>
      </c>
      <c r="E527" s="74" t="s">
        <v>1394</v>
      </c>
      <c r="F527" s="74" t="s">
        <v>30</v>
      </c>
      <c r="G527" s="73">
        <v>120</v>
      </c>
      <c r="H527" s="80">
        <v>38.68</v>
      </c>
      <c r="I527" s="79">
        <v>4641.6000000000004</v>
      </c>
      <c r="J527" s="54" t="s">
        <v>8</v>
      </c>
      <c r="K527" s="30" t="s">
        <v>1097</v>
      </c>
    </row>
    <row r="528" spans="2:11">
      <c r="B528" s="58" t="s">
        <v>17</v>
      </c>
      <c r="C528" s="57" t="s">
        <v>16</v>
      </c>
      <c r="D528" s="112">
        <v>46192</v>
      </c>
      <c r="E528" s="74" t="s">
        <v>1394</v>
      </c>
      <c r="F528" s="74" t="s">
        <v>30</v>
      </c>
      <c r="G528" s="73">
        <v>44</v>
      </c>
      <c r="H528" s="80">
        <v>38.659999999999997</v>
      </c>
      <c r="I528" s="79">
        <v>1701.04</v>
      </c>
      <c r="J528" s="54" t="s">
        <v>8</v>
      </c>
      <c r="K528" s="30" t="s">
        <v>1098</v>
      </c>
    </row>
    <row r="529" spans="2:11">
      <c r="B529" s="58" t="s">
        <v>17</v>
      </c>
      <c r="C529" s="57" t="s">
        <v>16</v>
      </c>
      <c r="D529" s="112">
        <v>46192</v>
      </c>
      <c r="E529" s="74" t="s">
        <v>1394</v>
      </c>
      <c r="F529" s="74" t="s">
        <v>30</v>
      </c>
      <c r="G529" s="73">
        <v>22</v>
      </c>
      <c r="H529" s="80">
        <v>38.659999999999997</v>
      </c>
      <c r="I529" s="79">
        <v>850.52</v>
      </c>
      <c r="J529" s="54" t="s">
        <v>8</v>
      </c>
      <c r="K529" s="30" t="s">
        <v>1099</v>
      </c>
    </row>
    <row r="530" spans="2:11">
      <c r="B530" s="58" t="s">
        <v>17</v>
      </c>
      <c r="C530" s="57" t="s">
        <v>16</v>
      </c>
      <c r="D530" s="112">
        <v>46192</v>
      </c>
      <c r="E530" s="74" t="s">
        <v>1395</v>
      </c>
      <c r="F530" s="74" t="s">
        <v>30</v>
      </c>
      <c r="G530" s="73">
        <v>72</v>
      </c>
      <c r="H530" s="80">
        <v>38.72</v>
      </c>
      <c r="I530" s="79">
        <v>2787.84</v>
      </c>
      <c r="J530" s="54" t="s">
        <v>8</v>
      </c>
      <c r="K530" s="30" t="s">
        <v>1100</v>
      </c>
    </row>
    <row r="531" spans="2:11">
      <c r="B531" s="58" t="s">
        <v>17</v>
      </c>
      <c r="C531" s="57" t="s">
        <v>16</v>
      </c>
      <c r="D531" s="112">
        <v>46192</v>
      </c>
      <c r="E531" s="74" t="s">
        <v>1396</v>
      </c>
      <c r="F531" s="74" t="s">
        <v>30</v>
      </c>
      <c r="G531" s="73">
        <v>13</v>
      </c>
      <c r="H531" s="80">
        <v>38.72</v>
      </c>
      <c r="I531" s="79">
        <v>503.36</v>
      </c>
      <c r="J531" s="54" t="s">
        <v>8</v>
      </c>
      <c r="K531" s="30" t="s">
        <v>1101</v>
      </c>
    </row>
    <row r="532" spans="2:11">
      <c r="B532" s="58" t="s">
        <v>17</v>
      </c>
      <c r="C532" s="57" t="s">
        <v>16</v>
      </c>
      <c r="D532" s="112">
        <v>46192</v>
      </c>
      <c r="E532" s="74" t="s">
        <v>1396</v>
      </c>
      <c r="F532" s="74" t="s">
        <v>30</v>
      </c>
      <c r="G532" s="73">
        <v>26</v>
      </c>
      <c r="H532" s="80">
        <v>38.72</v>
      </c>
      <c r="I532" s="79">
        <v>1006.72</v>
      </c>
      <c r="J532" s="54" t="s">
        <v>8</v>
      </c>
      <c r="K532" s="30" t="s">
        <v>1102</v>
      </c>
    </row>
    <row r="533" spans="2:11">
      <c r="B533" s="58" t="s">
        <v>17</v>
      </c>
      <c r="C533" s="57" t="s">
        <v>16</v>
      </c>
      <c r="D533" s="112">
        <v>46192</v>
      </c>
      <c r="E533" s="74" t="s">
        <v>1396</v>
      </c>
      <c r="F533" s="74" t="s">
        <v>30</v>
      </c>
      <c r="G533" s="73">
        <v>147</v>
      </c>
      <c r="H533" s="80">
        <v>38.72</v>
      </c>
      <c r="I533" s="79">
        <v>5691.84</v>
      </c>
      <c r="J533" s="54" t="s">
        <v>8</v>
      </c>
      <c r="K533" s="30" t="s">
        <v>1103</v>
      </c>
    </row>
    <row r="534" spans="2:11">
      <c r="B534" s="58" t="s">
        <v>17</v>
      </c>
      <c r="C534" s="57" t="s">
        <v>16</v>
      </c>
      <c r="D534" s="112">
        <v>46192</v>
      </c>
      <c r="E534" s="74" t="s">
        <v>1397</v>
      </c>
      <c r="F534" s="74" t="s">
        <v>30</v>
      </c>
      <c r="G534" s="73">
        <v>48</v>
      </c>
      <c r="H534" s="80">
        <v>38.72</v>
      </c>
      <c r="I534" s="79">
        <v>1858.56</v>
      </c>
      <c r="J534" s="54" t="s">
        <v>8</v>
      </c>
      <c r="K534" s="30" t="s">
        <v>1104</v>
      </c>
    </row>
    <row r="535" spans="2:11">
      <c r="B535" s="58" t="s">
        <v>17</v>
      </c>
      <c r="C535" s="57" t="s">
        <v>16</v>
      </c>
      <c r="D535" s="112">
        <v>46192</v>
      </c>
      <c r="E535" s="74" t="s">
        <v>1398</v>
      </c>
      <c r="F535" s="74" t="s">
        <v>30</v>
      </c>
      <c r="G535" s="73">
        <v>153</v>
      </c>
      <c r="H535" s="80">
        <v>38.72</v>
      </c>
      <c r="I535" s="79">
        <v>5924.16</v>
      </c>
      <c r="J535" s="54" t="s">
        <v>8</v>
      </c>
      <c r="K535" s="30" t="s">
        <v>1105</v>
      </c>
    </row>
    <row r="536" spans="2:11">
      <c r="B536" s="58" t="s">
        <v>17</v>
      </c>
      <c r="C536" s="57" t="s">
        <v>16</v>
      </c>
      <c r="D536" s="112">
        <v>46192</v>
      </c>
      <c r="E536" s="74" t="s">
        <v>1399</v>
      </c>
      <c r="F536" s="74" t="s">
        <v>30</v>
      </c>
      <c r="G536" s="73">
        <v>485</v>
      </c>
      <c r="H536" s="80">
        <v>38.840000000000003</v>
      </c>
      <c r="I536" s="79">
        <v>18837.400000000001</v>
      </c>
      <c r="J536" s="54" t="s">
        <v>8</v>
      </c>
      <c r="K536" s="30" t="s">
        <v>1106</v>
      </c>
    </row>
    <row r="537" spans="2:11">
      <c r="B537" s="58" t="s">
        <v>17</v>
      </c>
      <c r="C537" s="57" t="s">
        <v>16</v>
      </c>
      <c r="D537" s="112">
        <v>46192</v>
      </c>
      <c r="E537" s="74" t="s">
        <v>1400</v>
      </c>
      <c r="F537" s="74" t="s">
        <v>30</v>
      </c>
      <c r="G537" s="73">
        <v>23</v>
      </c>
      <c r="H537" s="80">
        <v>38.82</v>
      </c>
      <c r="I537" s="79">
        <v>892.86</v>
      </c>
      <c r="J537" s="54" t="s">
        <v>8</v>
      </c>
      <c r="K537" s="30" t="s">
        <v>1107</v>
      </c>
    </row>
    <row r="538" spans="2:11">
      <c r="B538" s="58" t="s">
        <v>17</v>
      </c>
      <c r="C538" s="57" t="s">
        <v>16</v>
      </c>
      <c r="D538" s="112">
        <v>46192</v>
      </c>
      <c r="E538" s="74" t="s">
        <v>1401</v>
      </c>
      <c r="F538" s="74" t="s">
        <v>30</v>
      </c>
      <c r="G538" s="73">
        <v>43</v>
      </c>
      <c r="H538" s="80">
        <v>38.799999999999997</v>
      </c>
      <c r="I538" s="79">
        <v>1668.3999999999999</v>
      </c>
      <c r="J538" s="54" t="s">
        <v>8</v>
      </c>
      <c r="K538" s="30" t="s">
        <v>1108</v>
      </c>
    </row>
    <row r="539" spans="2:11">
      <c r="B539" s="58" t="s">
        <v>17</v>
      </c>
      <c r="C539" s="57" t="s">
        <v>16</v>
      </c>
      <c r="D539" s="112">
        <v>46192</v>
      </c>
      <c r="E539" s="74" t="s">
        <v>1401</v>
      </c>
      <c r="F539" s="74" t="s">
        <v>30</v>
      </c>
      <c r="G539" s="73">
        <v>60</v>
      </c>
      <c r="H539" s="80">
        <v>38.799999999999997</v>
      </c>
      <c r="I539" s="79">
        <v>2328</v>
      </c>
      <c r="J539" s="54" t="s">
        <v>8</v>
      </c>
      <c r="K539" s="30" t="s">
        <v>1109</v>
      </c>
    </row>
    <row r="540" spans="2:11">
      <c r="B540" s="58" t="s">
        <v>17</v>
      </c>
      <c r="C540" s="57" t="s">
        <v>16</v>
      </c>
      <c r="D540" s="112">
        <v>46192</v>
      </c>
      <c r="E540" s="74" t="s">
        <v>1401</v>
      </c>
      <c r="F540" s="74" t="s">
        <v>30</v>
      </c>
      <c r="G540" s="73">
        <v>53</v>
      </c>
      <c r="H540" s="80">
        <v>38.799999999999997</v>
      </c>
      <c r="I540" s="79">
        <v>2056.3999999999996</v>
      </c>
      <c r="J540" s="54" t="s">
        <v>8</v>
      </c>
      <c r="K540" s="30" t="s">
        <v>1110</v>
      </c>
    </row>
    <row r="541" spans="2:11">
      <c r="B541" s="58" t="s">
        <v>17</v>
      </c>
      <c r="C541" s="57" t="s">
        <v>16</v>
      </c>
      <c r="D541" s="112">
        <v>46192</v>
      </c>
      <c r="E541" s="74" t="s">
        <v>1401</v>
      </c>
      <c r="F541" s="74" t="s">
        <v>30</v>
      </c>
      <c r="G541" s="73">
        <v>34</v>
      </c>
      <c r="H541" s="80">
        <v>38.799999999999997</v>
      </c>
      <c r="I541" s="79">
        <v>1319.1999999999998</v>
      </c>
      <c r="J541" s="54" t="s">
        <v>8</v>
      </c>
      <c r="K541" s="30" t="s">
        <v>1111</v>
      </c>
    </row>
    <row r="542" spans="2:11">
      <c r="B542" s="58" t="s">
        <v>17</v>
      </c>
      <c r="C542" s="57" t="s">
        <v>16</v>
      </c>
      <c r="D542" s="112">
        <v>46192</v>
      </c>
      <c r="E542" s="74" t="s">
        <v>1401</v>
      </c>
      <c r="F542" s="74" t="s">
        <v>30</v>
      </c>
      <c r="G542" s="73">
        <v>21</v>
      </c>
      <c r="H542" s="80">
        <v>38.799999999999997</v>
      </c>
      <c r="I542" s="79">
        <v>814.8</v>
      </c>
      <c r="J542" s="54" t="s">
        <v>8</v>
      </c>
      <c r="K542" s="30" t="s">
        <v>1112</v>
      </c>
    </row>
    <row r="543" spans="2:11">
      <c r="B543" s="58" t="s">
        <v>17</v>
      </c>
      <c r="C543" s="57" t="s">
        <v>16</v>
      </c>
      <c r="D543" s="112">
        <v>46192</v>
      </c>
      <c r="E543" s="74" t="s">
        <v>1401</v>
      </c>
      <c r="F543" s="74" t="s">
        <v>30</v>
      </c>
      <c r="G543" s="73">
        <v>22</v>
      </c>
      <c r="H543" s="80">
        <v>38.799999999999997</v>
      </c>
      <c r="I543" s="79">
        <v>853.59999999999991</v>
      </c>
      <c r="J543" s="54" t="s">
        <v>8</v>
      </c>
      <c r="K543" s="30" t="s">
        <v>1113</v>
      </c>
    </row>
    <row r="544" spans="2:11">
      <c r="B544" s="58" t="s">
        <v>17</v>
      </c>
      <c r="C544" s="57" t="s">
        <v>16</v>
      </c>
      <c r="D544" s="112">
        <v>46192</v>
      </c>
      <c r="E544" s="74" t="s">
        <v>1401</v>
      </c>
      <c r="F544" s="74" t="s">
        <v>30</v>
      </c>
      <c r="G544" s="73">
        <v>80</v>
      </c>
      <c r="H544" s="80">
        <v>38.799999999999997</v>
      </c>
      <c r="I544" s="79">
        <v>3104</v>
      </c>
      <c r="J544" s="54" t="s">
        <v>8</v>
      </c>
      <c r="K544" s="30" t="s">
        <v>1114</v>
      </c>
    </row>
    <row r="545" spans="2:11">
      <c r="B545" s="58" t="s">
        <v>17</v>
      </c>
      <c r="C545" s="57" t="s">
        <v>16</v>
      </c>
      <c r="D545" s="112">
        <v>46192</v>
      </c>
      <c r="E545" s="74" t="s">
        <v>1401</v>
      </c>
      <c r="F545" s="74" t="s">
        <v>30</v>
      </c>
      <c r="G545" s="73">
        <v>19</v>
      </c>
      <c r="H545" s="80">
        <v>38.799999999999997</v>
      </c>
      <c r="I545" s="79">
        <v>737.19999999999993</v>
      </c>
      <c r="J545" s="54" t="s">
        <v>8</v>
      </c>
      <c r="K545" s="30" t="s">
        <v>1115</v>
      </c>
    </row>
    <row r="546" spans="2:11">
      <c r="B546" s="58" t="s">
        <v>17</v>
      </c>
      <c r="C546" s="57" t="s">
        <v>16</v>
      </c>
      <c r="D546" s="112">
        <v>46192</v>
      </c>
      <c r="E546" s="74" t="s">
        <v>1401</v>
      </c>
      <c r="F546" s="74" t="s">
        <v>30</v>
      </c>
      <c r="G546" s="73">
        <v>55</v>
      </c>
      <c r="H546" s="80">
        <v>38.799999999999997</v>
      </c>
      <c r="I546" s="79">
        <v>2134</v>
      </c>
      <c r="J546" s="54" t="s">
        <v>8</v>
      </c>
      <c r="K546" s="30" t="s">
        <v>1116</v>
      </c>
    </row>
    <row r="547" spans="2:11">
      <c r="B547" s="58" t="s">
        <v>17</v>
      </c>
      <c r="C547" s="57" t="s">
        <v>16</v>
      </c>
      <c r="D547" s="112">
        <v>46192</v>
      </c>
      <c r="E547" s="74" t="s">
        <v>1402</v>
      </c>
      <c r="F547" s="74" t="s">
        <v>30</v>
      </c>
      <c r="G547" s="73">
        <v>70</v>
      </c>
      <c r="H547" s="80">
        <v>38.86</v>
      </c>
      <c r="I547" s="79">
        <v>2720.2</v>
      </c>
      <c r="J547" s="54" t="s">
        <v>8</v>
      </c>
      <c r="K547" s="30" t="s">
        <v>1117</v>
      </c>
    </row>
    <row r="548" spans="2:11">
      <c r="B548" s="58" t="s">
        <v>17</v>
      </c>
      <c r="C548" s="57" t="s">
        <v>16</v>
      </c>
      <c r="D548" s="112">
        <v>46192</v>
      </c>
      <c r="E548" s="74" t="s">
        <v>1403</v>
      </c>
      <c r="F548" s="74" t="s">
        <v>30</v>
      </c>
      <c r="G548" s="73">
        <v>36</v>
      </c>
      <c r="H548" s="80">
        <v>38.840000000000003</v>
      </c>
      <c r="I548" s="79">
        <v>1398.2400000000002</v>
      </c>
      <c r="J548" s="54" t="s">
        <v>8</v>
      </c>
      <c r="K548" s="30" t="s">
        <v>1118</v>
      </c>
    </row>
    <row r="549" spans="2:11">
      <c r="B549" s="58" t="s">
        <v>17</v>
      </c>
      <c r="C549" s="57" t="s">
        <v>16</v>
      </c>
      <c r="D549" s="112">
        <v>46192</v>
      </c>
      <c r="E549" s="74" t="s">
        <v>1404</v>
      </c>
      <c r="F549" s="74" t="s">
        <v>30</v>
      </c>
      <c r="G549" s="73">
        <v>138</v>
      </c>
      <c r="H549" s="80">
        <v>38.82</v>
      </c>
      <c r="I549" s="79">
        <v>5357.16</v>
      </c>
      <c r="J549" s="54" t="s">
        <v>8</v>
      </c>
      <c r="K549" s="30" t="s">
        <v>1119</v>
      </c>
    </row>
    <row r="550" spans="2:11">
      <c r="B550" s="58" t="s">
        <v>17</v>
      </c>
      <c r="C550" s="57" t="s">
        <v>16</v>
      </c>
      <c r="D550" s="112">
        <v>46192</v>
      </c>
      <c r="E550" s="74" t="s">
        <v>1404</v>
      </c>
      <c r="F550" s="74" t="s">
        <v>30</v>
      </c>
      <c r="G550" s="73">
        <v>48</v>
      </c>
      <c r="H550" s="80">
        <v>38.82</v>
      </c>
      <c r="I550" s="79">
        <v>1863.3600000000001</v>
      </c>
      <c r="J550" s="54" t="s">
        <v>8</v>
      </c>
      <c r="K550" s="30" t="s">
        <v>1120</v>
      </c>
    </row>
    <row r="551" spans="2:11">
      <c r="B551" s="58" t="s">
        <v>17</v>
      </c>
      <c r="C551" s="57" t="s">
        <v>16</v>
      </c>
      <c r="D551" s="112">
        <v>46192</v>
      </c>
      <c r="E551" s="74" t="s">
        <v>1405</v>
      </c>
      <c r="F551" s="74" t="s">
        <v>30</v>
      </c>
      <c r="G551" s="73">
        <v>20</v>
      </c>
      <c r="H551" s="80">
        <v>38.840000000000003</v>
      </c>
      <c r="I551" s="79">
        <v>776.80000000000007</v>
      </c>
      <c r="J551" s="54" t="s">
        <v>8</v>
      </c>
      <c r="K551" s="30" t="s">
        <v>1121</v>
      </c>
    </row>
    <row r="552" spans="2:11">
      <c r="B552" s="58" t="s">
        <v>17</v>
      </c>
      <c r="C552" s="57" t="s">
        <v>16</v>
      </c>
      <c r="D552" s="112">
        <v>46192</v>
      </c>
      <c r="E552" s="74" t="s">
        <v>1406</v>
      </c>
      <c r="F552" s="74" t="s">
        <v>30</v>
      </c>
      <c r="G552" s="73">
        <v>19</v>
      </c>
      <c r="H552" s="80">
        <v>38.82</v>
      </c>
      <c r="I552" s="79">
        <v>737.58</v>
      </c>
      <c r="J552" s="54" t="s">
        <v>8</v>
      </c>
      <c r="K552" s="30" t="s">
        <v>1122</v>
      </c>
    </row>
    <row r="553" spans="2:11">
      <c r="B553" s="58" t="s">
        <v>17</v>
      </c>
      <c r="C553" s="57" t="s">
        <v>16</v>
      </c>
      <c r="D553" s="112">
        <v>46192</v>
      </c>
      <c r="E553" s="74" t="s">
        <v>1407</v>
      </c>
      <c r="F553" s="74" t="s">
        <v>30</v>
      </c>
      <c r="G553" s="73">
        <v>44</v>
      </c>
      <c r="H553" s="80">
        <v>38.82</v>
      </c>
      <c r="I553" s="79">
        <v>1708.08</v>
      </c>
      <c r="J553" s="54" t="s">
        <v>8</v>
      </c>
      <c r="K553" s="30" t="s">
        <v>1123</v>
      </c>
    </row>
    <row r="554" spans="2:11">
      <c r="B554" s="58" t="s">
        <v>17</v>
      </c>
      <c r="C554" s="57" t="s">
        <v>16</v>
      </c>
      <c r="D554" s="112">
        <v>46192</v>
      </c>
      <c r="E554" s="74" t="s">
        <v>1407</v>
      </c>
      <c r="F554" s="74" t="s">
        <v>30</v>
      </c>
      <c r="G554" s="73">
        <v>122</v>
      </c>
      <c r="H554" s="80">
        <v>38.82</v>
      </c>
      <c r="I554" s="79">
        <v>4736.04</v>
      </c>
      <c r="J554" s="54" t="s">
        <v>8</v>
      </c>
      <c r="K554" s="30" t="s">
        <v>1124</v>
      </c>
    </row>
    <row r="555" spans="2:11">
      <c r="B555" s="58" t="s">
        <v>17</v>
      </c>
      <c r="C555" s="57" t="s">
        <v>16</v>
      </c>
      <c r="D555" s="112">
        <v>46192</v>
      </c>
      <c r="E555" s="74" t="s">
        <v>1408</v>
      </c>
      <c r="F555" s="74" t="s">
        <v>30</v>
      </c>
      <c r="G555" s="73">
        <v>40</v>
      </c>
      <c r="H555" s="80">
        <v>38.840000000000003</v>
      </c>
      <c r="I555" s="79">
        <v>1553.6000000000001</v>
      </c>
      <c r="J555" s="54" t="s">
        <v>8</v>
      </c>
      <c r="K555" s="30" t="s">
        <v>1125</v>
      </c>
    </row>
    <row r="556" spans="2:11">
      <c r="B556" s="58" t="s">
        <v>17</v>
      </c>
      <c r="C556" s="57" t="s">
        <v>16</v>
      </c>
      <c r="D556" s="112">
        <v>46192</v>
      </c>
      <c r="E556" s="74" t="s">
        <v>1408</v>
      </c>
      <c r="F556" s="74" t="s">
        <v>30</v>
      </c>
      <c r="G556" s="73">
        <v>99</v>
      </c>
      <c r="H556" s="80">
        <v>38.82</v>
      </c>
      <c r="I556" s="79">
        <v>3843.18</v>
      </c>
      <c r="J556" s="54" t="s">
        <v>8</v>
      </c>
      <c r="K556" s="30" t="s">
        <v>1126</v>
      </c>
    </row>
    <row r="557" spans="2:11">
      <c r="B557" s="58" t="s">
        <v>17</v>
      </c>
      <c r="C557" s="57" t="s">
        <v>16</v>
      </c>
      <c r="D557" s="112">
        <v>46192</v>
      </c>
      <c r="E557" s="74" t="s">
        <v>1408</v>
      </c>
      <c r="F557" s="74" t="s">
        <v>30</v>
      </c>
      <c r="G557" s="73">
        <v>50</v>
      </c>
      <c r="H557" s="80">
        <v>38.82</v>
      </c>
      <c r="I557" s="79">
        <v>1941</v>
      </c>
      <c r="J557" s="54" t="s">
        <v>8</v>
      </c>
      <c r="K557" s="30" t="s">
        <v>1127</v>
      </c>
    </row>
    <row r="558" spans="2:11">
      <c r="B558" s="58" t="s">
        <v>17</v>
      </c>
      <c r="C558" s="57" t="s">
        <v>16</v>
      </c>
      <c r="D558" s="112">
        <v>46192</v>
      </c>
      <c r="E558" s="74" t="s">
        <v>1409</v>
      </c>
      <c r="F558" s="74" t="s">
        <v>30</v>
      </c>
      <c r="G558" s="73">
        <v>87</v>
      </c>
      <c r="H558" s="80">
        <v>38.82</v>
      </c>
      <c r="I558" s="79">
        <v>3377.34</v>
      </c>
      <c r="J558" s="54" t="s">
        <v>8</v>
      </c>
      <c r="K558" s="30" t="s">
        <v>1128</v>
      </c>
    </row>
    <row r="559" spans="2:11">
      <c r="B559" s="58" t="s">
        <v>17</v>
      </c>
      <c r="C559" s="57" t="s">
        <v>16</v>
      </c>
      <c r="D559" s="112">
        <v>46192</v>
      </c>
      <c r="E559" s="74" t="s">
        <v>1410</v>
      </c>
      <c r="F559" s="74" t="s">
        <v>30</v>
      </c>
      <c r="G559" s="73">
        <v>45</v>
      </c>
      <c r="H559" s="80">
        <v>38.840000000000003</v>
      </c>
      <c r="I559" s="79">
        <v>1747.8000000000002</v>
      </c>
      <c r="J559" s="54" t="s">
        <v>8</v>
      </c>
      <c r="K559" s="30" t="s">
        <v>1129</v>
      </c>
    </row>
    <row r="560" spans="2:11">
      <c r="B560" s="58" t="s">
        <v>17</v>
      </c>
      <c r="C560" s="57" t="s">
        <v>16</v>
      </c>
      <c r="D560" s="112">
        <v>46192</v>
      </c>
      <c r="E560" s="74" t="s">
        <v>1411</v>
      </c>
      <c r="F560" s="74" t="s">
        <v>30</v>
      </c>
      <c r="G560" s="73">
        <v>150</v>
      </c>
      <c r="H560" s="80">
        <v>38.840000000000003</v>
      </c>
      <c r="I560" s="79">
        <v>5826.0000000000009</v>
      </c>
      <c r="J560" s="54" t="s">
        <v>8</v>
      </c>
      <c r="K560" s="30" t="s">
        <v>1130</v>
      </c>
    </row>
    <row r="561" spans="2:11">
      <c r="B561" s="58" t="s">
        <v>17</v>
      </c>
      <c r="C561" s="57" t="s">
        <v>16</v>
      </c>
      <c r="D561" s="112">
        <v>46192</v>
      </c>
      <c r="E561" s="74" t="s">
        <v>1412</v>
      </c>
      <c r="F561" s="74" t="s">
        <v>30</v>
      </c>
      <c r="G561" s="73">
        <v>27</v>
      </c>
      <c r="H561" s="80">
        <v>38.82</v>
      </c>
      <c r="I561" s="79">
        <v>1048.1400000000001</v>
      </c>
      <c r="J561" s="54" t="s">
        <v>8</v>
      </c>
      <c r="K561" s="30" t="s">
        <v>1131</v>
      </c>
    </row>
    <row r="562" spans="2:11">
      <c r="B562" s="58" t="s">
        <v>17</v>
      </c>
      <c r="C562" s="57" t="s">
        <v>16</v>
      </c>
      <c r="D562" s="112">
        <v>46192</v>
      </c>
      <c r="E562" s="74" t="s">
        <v>1413</v>
      </c>
      <c r="F562" s="74" t="s">
        <v>30</v>
      </c>
      <c r="G562" s="73">
        <v>22</v>
      </c>
      <c r="H562" s="80">
        <v>38.82</v>
      </c>
      <c r="I562" s="79">
        <v>854.04</v>
      </c>
      <c r="J562" s="54" t="s">
        <v>8</v>
      </c>
      <c r="K562" s="30" t="s">
        <v>1132</v>
      </c>
    </row>
    <row r="563" spans="2:11">
      <c r="B563" s="58" t="s">
        <v>17</v>
      </c>
      <c r="C563" s="57" t="s">
        <v>16</v>
      </c>
      <c r="D563" s="112">
        <v>46192</v>
      </c>
      <c r="E563" s="74" t="s">
        <v>1414</v>
      </c>
      <c r="F563" s="74" t="s">
        <v>30</v>
      </c>
      <c r="G563" s="73">
        <v>37</v>
      </c>
      <c r="H563" s="80">
        <v>38.799999999999997</v>
      </c>
      <c r="I563" s="79">
        <v>1435.6</v>
      </c>
      <c r="J563" s="54" t="s">
        <v>8</v>
      </c>
      <c r="K563" s="30" t="s">
        <v>1133</v>
      </c>
    </row>
    <row r="564" spans="2:11">
      <c r="B564" s="58" t="s">
        <v>17</v>
      </c>
      <c r="C564" s="57" t="s">
        <v>16</v>
      </c>
      <c r="D564" s="112">
        <v>46192</v>
      </c>
      <c r="E564" s="74" t="s">
        <v>1415</v>
      </c>
      <c r="F564" s="74" t="s">
        <v>30</v>
      </c>
      <c r="G564" s="73">
        <v>91</v>
      </c>
      <c r="H564" s="80">
        <v>38.76</v>
      </c>
      <c r="I564" s="79">
        <v>3527.16</v>
      </c>
      <c r="J564" s="54" t="s">
        <v>8</v>
      </c>
      <c r="K564" s="30" t="s">
        <v>1134</v>
      </c>
    </row>
    <row r="565" spans="2:11">
      <c r="B565" s="58" t="s">
        <v>17</v>
      </c>
      <c r="C565" s="57" t="s">
        <v>16</v>
      </c>
      <c r="D565" s="112">
        <v>46192</v>
      </c>
      <c r="E565" s="74" t="s">
        <v>1416</v>
      </c>
      <c r="F565" s="74" t="s">
        <v>30</v>
      </c>
      <c r="G565" s="73">
        <v>19</v>
      </c>
      <c r="H565" s="80">
        <v>38.82</v>
      </c>
      <c r="I565" s="79">
        <v>737.58</v>
      </c>
      <c r="J565" s="54" t="s">
        <v>8</v>
      </c>
      <c r="K565" s="30" t="s">
        <v>1135</v>
      </c>
    </row>
    <row r="566" spans="2:11">
      <c r="B566" s="58" t="s">
        <v>17</v>
      </c>
      <c r="C566" s="57" t="s">
        <v>16</v>
      </c>
      <c r="D566" s="112">
        <v>46192</v>
      </c>
      <c r="E566" s="74" t="s">
        <v>1417</v>
      </c>
      <c r="F566" s="74" t="s">
        <v>30</v>
      </c>
      <c r="G566" s="73">
        <v>46</v>
      </c>
      <c r="H566" s="80">
        <v>38.799999999999997</v>
      </c>
      <c r="I566" s="79">
        <v>1784.8</v>
      </c>
      <c r="J566" s="54" t="s">
        <v>8</v>
      </c>
      <c r="K566" s="30" t="s">
        <v>1136</v>
      </c>
    </row>
    <row r="567" spans="2:11">
      <c r="B567" s="58" t="s">
        <v>17</v>
      </c>
      <c r="C567" s="57" t="s">
        <v>16</v>
      </c>
      <c r="D567" s="112">
        <v>46192</v>
      </c>
      <c r="E567" s="74" t="s">
        <v>1417</v>
      </c>
      <c r="F567" s="74" t="s">
        <v>30</v>
      </c>
      <c r="G567" s="73">
        <v>88</v>
      </c>
      <c r="H567" s="80">
        <v>38.799999999999997</v>
      </c>
      <c r="I567" s="79">
        <v>3414.3999999999996</v>
      </c>
      <c r="J567" s="54" t="s">
        <v>8</v>
      </c>
      <c r="K567" s="30" t="s">
        <v>1137</v>
      </c>
    </row>
    <row r="568" spans="2:11">
      <c r="B568" s="58" t="s">
        <v>17</v>
      </c>
      <c r="C568" s="57" t="s">
        <v>16</v>
      </c>
      <c r="D568" s="112">
        <v>46192</v>
      </c>
      <c r="E568" s="74" t="s">
        <v>1417</v>
      </c>
      <c r="F568" s="74" t="s">
        <v>30</v>
      </c>
      <c r="G568" s="73">
        <v>81</v>
      </c>
      <c r="H568" s="80">
        <v>38.799999999999997</v>
      </c>
      <c r="I568" s="79">
        <v>3142.7999999999997</v>
      </c>
      <c r="J568" s="54" t="s">
        <v>8</v>
      </c>
      <c r="K568" s="30" t="s">
        <v>1138</v>
      </c>
    </row>
    <row r="569" spans="2:11">
      <c r="B569" s="58" t="s">
        <v>17</v>
      </c>
      <c r="C569" s="57" t="s">
        <v>16</v>
      </c>
      <c r="D569" s="112">
        <v>46192</v>
      </c>
      <c r="E569" s="74" t="s">
        <v>1417</v>
      </c>
      <c r="F569" s="74" t="s">
        <v>30</v>
      </c>
      <c r="G569" s="73">
        <v>17</v>
      </c>
      <c r="H569" s="80">
        <v>38.799999999999997</v>
      </c>
      <c r="I569" s="79">
        <v>659.59999999999991</v>
      </c>
      <c r="J569" s="54" t="s">
        <v>8</v>
      </c>
      <c r="K569" s="30" t="s">
        <v>1139</v>
      </c>
    </row>
    <row r="570" spans="2:11">
      <c r="B570" s="58" t="s">
        <v>17</v>
      </c>
      <c r="C570" s="57" t="s">
        <v>16</v>
      </c>
      <c r="D570" s="112">
        <v>46192</v>
      </c>
      <c r="E570" s="74" t="s">
        <v>1418</v>
      </c>
      <c r="F570" s="74" t="s">
        <v>30</v>
      </c>
      <c r="G570" s="73">
        <v>168</v>
      </c>
      <c r="H570" s="80">
        <v>38.78</v>
      </c>
      <c r="I570" s="79">
        <v>6515.04</v>
      </c>
      <c r="J570" s="54" t="s">
        <v>8</v>
      </c>
      <c r="K570" s="30" t="s">
        <v>1140</v>
      </c>
    </row>
    <row r="571" spans="2:11">
      <c r="B571" s="58" t="s">
        <v>17</v>
      </c>
      <c r="C571" s="57" t="s">
        <v>16</v>
      </c>
      <c r="D571" s="112">
        <v>46192</v>
      </c>
      <c r="E571" s="74" t="s">
        <v>1419</v>
      </c>
      <c r="F571" s="74" t="s">
        <v>30</v>
      </c>
      <c r="G571" s="73">
        <v>44</v>
      </c>
      <c r="H571" s="80">
        <v>38.799999999999997</v>
      </c>
      <c r="I571" s="79">
        <v>1707.1999999999998</v>
      </c>
      <c r="J571" s="54" t="s">
        <v>8</v>
      </c>
      <c r="K571" s="30" t="s">
        <v>1141</v>
      </c>
    </row>
    <row r="572" spans="2:11">
      <c r="B572" s="58" t="s">
        <v>17</v>
      </c>
      <c r="C572" s="57" t="s">
        <v>16</v>
      </c>
      <c r="D572" s="112">
        <v>46192</v>
      </c>
      <c r="E572" s="74" t="s">
        <v>1420</v>
      </c>
      <c r="F572" s="74" t="s">
        <v>30</v>
      </c>
      <c r="G572" s="73">
        <v>87</v>
      </c>
      <c r="H572" s="80">
        <v>38.799999999999997</v>
      </c>
      <c r="I572" s="79">
        <v>3375.6</v>
      </c>
      <c r="J572" s="54" t="s">
        <v>8</v>
      </c>
      <c r="K572" s="30" t="s">
        <v>1142</v>
      </c>
    </row>
    <row r="573" spans="2:11">
      <c r="B573" s="58" t="s">
        <v>17</v>
      </c>
      <c r="C573" s="57" t="s">
        <v>16</v>
      </c>
      <c r="D573" s="112">
        <v>46192</v>
      </c>
      <c r="E573" s="74" t="s">
        <v>1421</v>
      </c>
      <c r="F573" s="74" t="s">
        <v>30</v>
      </c>
      <c r="G573" s="73">
        <v>18</v>
      </c>
      <c r="H573" s="80">
        <v>38.799999999999997</v>
      </c>
      <c r="I573" s="79">
        <v>698.4</v>
      </c>
      <c r="J573" s="54" t="s">
        <v>8</v>
      </c>
      <c r="K573" s="30" t="s">
        <v>1143</v>
      </c>
    </row>
    <row r="574" spans="2:11">
      <c r="B574" s="58" t="s">
        <v>17</v>
      </c>
      <c r="C574" s="57" t="s">
        <v>16</v>
      </c>
      <c r="D574" s="112">
        <v>46192</v>
      </c>
      <c r="E574" s="74" t="s">
        <v>1422</v>
      </c>
      <c r="F574" s="74" t="s">
        <v>30</v>
      </c>
      <c r="G574" s="73">
        <v>25</v>
      </c>
      <c r="H574" s="80">
        <v>38.799999999999997</v>
      </c>
      <c r="I574" s="79">
        <v>969.99999999999989</v>
      </c>
      <c r="J574" s="54" t="s">
        <v>8</v>
      </c>
      <c r="K574" s="30" t="s">
        <v>1144</v>
      </c>
    </row>
    <row r="575" spans="2:11">
      <c r="B575" s="58" t="s">
        <v>17</v>
      </c>
      <c r="C575" s="57" t="s">
        <v>16</v>
      </c>
      <c r="D575" s="112">
        <v>46192</v>
      </c>
      <c r="E575" s="74" t="s">
        <v>1423</v>
      </c>
      <c r="F575" s="74" t="s">
        <v>30</v>
      </c>
      <c r="G575" s="73">
        <v>1</v>
      </c>
      <c r="H575" s="80">
        <v>38.799999999999997</v>
      </c>
      <c r="I575" s="79">
        <v>38.799999999999997</v>
      </c>
      <c r="J575" s="54" t="s">
        <v>8</v>
      </c>
      <c r="K575" s="30" t="s">
        <v>1145</v>
      </c>
    </row>
    <row r="576" spans="2:11">
      <c r="B576" s="58" t="s">
        <v>17</v>
      </c>
      <c r="C576" s="57" t="s">
        <v>16</v>
      </c>
      <c r="D576" s="112">
        <v>46192</v>
      </c>
      <c r="E576" s="74" t="s">
        <v>1424</v>
      </c>
      <c r="F576" s="74" t="s">
        <v>30</v>
      </c>
      <c r="G576" s="73">
        <v>93</v>
      </c>
      <c r="H576" s="80">
        <v>38.840000000000003</v>
      </c>
      <c r="I576" s="79">
        <v>3612.1200000000003</v>
      </c>
      <c r="J576" s="54" t="s">
        <v>8</v>
      </c>
      <c r="K576" s="30" t="s">
        <v>1146</v>
      </c>
    </row>
    <row r="577" spans="2:11">
      <c r="B577" s="58" t="s">
        <v>17</v>
      </c>
      <c r="C577" s="57" t="s">
        <v>16</v>
      </c>
      <c r="D577" s="112">
        <v>46192</v>
      </c>
      <c r="E577" s="74" t="s">
        <v>1424</v>
      </c>
      <c r="F577" s="74" t="s">
        <v>30</v>
      </c>
      <c r="G577" s="73">
        <v>192</v>
      </c>
      <c r="H577" s="80">
        <v>38.840000000000003</v>
      </c>
      <c r="I577" s="79">
        <v>7457.2800000000007</v>
      </c>
      <c r="J577" s="54" t="s">
        <v>8</v>
      </c>
      <c r="K577" s="30" t="s">
        <v>1147</v>
      </c>
    </row>
    <row r="578" spans="2:11">
      <c r="B578" s="58" t="s">
        <v>17</v>
      </c>
      <c r="C578" s="57" t="s">
        <v>16</v>
      </c>
      <c r="D578" s="112">
        <v>46192</v>
      </c>
      <c r="E578" s="74" t="s">
        <v>1424</v>
      </c>
      <c r="F578" s="74" t="s">
        <v>30</v>
      </c>
      <c r="G578" s="73">
        <v>93</v>
      </c>
      <c r="H578" s="80">
        <v>38.840000000000003</v>
      </c>
      <c r="I578" s="79">
        <v>3612.1200000000003</v>
      </c>
      <c r="J578" s="54" t="s">
        <v>8</v>
      </c>
      <c r="K578" s="30" t="s">
        <v>1148</v>
      </c>
    </row>
    <row r="579" spans="2:11">
      <c r="B579" s="58" t="s">
        <v>17</v>
      </c>
      <c r="C579" s="57" t="s">
        <v>16</v>
      </c>
      <c r="D579" s="112">
        <v>46192</v>
      </c>
      <c r="E579" s="74" t="s">
        <v>1425</v>
      </c>
      <c r="F579" s="74" t="s">
        <v>30</v>
      </c>
      <c r="G579" s="73">
        <v>19</v>
      </c>
      <c r="H579" s="80">
        <v>38.840000000000003</v>
      </c>
      <c r="I579" s="79">
        <v>737.96</v>
      </c>
      <c r="J579" s="54" t="s">
        <v>8</v>
      </c>
      <c r="K579" s="30" t="s">
        <v>1149</v>
      </c>
    </row>
    <row r="580" spans="2:11">
      <c r="B580" s="58" t="s">
        <v>17</v>
      </c>
      <c r="C580" s="57" t="s">
        <v>16</v>
      </c>
      <c r="D580" s="112">
        <v>46192</v>
      </c>
      <c r="E580" s="74" t="s">
        <v>1426</v>
      </c>
      <c r="F580" s="74" t="s">
        <v>30</v>
      </c>
      <c r="G580" s="73">
        <v>93</v>
      </c>
      <c r="H580" s="80">
        <v>38.82</v>
      </c>
      <c r="I580" s="79">
        <v>3610.26</v>
      </c>
      <c r="J580" s="54" t="s">
        <v>8</v>
      </c>
      <c r="K580" s="30" t="s">
        <v>1150</v>
      </c>
    </row>
    <row r="581" spans="2:11">
      <c r="B581" s="58" t="s">
        <v>17</v>
      </c>
      <c r="C581" s="57" t="s">
        <v>16</v>
      </c>
      <c r="D581" s="112">
        <v>46192</v>
      </c>
      <c r="E581" s="74" t="s">
        <v>1426</v>
      </c>
      <c r="F581" s="74" t="s">
        <v>30</v>
      </c>
      <c r="G581" s="73">
        <v>39</v>
      </c>
      <c r="H581" s="80">
        <v>38.82</v>
      </c>
      <c r="I581" s="79">
        <v>1513.98</v>
      </c>
      <c r="J581" s="54" t="s">
        <v>8</v>
      </c>
      <c r="K581" s="30" t="s">
        <v>1151</v>
      </c>
    </row>
    <row r="582" spans="2:11">
      <c r="B582" s="58" t="s">
        <v>17</v>
      </c>
      <c r="C582" s="57" t="s">
        <v>16</v>
      </c>
      <c r="D582" s="112">
        <v>46192</v>
      </c>
      <c r="E582" s="74" t="s">
        <v>1427</v>
      </c>
      <c r="F582" s="74" t="s">
        <v>30</v>
      </c>
      <c r="G582" s="73">
        <v>29</v>
      </c>
      <c r="H582" s="80">
        <v>38.979999999999997</v>
      </c>
      <c r="I582" s="79">
        <v>1130.4199999999998</v>
      </c>
      <c r="J582" s="54" t="s">
        <v>8</v>
      </c>
      <c r="K582" s="30" t="s">
        <v>1152</v>
      </c>
    </row>
    <row r="583" spans="2:11">
      <c r="B583" s="58" t="s">
        <v>17</v>
      </c>
      <c r="C583" s="57" t="s">
        <v>16</v>
      </c>
      <c r="D583" s="112">
        <v>46192</v>
      </c>
      <c r="E583" s="74" t="s">
        <v>1427</v>
      </c>
      <c r="F583" s="74" t="s">
        <v>30</v>
      </c>
      <c r="G583" s="73">
        <v>227</v>
      </c>
      <c r="H583" s="80">
        <v>38.979999999999997</v>
      </c>
      <c r="I583" s="79">
        <v>8848.4599999999991</v>
      </c>
      <c r="J583" s="54" t="s">
        <v>8</v>
      </c>
      <c r="K583" s="30" t="s">
        <v>1153</v>
      </c>
    </row>
    <row r="584" spans="2:11">
      <c r="B584" s="58" t="s">
        <v>17</v>
      </c>
      <c r="C584" s="57" t="s">
        <v>16</v>
      </c>
      <c r="D584" s="112">
        <v>46192</v>
      </c>
      <c r="E584" s="74" t="s">
        <v>1428</v>
      </c>
      <c r="F584" s="74" t="s">
        <v>30</v>
      </c>
      <c r="G584" s="73">
        <v>83</v>
      </c>
      <c r="H584" s="80">
        <v>38.979999999999997</v>
      </c>
      <c r="I584" s="79">
        <v>3235.3399999999997</v>
      </c>
      <c r="J584" s="54" t="s">
        <v>8</v>
      </c>
      <c r="K584" s="30" t="s">
        <v>1154</v>
      </c>
    </row>
    <row r="585" spans="2:11">
      <c r="B585" s="58" t="s">
        <v>17</v>
      </c>
      <c r="C585" s="57" t="s">
        <v>16</v>
      </c>
      <c r="D585" s="112">
        <v>46192</v>
      </c>
      <c r="E585" s="74" t="s">
        <v>1429</v>
      </c>
      <c r="F585" s="74" t="s">
        <v>30</v>
      </c>
      <c r="G585" s="73">
        <v>79</v>
      </c>
      <c r="H585" s="80">
        <v>38.979999999999997</v>
      </c>
      <c r="I585" s="79">
        <v>3079.4199999999996</v>
      </c>
      <c r="J585" s="54" t="s">
        <v>8</v>
      </c>
      <c r="K585" s="30" t="s">
        <v>1155</v>
      </c>
    </row>
    <row r="586" spans="2:11">
      <c r="B586" s="58" t="s">
        <v>17</v>
      </c>
      <c r="C586" s="57" t="s">
        <v>16</v>
      </c>
      <c r="D586" s="112">
        <v>46192</v>
      </c>
      <c r="E586" s="74" t="s">
        <v>1429</v>
      </c>
      <c r="F586" s="74" t="s">
        <v>30</v>
      </c>
      <c r="G586" s="73">
        <v>101</v>
      </c>
      <c r="H586" s="80">
        <v>38.979999999999997</v>
      </c>
      <c r="I586" s="79">
        <v>3936.9799999999996</v>
      </c>
      <c r="J586" s="54" t="s">
        <v>8</v>
      </c>
      <c r="K586" s="30" t="s">
        <v>1156</v>
      </c>
    </row>
    <row r="587" spans="2:11">
      <c r="B587" s="58" t="s">
        <v>17</v>
      </c>
      <c r="C587" s="57" t="s">
        <v>16</v>
      </c>
      <c r="D587" s="112">
        <v>46192</v>
      </c>
      <c r="E587" s="74" t="s">
        <v>1429</v>
      </c>
      <c r="F587" s="74" t="s">
        <v>30</v>
      </c>
      <c r="G587" s="73">
        <v>34</v>
      </c>
      <c r="H587" s="80">
        <v>38.979999999999997</v>
      </c>
      <c r="I587" s="79">
        <v>1325.32</v>
      </c>
      <c r="J587" s="54" t="s">
        <v>8</v>
      </c>
      <c r="K587" s="30" t="s">
        <v>1157</v>
      </c>
    </row>
    <row r="588" spans="2:11">
      <c r="B588" s="58" t="s">
        <v>17</v>
      </c>
      <c r="C588" s="57" t="s">
        <v>16</v>
      </c>
      <c r="D588" s="112">
        <v>46192</v>
      </c>
      <c r="E588" s="74" t="s">
        <v>1430</v>
      </c>
      <c r="F588" s="74" t="s">
        <v>30</v>
      </c>
      <c r="G588" s="73">
        <v>25</v>
      </c>
      <c r="H588" s="80">
        <v>38.979999999999997</v>
      </c>
      <c r="I588" s="79">
        <v>974.49999999999989</v>
      </c>
      <c r="J588" s="54" t="s">
        <v>8</v>
      </c>
      <c r="K588" s="30" t="s">
        <v>1158</v>
      </c>
    </row>
    <row r="589" spans="2:11">
      <c r="B589" s="58" t="s">
        <v>17</v>
      </c>
      <c r="C589" s="57" t="s">
        <v>16</v>
      </c>
      <c r="D589" s="112">
        <v>46192</v>
      </c>
      <c r="E589" s="74" t="s">
        <v>1431</v>
      </c>
      <c r="F589" s="74" t="s">
        <v>30</v>
      </c>
      <c r="G589" s="73">
        <v>45</v>
      </c>
      <c r="H589" s="80">
        <v>38.96</v>
      </c>
      <c r="I589" s="79">
        <v>1753.2</v>
      </c>
      <c r="J589" s="54" t="s">
        <v>8</v>
      </c>
      <c r="K589" s="30" t="s">
        <v>1159</v>
      </c>
    </row>
    <row r="590" spans="2:11">
      <c r="B590" s="58" t="s">
        <v>17</v>
      </c>
      <c r="C590" s="57" t="s">
        <v>16</v>
      </c>
      <c r="D590" s="112">
        <v>46192</v>
      </c>
      <c r="E590" s="74" t="s">
        <v>1431</v>
      </c>
      <c r="F590" s="74" t="s">
        <v>30</v>
      </c>
      <c r="G590" s="73">
        <v>48</v>
      </c>
      <c r="H590" s="80">
        <v>38.96</v>
      </c>
      <c r="I590" s="79">
        <v>1870.08</v>
      </c>
      <c r="J590" s="54" t="s">
        <v>8</v>
      </c>
      <c r="K590" s="30" t="s">
        <v>1160</v>
      </c>
    </row>
    <row r="591" spans="2:11">
      <c r="B591" s="58" t="s">
        <v>17</v>
      </c>
      <c r="C591" s="57" t="s">
        <v>16</v>
      </c>
      <c r="D591" s="112">
        <v>46192</v>
      </c>
      <c r="E591" s="74" t="s">
        <v>1431</v>
      </c>
      <c r="F591" s="74" t="s">
        <v>30</v>
      </c>
      <c r="G591" s="73">
        <v>61</v>
      </c>
      <c r="H591" s="80">
        <v>38.96</v>
      </c>
      <c r="I591" s="79">
        <v>2376.56</v>
      </c>
      <c r="J591" s="54" t="s">
        <v>8</v>
      </c>
      <c r="K591" s="30" t="s">
        <v>1161</v>
      </c>
    </row>
    <row r="592" spans="2:11">
      <c r="B592" s="58" t="s">
        <v>17</v>
      </c>
      <c r="C592" s="57" t="s">
        <v>16</v>
      </c>
      <c r="D592" s="112">
        <v>46192</v>
      </c>
      <c r="E592" s="74" t="s">
        <v>1431</v>
      </c>
      <c r="F592" s="74" t="s">
        <v>30</v>
      </c>
      <c r="G592" s="73">
        <v>42</v>
      </c>
      <c r="H592" s="80">
        <v>38.96</v>
      </c>
      <c r="I592" s="79">
        <v>1636.32</v>
      </c>
      <c r="J592" s="54" t="s">
        <v>8</v>
      </c>
      <c r="K592" s="30" t="s">
        <v>1162</v>
      </c>
    </row>
    <row r="593" spans="2:11">
      <c r="B593" s="58" t="s">
        <v>17</v>
      </c>
      <c r="C593" s="57" t="s">
        <v>16</v>
      </c>
      <c r="D593" s="112">
        <v>46192</v>
      </c>
      <c r="E593" s="74" t="s">
        <v>1431</v>
      </c>
      <c r="F593" s="74" t="s">
        <v>30</v>
      </c>
      <c r="G593" s="73">
        <v>101</v>
      </c>
      <c r="H593" s="80">
        <v>38.96</v>
      </c>
      <c r="I593" s="79">
        <v>3934.96</v>
      </c>
      <c r="J593" s="54" t="s">
        <v>8</v>
      </c>
      <c r="K593" s="30" t="s">
        <v>1163</v>
      </c>
    </row>
    <row r="594" spans="2:11">
      <c r="B594" s="58" t="s">
        <v>17</v>
      </c>
      <c r="C594" s="57" t="s">
        <v>16</v>
      </c>
      <c r="D594" s="112">
        <v>46192</v>
      </c>
      <c r="E594" s="74" t="s">
        <v>1431</v>
      </c>
      <c r="F594" s="74" t="s">
        <v>30</v>
      </c>
      <c r="G594" s="73">
        <v>24</v>
      </c>
      <c r="H594" s="80">
        <v>38.96</v>
      </c>
      <c r="I594" s="79">
        <v>935.04</v>
      </c>
      <c r="J594" s="54" t="s">
        <v>8</v>
      </c>
      <c r="K594" s="30" t="s">
        <v>1164</v>
      </c>
    </row>
    <row r="595" spans="2:11">
      <c r="B595" s="58" t="s">
        <v>17</v>
      </c>
      <c r="C595" s="57" t="s">
        <v>16</v>
      </c>
      <c r="D595" s="112">
        <v>46192</v>
      </c>
      <c r="E595" s="74" t="s">
        <v>1431</v>
      </c>
      <c r="F595" s="74" t="s">
        <v>30</v>
      </c>
      <c r="G595" s="73">
        <v>20</v>
      </c>
      <c r="H595" s="80">
        <v>38.96</v>
      </c>
      <c r="I595" s="79">
        <v>779.2</v>
      </c>
      <c r="J595" s="54" t="s">
        <v>8</v>
      </c>
      <c r="K595" s="30" t="s">
        <v>1165</v>
      </c>
    </row>
    <row r="596" spans="2:11">
      <c r="B596" s="58" t="s">
        <v>17</v>
      </c>
      <c r="C596" s="57" t="s">
        <v>16</v>
      </c>
      <c r="D596" s="112">
        <v>46192</v>
      </c>
      <c r="E596" s="74" t="s">
        <v>1431</v>
      </c>
      <c r="F596" s="74" t="s">
        <v>30</v>
      </c>
      <c r="G596" s="73">
        <v>15</v>
      </c>
      <c r="H596" s="80">
        <v>38.96</v>
      </c>
      <c r="I596" s="79">
        <v>584.4</v>
      </c>
      <c r="J596" s="54" t="s">
        <v>8</v>
      </c>
      <c r="K596" s="30" t="s">
        <v>1166</v>
      </c>
    </row>
    <row r="597" spans="2:11">
      <c r="B597" s="58" t="s">
        <v>17</v>
      </c>
      <c r="C597" s="57" t="s">
        <v>16</v>
      </c>
      <c r="D597" s="112">
        <v>46192</v>
      </c>
      <c r="E597" s="74" t="s">
        <v>1432</v>
      </c>
      <c r="F597" s="74" t="s">
        <v>30</v>
      </c>
      <c r="G597" s="73">
        <v>23</v>
      </c>
      <c r="H597" s="80">
        <v>38.92</v>
      </c>
      <c r="I597" s="79">
        <v>895.16000000000008</v>
      </c>
      <c r="J597" s="54" t="s">
        <v>8</v>
      </c>
      <c r="K597" s="30" t="s">
        <v>1167</v>
      </c>
    </row>
    <row r="598" spans="2:11">
      <c r="B598" s="58" t="s">
        <v>17</v>
      </c>
      <c r="C598" s="57" t="s">
        <v>16</v>
      </c>
      <c r="D598" s="112">
        <v>46192</v>
      </c>
      <c r="E598" s="74" t="s">
        <v>1433</v>
      </c>
      <c r="F598" s="74" t="s">
        <v>30</v>
      </c>
      <c r="G598" s="73">
        <v>87</v>
      </c>
      <c r="H598" s="80">
        <v>38.9</v>
      </c>
      <c r="I598" s="79">
        <v>3384.2999999999997</v>
      </c>
      <c r="J598" s="54" t="s">
        <v>8</v>
      </c>
      <c r="K598" s="30" t="s">
        <v>1168</v>
      </c>
    </row>
    <row r="599" spans="2:11">
      <c r="B599" s="58" t="s">
        <v>17</v>
      </c>
      <c r="C599" s="57" t="s">
        <v>16</v>
      </c>
      <c r="D599" s="112">
        <v>46192</v>
      </c>
      <c r="E599" s="74" t="s">
        <v>1434</v>
      </c>
      <c r="F599" s="74" t="s">
        <v>30</v>
      </c>
      <c r="G599" s="73">
        <v>57</v>
      </c>
      <c r="H599" s="80">
        <v>38.9</v>
      </c>
      <c r="I599" s="79">
        <v>2217.2999999999997</v>
      </c>
      <c r="J599" s="54" t="s">
        <v>8</v>
      </c>
      <c r="K599" s="30" t="s">
        <v>1169</v>
      </c>
    </row>
    <row r="600" spans="2:11">
      <c r="B600" s="58" t="s">
        <v>17</v>
      </c>
      <c r="C600" s="57" t="s">
        <v>16</v>
      </c>
      <c r="D600" s="112">
        <v>46192</v>
      </c>
      <c r="E600" s="74" t="s">
        <v>1434</v>
      </c>
      <c r="F600" s="74" t="s">
        <v>30</v>
      </c>
      <c r="G600" s="73">
        <v>34</v>
      </c>
      <c r="H600" s="80">
        <v>38.9</v>
      </c>
      <c r="I600" s="79">
        <v>1322.6</v>
      </c>
      <c r="J600" s="54" t="s">
        <v>8</v>
      </c>
      <c r="K600" s="30" t="s">
        <v>1170</v>
      </c>
    </row>
    <row r="601" spans="2:11">
      <c r="B601" s="58" t="s">
        <v>17</v>
      </c>
      <c r="C601" s="57" t="s">
        <v>16</v>
      </c>
      <c r="D601" s="112">
        <v>46192</v>
      </c>
      <c r="E601" s="74" t="s">
        <v>1435</v>
      </c>
      <c r="F601" s="74" t="s">
        <v>30</v>
      </c>
      <c r="G601" s="73">
        <v>18</v>
      </c>
      <c r="H601" s="80">
        <v>38.92</v>
      </c>
      <c r="I601" s="79">
        <v>700.56000000000006</v>
      </c>
      <c r="J601" s="54" t="s">
        <v>8</v>
      </c>
      <c r="K601" s="30" t="s">
        <v>1171</v>
      </c>
    </row>
    <row r="602" spans="2:11">
      <c r="B602" s="58" t="s">
        <v>17</v>
      </c>
      <c r="C602" s="57" t="s">
        <v>16</v>
      </c>
      <c r="D602" s="112">
        <v>46192</v>
      </c>
      <c r="E602" s="74" t="s">
        <v>569</v>
      </c>
      <c r="F602" s="74" t="s">
        <v>30</v>
      </c>
      <c r="G602" s="73">
        <v>43</v>
      </c>
      <c r="H602" s="80">
        <v>38.96</v>
      </c>
      <c r="I602" s="79">
        <v>1675.28</v>
      </c>
      <c r="J602" s="54" t="s">
        <v>8</v>
      </c>
      <c r="K602" s="30" t="s">
        <v>1172</v>
      </c>
    </row>
    <row r="603" spans="2:11">
      <c r="B603" s="58" t="s">
        <v>17</v>
      </c>
      <c r="C603" s="57" t="s">
        <v>16</v>
      </c>
      <c r="D603" s="112">
        <v>46192</v>
      </c>
      <c r="E603" s="74" t="s">
        <v>1436</v>
      </c>
      <c r="F603" s="74" t="s">
        <v>30</v>
      </c>
      <c r="G603" s="73">
        <v>168</v>
      </c>
      <c r="H603" s="80">
        <v>38.9</v>
      </c>
      <c r="I603" s="79">
        <v>6535.2</v>
      </c>
      <c r="J603" s="54" t="s">
        <v>8</v>
      </c>
      <c r="K603" s="30" t="s">
        <v>1173</v>
      </c>
    </row>
    <row r="604" spans="2:11">
      <c r="B604" s="58" t="s">
        <v>17</v>
      </c>
      <c r="C604" s="57" t="s">
        <v>16</v>
      </c>
      <c r="D604" s="112">
        <v>46192</v>
      </c>
      <c r="E604" s="74" t="s">
        <v>1437</v>
      </c>
      <c r="F604" s="74" t="s">
        <v>30</v>
      </c>
      <c r="G604" s="73">
        <v>16</v>
      </c>
      <c r="H604" s="80">
        <v>38.92</v>
      </c>
      <c r="I604" s="79">
        <v>622.72</v>
      </c>
      <c r="J604" s="54" t="s">
        <v>8</v>
      </c>
      <c r="K604" s="30" t="s">
        <v>1174</v>
      </c>
    </row>
    <row r="605" spans="2:11">
      <c r="B605" s="58" t="s">
        <v>17</v>
      </c>
      <c r="C605" s="57" t="s">
        <v>16</v>
      </c>
      <c r="D605" s="112">
        <v>46192</v>
      </c>
      <c r="E605" s="74" t="s">
        <v>1438</v>
      </c>
      <c r="F605" s="74" t="s">
        <v>30</v>
      </c>
      <c r="G605" s="73">
        <v>1</v>
      </c>
      <c r="H605" s="80">
        <v>38.92</v>
      </c>
      <c r="I605" s="79">
        <v>38.92</v>
      </c>
      <c r="J605" s="54" t="s">
        <v>8</v>
      </c>
      <c r="K605" s="30" t="s">
        <v>1175</v>
      </c>
    </row>
    <row r="606" spans="2:11">
      <c r="B606" s="58" t="s">
        <v>17</v>
      </c>
      <c r="C606" s="57" t="s">
        <v>16</v>
      </c>
      <c r="D606" s="112">
        <v>46192</v>
      </c>
      <c r="E606" s="74" t="s">
        <v>1438</v>
      </c>
      <c r="F606" s="74" t="s">
        <v>30</v>
      </c>
      <c r="G606" s="73">
        <v>40</v>
      </c>
      <c r="H606" s="80">
        <v>38.92</v>
      </c>
      <c r="I606" s="79">
        <v>1556.8000000000002</v>
      </c>
      <c r="J606" s="54" t="s">
        <v>8</v>
      </c>
      <c r="K606" s="30" t="s">
        <v>1176</v>
      </c>
    </row>
    <row r="607" spans="2:11">
      <c r="B607" s="58" t="s">
        <v>17</v>
      </c>
      <c r="C607" s="57" t="s">
        <v>16</v>
      </c>
      <c r="D607" s="112">
        <v>46192</v>
      </c>
      <c r="E607" s="74" t="s">
        <v>1439</v>
      </c>
      <c r="F607" s="74" t="s">
        <v>30</v>
      </c>
      <c r="G607" s="73">
        <v>35</v>
      </c>
      <c r="H607" s="80">
        <v>38.96</v>
      </c>
      <c r="I607" s="79">
        <v>1363.6000000000001</v>
      </c>
      <c r="J607" s="54" t="s">
        <v>8</v>
      </c>
      <c r="K607" s="30" t="s">
        <v>1177</v>
      </c>
    </row>
    <row r="608" spans="2:11">
      <c r="B608" s="58" t="s">
        <v>17</v>
      </c>
      <c r="C608" s="57" t="s">
        <v>16</v>
      </c>
      <c r="D608" s="112">
        <v>46192</v>
      </c>
      <c r="E608" s="74" t="s">
        <v>1440</v>
      </c>
      <c r="F608" s="74" t="s">
        <v>30</v>
      </c>
      <c r="G608" s="73">
        <v>78</v>
      </c>
      <c r="H608" s="80">
        <v>38.92</v>
      </c>
      <c r="I608" s="79">
        <v>3035.76</v>
      </c>
      <c r="J608" s="54" t="s">
        <v>8</v>
      </c>
      <c r="K608" s="30" t="s">
        <v>1178</v>
      </c>
    </row>
    <row r="609" spans="2:11">
      <c r="B609" s="58" t="s">
        <v>17</v>
      </c>
      <c r="C609" s="57" t="s">
        <v>16</v>
      </c>
      <c r="D609" s="112">
        <v>46192</v>
      </c>
      <c r="E609" s="74" t="s">
        <v>1441</v>
      </c>
      <c r="F609" s="74" t="s">
        <v>30</v>
      </c>
      <c r="G609" s="73">
        <v>85</v>
      </c>
      <c r="H609" s="80">
        <v>38.9</v>
      </c>
      <c r="I609" s="79">
        <v>3306.5</v>
      </c>
      <c r="J609" s="54" t="s">
        <v>8</v>
      </c>
      <c r="K609" s="30" t="s">
        <v>1179</v>
      </c>
    </row>
    <row r="610" spans="2:11">
      <c r="B610" s="58" t="s">
        <v>17</v>
      </c>
      <c r="C610" s="57" t="s">
        <v>16</v>
      </c>
      <c r="D610" s="112">
        <v>46192</v>
      </c>
      <c r="E610" s="74" t="s">
        <v>1441</v>
      </c>
      <c r="F610" s="74" t="s">
        <v>30</v>
      </c>
      <c r="G610" s="73">
        <v>48</v>
      </c>
      <c r="H610" s="80">
        <v>38.9</v>
      </c>
      <c r="I610" s="79">
        <v>1867.1999999999998</v>
      </c>
      <c r="J610" s="54" t="s">
        <v>8</v>
      </c>
      <c r="K610" s="30" t="s">
        <v>1180</v>
      </c>
    </row>
    <row r="611" spans="2:11">
      <c r="B611" s="58" t="s">
        <v>17</v>
      </c>
      <c r="C611" s="57" t="s">
        <v>16</v>
      </c>
      <c r="D611" s="112">
        <v>46192</v>
      </c>
      <c r="E611" s="74" t="s">
        <v>1442</v>
      </c>
      <c r="F611" s="74" t="s">
        <v>30</v>
      </c>
      <c r="G611" s="73">
        <v>124</v>
      </c>
      <c r="H611" s="80">
        <v>38.880000000000003</v>
      </c>
      <c r="I611" s="79">
        <v>4821.12</v>
      </c>
      <c r="J611" s="54" t="s">
        <v>8</v>
      </c>
      <c r="K611" s="30" t="s">
        <v>1181</v>
      </c>
    </row>
    <row r="612" spans="2:11">
      <c r="B612" s="58" t="s">
        <v>17</v>
      </c>
      <c r="C612" s="57" t="s">
        <v>16</v>
      </c>
      <c r="D612" s="112">
        <v>46192</v>
      </c>
      <c r="E612" s="74" t="s">
        <v>1443</v>
      </c>
      <c r="F612" s="74" t="s">
        <v>30</v>
      </c>
      <c r="G612" s="73">
        <v>18</v>
      </c>
      <c r="H612" s="80">
        <v>38.880000000000003</v>
      </c>
      <c r="I612" s="79">
        <v>699.84</v>
      </c>
      <c r="J612" s="54" t="s">
        <v>8</v>
      </c>
      <c r="K612" s="30" t="s">
        <v>1182</v>
      </c>
    </row>
    <row r="613" spans="2:11">
      <c r="B613" s="58" t="s">
        <v>17</v>
      </c>
      <c r="C613" s="57" t="s">
        <v>16</v>
      </c>
      <c r="D613" s="112">
        <v>46192</v>
      </c>
      <c r="E613" s="74" t="s">
        <v>1444</v>
      </c>
      <c r="F613" s="74" t="s">
        <v>30</v>
      </c>
      <c r="G613" s="73">
        <v>37</v>
      </c>
      <c r="H613" s="80">
        <v>38.9</v>
      </c>
      <c r="I613" s="79">
        <v>1439.3</v>
      </c>
      <c r="J613" s="54" t="s">
        <v>8</v>
      </c>
      <c r="K613" s="30" t="s">
        <v>1183</v>
      </c>
    </row>
    <row r="614" spans="2:11">
      <c r="B614" s="58" t="s">
        <v>17</v>
      </c>
      <c r="C614" s="57" t="s">
        <v>16</v>
      </c>
      <c r="D614" s="112">
        <v>46192</v>
      </c>
      <c r="E614" s="74" t="s">
        <v>1445</v>
      </c>
      <c r="F614" s="74" t="s">
        <v>30</v>
      </c>
      <c r="G614" s="73">
        <v>24</v>
      </c>
      <c r="H614" s="80">
        <v>38.880000000000003</v>
      </c>
      <c r="I614" s="79">
        <v>933.12000000000012</v>
      </c>
      <c r="J614" s="54" t="s">
        <v>8</v>
      </c>
      <c r="K614" s="30" t="s">
        <v>1184</v>
      </c>
    </row>
    <row r="615" spans="2:11">
      <c r="B615" s="58" t="s">
        <v>17</v>
      </c>
      <c r="C615" s="57" t="s">
        <v>16</v>
      </c>
      <c r="D615" s="112">
        <v>46192</v>
      </c>
      <c r="E615" s="74" t="s">
        <v>1446</v>
      </c>
      <c r="F615" s="74" t="s">
        <v>30</v>
      </c>
      <c r="G615" s="73">
        <v>81</v>
      </c>
      <c r="H615" s="80">
        <v>38.86</v>
      </c>
      <c r="I615" s="79">
        <v>3147.66</v>
      </c>
      <c r="J615" s="54" t="s">
        <v>8</v>
      </c>
      <c r="K615" s="30" t="s">
        <v>1185</v>
      </c>
    </row>
    <row r="616" spans="2:11">
      <c r="B616" s="58" t="s">
        <v>17</v>
      </c>
      <c r="C616" s="57" t="s">
        <v>16</v>
      </c>
      <c r="D616" s="112">
        <v>46192</v>
      </c>
      <c r="E616" s="74" t="s">
        <v>1447</v>
      </c>
      <c r="F616" s="74" t="s">
        <v>30</v>
      </c>
      <c r="G616" s="73">
        <v>147</v>
      </c>
      <c r="H616" s="80">
        <v>38.82</v>
      </c>
      <c r="I616" s="79">
        <v>5706.54</v>
      </c>
      <c r="J616" s="54" t="s">
        <v>8</v>
      </c>
      <c r="K616" s="30" t="s">
        <v>1186</v>
      </c>
    </row>
    <row r="617" spans="2:11">
      <c r="B617" s="58" t="s">
        <v>17</v>
      </c>
      <c r="C617" s="57" t="s">
        <v>16</v>
      </c>
      <c r="D617" s="112">
        <v>46192</v>
      </c>
      <c r="E617" s="74" t="s">
        <v>1448</v>
      </c>
      <c r="F617" s="74" t="s">
        <v>30</v>
      </c>
      <c r="G617" s="73">
        <v>34</v>
      </c>
      <c r="H617" s="80">
        <v>38.840000000000003</v>
      </c>
      <c r="I617" s="79">
        <v>1320.5600000000002</v>
      </c>
      <c r="J617" s="54" t="s">
        <v>8</v>
      </c>
      <c r="K617" s="30" t="s">
        <v>1187</v>
      </c>
    </row>
    <row r="618" spans="2:11">
      <c r="B618" s="58" t="s">
        <v>17</v>
      </c>
      <c r="C618" s="57" t="s">
        <v>16</v>
      </c>
      <c r="D618" s="112">
        <v>46192</v>
      </c>
      <c r="E618" s="74" t="s">
        <v>1449</v>
      </c>
      <c r="F618" s="74" t="s">
        <v>30</v>
      </c>
      <c r="G618" s="73">
        <v>18</v>
      </c>
      <c r="H618" s="80">
        <v>38.82</v>
      </c>
      <c r="I618" s="79">
        <v>698.76</v>
      </c>
      <c r="J618" s="54" t="s">
        <v>8</v>
      </c>
      <c r="K618" s="30" t="s">
        <v>1188</v>
      </c>
    </row>
    <row r="619" spans="2:11">
      <c r="B619" s="58" t="s">
        <v>17</v>
      </c>
      <c r="C619" s="57" t="s">
        <v>16</v>
      </c>
      <c r="D619" s="112">
        <v>46192</v>
      </c>
      <c r="E619" s="74" t="s">
        <v>1449</v>
      </c>
      <c r="F619" s="74" t="s">
        <v>30</v>
      </c>
      <c r="G619" s="73">
        <v>94</v>
      </c>
      <c r="H619" s="80">
        <v>38.82</v>
      </c>
      <c r="I619" s="79">
        <v>3649.08</v>
      </c>
      <c r="J619" s="54" t="s">
        <v>8</v>
      </c>
      <c r="K619" s="30" t="s">
        <v>1189</v>
      </c>
    </row>
    <row r="620" spans="2:11">
      <c r="B620" s="58" t="s">
        <v>17</v>
      </c>
      <c r="C620" s="57" t="s">
        <v>16</v>
      </c>
      <c r="D620" s="112">
        <v>46192</v>
      </c>
      <c r="E620" s="74" t="s">
        <v>1450</v>
      </c>
      <c r="F620" s="74" t="s">
        <v>30</v>
      </c>
      <c r="G620" s="73">
        <v>1</v>
      </c>
      <c r="H620" s="80">
        <v>38.840000000000003</v>
      </c>
      <c r="I620" s="79">
        <v>38.840000000000003</v>
      </c>
      <c r="J620" s="54" t="s">
        <v>8</v>
      </c>
      <c r="K620" s="30" t="s">
        <v>1190</v>
      </c>
    </row>
    <row r="621" spans="2:11">
      <c r="B621" s="58" t="s">
        <v>17</v>
      </c>
      <c r="C621" s="57" t="s">
        <v>16</v>
      </c>
      <c r="D621" s="112">
        <v>46192</v>
      </c>
      <c r="E621" s="74" t="s">
        <v>1450</v>
      </c>
      <c r="F621" s="74" t="s">
        <v>30</v>
      </c>
      <c r="G621" s="73">
        <v>25</v>
      </c>
      <c r="H621" s="80">
        <v>38.840000000000003</v>
      </c>
      <c r="I621" s="79">
        <v>971.00000000000011</v>
      </c>
      <c r="J621" s="54" t="s">
        <v>8</v>
      </c>
      <c r="K621" s="30" t="s">
        <v>1191</v>
      </c>
    </row>
    <row r="622" spans="2:11">
      <c r="B622" s="58" t="s">
        <v>17</v>
      </c>
      <c r="C622" s="57" t="s">
        <v>16</v>
      </c>
      <c r="D622" s="112">
        <v>46192</v>
      </c>
      <c r="E622" s="74" t="s">
        <v>1451</v>
      </c>
      <c r="F622" s="74" t="s">
        <v>30</v>
      </c>
      <c r="G622" s="73">
        <v>19</v>
      </c>
      <c r="H622" s="80">
        <v>38.82</v>
      </c>
      <c r="I622" s="79">
        <v>737.58</v>
      </c>
      <c r="J622" s="54" t="s">
        <v>8</v>
      </c>
      <c r="K622" s="30" t="s">
        <v>1192</v>
      </c>
    </row>
    <row r="623" spans="2:11">
      <c r="B623" s="58" t="s">
        <v>17</v>
      </c>
      <c r="C623" s="57" t="s">
        <v>16</v>
      </c>
      <c r="D623" s="112">
        <v>46192</v>
      </c>
      <c r="E623" s="74" t="s">
        <v>1451</v>
      </c>
      <c r="F623" s="74" t="s">
        <v>30</v>
      </c>
      <c r="G623" s="73">
        <v>24</v>
      </c>
      <c r="H623" s="80">
        <v>38.82</v>
      </c>
      <c r="I623" s="79">
        <v>931.68000000000006</v>
      </c>
      <c r="J623" s="54" t="s">
        <v>8</v>
      </c>
      <c r="K623" s="30" t="s">
        <v>1193</v>
      </c>
    </row>
    <row r="624" spans="2:11">
      <c r="B624" s="58" t="s">
        <v>17</v>
      </c>
      <c r="C624" s="57" t="s">
        <v>16</v>
      </c>
      <c r="D624" s="112">
        <v>46192</v>
      </c>
      <c r="E624" s="74" t="s">
        <v>1451</v>
      </c>
      <c r="F624" s="74" t="s">
        <v>30</v>
      </c>
      <c r="G624" s="73">
        <v>51</v>
      </c>
      <c r="H624" s="80">
        <v>38.82</v>
      </c>
      <c r="I624" s="79">
        <v>1979.82</v>
      </c>
      <c r="J624" s="54" t="s">
        <v>8</v>
      </c>
      <c r="K624" s="30" t="s">
        <v>1194</v>
      </c>
    </row>
    <row r="625" spans="2:11">
      <c r="B625" s="58" t="s">
        <v>17</v>
      </c>
      <c r="C625" s="57" t="s">
        <v>16</v>
      </c>
      <c r="D625" s="112">
        <v>46192</v>
      </c>
      <c r="E625" s="74" t="s">
        <v>1452</v>
      </c>
      <c r="F625" s="74" t="s">
        <v>30</v>
      </c>
      <c r="G625" s="73">
        <v>2</v>
      </c>
      <c r="H625" s="80">
        <v>38.840000000000003</v>
      </c>
      <c r="I625" s="79">
        <v>77.680000000000007</v>
      </c>
      <c r="J625" s="54" t="s">
        <v>8</v>
      </c>
      <c r="K625" s="30" t="s">
        <v>1195</v>
      </c>
    </row>
    <row r="626" spans="2:11">
      <c r="B626" s="58" t="s">
        <v>17</v>
      </c>
      <c r="C626" s="57" t="s">
        <v>16</v>
      </c>
      <c r="D626" s="112">
        <v>46192</v>
      </c>
      <c r="E626" s="74" t="s">
        <v>1453</v>
      </c>
      <c r="F626" s="74" t="s">
        <v>30</v>
      </c>
      <c r="G626" s="73">
        <v>38</v>
      </c>
      <c r="H626" s="80">
        <v>38.840000000000003</v>
      </c>
      <c r="I626" s="79">
        <v>1475.92</v>
      </c>
      <c r="J626" s="54" t="s">
        <v>8</v>
      </c>
      <c r="K626" s="30" t="s">
        <v>1196</v>
      </c>
    </row>
    <row r="627" spans="2:11">
      <c r="B627" s="58" t="s">
        <v>17</v>
      </c>
      <c r="C627" s="57" t="s">
        <v>16</v>
      </c>
      <c r="D627" s="112">
        <v>46192</v>
      </c>
      <c r="E627" s="74" t="s">
        <v>1453</v>
      </c>
      <c r="F627" s="74" t="s">
        <v>30</v>
      </c>
      <c r="G627" s="73">
        <v>87</v>
      </c>
      <c r="H627" s="80">
        <v>38.840000000000003</v>
      </c>
      <c r="I627" s="79">
        <v>3379.0800000000004</v>
      </c>
      <c r="J627" s="54" t="s">
        <v>8</v>
      </c>
      <c r="K627" s="30" t="s">
        <v>1197</v>
      </c>
    </row>
    <row r="628" spans="2:11">
      <c r="B628" s="58" t="s">
        <v>17</v>
      </c>
      <c r="C628" s="57" t="s">
        <v>16</v>
      </c>
      <c r="D628" s="112">
        <v>46192</v>
      </c>
      <c r="E628" s="74" t="s">
        <v>1454</v>
      </c>
      <c r="F628" s="74" t="s">
        <v>30</v>
      </c>
      <c r="G628" s="73">
        <v>68</v>
      </c>
      <c r="H628" s="80">
        <v>38.82</v>
      </c>
      <c r="I628" s="79">
        <v>2639.76</v>
      </c>
      <c r="J628" s="54" t="s">
        <v>8</v>
      </c>
      <c r="K628" s="30" t="s">
        <v>1198</v>
      </c>
    </row>
    <row r="629" spans="2:11">
      <c r="B629" s="58" t="s">
        <v>17</v>
      </c>
      <c r="C629" s="57" t="s">
        <v>16</v>
      </c>
      <c r="D629" s="112">
        <v>46192</v>
      </c>
      <c r="E629" s="74" t="s">
        <v>1454</v>
      </c>
      <c r="F629" s="74" t="s">
        <v>30</v>
      </c>
      <c r="G629" s="73">
        <v>25</v>
      </c>
      <c r="H629" s="80">
        <v>38.82</v>
      </c>
      <c r="I629" s="79">
        <v>970.5</v>
      </c>
      <c r="J629" s="54" t="s">
        <v>8</v>
      </c>
      <c r="K629" s="30" t="s">
        <v>1199</v>
      </c>
    </row>
    <row r="630" spans="2:11">
      <c r="B630" s="58" t="s">
        <v>17</v>
      </c>
      <c r="C630" s="57" t="s">
        <v>16</v>
      </c>
      <c r="D630" s="112">
        <v>46192</v>
      </c>
      <c r="E630" s="74" t="s">
        <v>1455</v>
      </c>
      <c r="F630" s="74" t="s">
        <v>30</v>
      </c>
      <c r="G630" s="73">
        <v>18</v>
      </c>
      <c r="H630" s="80">
        <v>38.82</v>
      </c>
      <c r="I630" s="79">
        <v>698.76</v>
      </c>
      <c r="J630" s="54" t="s">
        <v>8</v>
      </c>
      <c r="K630" s="30" t="s">
        <v>1200</v>
      </c>
    </row>
    <row r="631" spans="2:11">
      <c r="B631" s="58" t="s">
        <v>17</v>
      </c>
      <c r="C631" s="57" t="s">
        <v>16</v>
      </c>
      <c r="D631" s="112">
        <v>46192</v>
      </c>
      <c r="E631" s="74" t="s">
        <v>1456</v>
      </c>
      <c r="F631" s="74" t="s">
        <v>30</v>
      </c>
      <c r="G631" s="73">
        <v>95</v>
      </c>
      <c r="H631" s="80">
        <v>38.82</v>
      </c>
      <c r="I631" s="79">
        <v>3687.9</v>
      </c>
      <c r="J631" s="54" t="s">
        <v>8</v>
      </c>
      <c r="K631" s="30" t="s">
        <v>1201</v>
      </c>
    </row>
    <row r="632" spans="2:11">
      <c r="B632" s="58" t="s">
        <v>17</v>
      </c>
      <c r="C632" s="57" t="s">
        <v>16</v>
      </c>
      <c r="D632" s="112">
        <v>46192</v>
      </c>
      <c r="E632" s="74" t="s">
        <v>1457</v>
      </c>
      <c r="F632" s="74" t="s">
        <v>30</v>
      </c>
      <c r="G632" s="73">
        <v>37</v>
      </c>
      <c r="H632" s="80">
        <v>38.82</v>
      </c>
      <c r="I632" s="79">
        <v>1436.34</v>
      </c>
      <c r="J632" s="54" t="s">
        <v>8</v>
      </c>
      <c r="K632" s="30" t="s">
        <v>1202</v>
      </c>
    </row>
    <row r="633" spans="2:11">
      <c r="B633" s="58" t="s">
        <v>17</v>
      </c>
      <c r="C633" s="57" t="s">
        <v>16</v>
      </c>
      <c r="D633" s="112">
        <v>46192</v>
      </c>
      <c r="E633" s="74" t="s">
        <v>1458</v>
      </c>
      <c r="F633" s="74" t="s">
        <v>30</v>
      </c>
      <c r="G633" s="73">
        <v>1</v>
      </c>
      <c r="H633" s="80">
        <v>38.82</v>
      </c>
      <c r="I633" s="79">
        <v>38.82</v>
      </c>
      <c r="J633" s="54" t="s">
        <v>8</v>
      </c>
      <c r="K633" s="30" t="s">
        <v>1203</v>
      </c>
    </row>
    <row r="634" spans="2:11">
      <c r="B634" s="58" t="s">
        <v>17</v>
      </c>
      <c r="C634" s="57" t="s">
        <v>16</v>
      </c>
      <c r="D634" s="112">
        <v>46192</v>
      </c>
      <c r="E634" s="74" t="s">
        <v>1458</v>
      </c>
      <c r="F634" s="74" t="s">
        <v>30</v>
      </c>
      <c r="G634" s="73">
        <v>23</v>
      </c>
      <c r="H634" s="80">
        <v>38.82</v>
      </c>
      <c r="I634" s="79">
        <v>892.86</v>
      </c>
      <c r="J634" s="54" t="s">
        <v>8</v>
      </c>
      <c r="K634" s="30" t="s">
        <v>1204</v>
      </c>
    </row>
    <row r="635" spans="2:11">
      <c r="B635" s="58" t="s">
        <v>17</v>
      </c>
      <c r="C635" s="57" t="s">
        <v>16</v>
      </c>
      <c r="D635" s="112">
        <v>46192</v>
      </c>
      <c r="E635" s="74" t="s">
        <v>1459</v>
      </c>
      <c r="F635" s="74" t="s">
        <v>30</v>
      </c>
      <c r="G635" s="73">
        <v>99</v>
      </c>
      <c r="H635" s="80">
        <v>38.82</v>
      </c>
      <c r="I635" s="79">
        <v>3843.18</v>
      </c>
      <c r="J635" s="54" t="s">
        <v>8</v>
      </c>
      <c r="K635" s="30" t="s">
        <v>1205</v>
      </c>
    </row>
    <row r="636" spans="2:11">
      <c r="B636" s="58" t="s">
        <v>17</v>
      </c>
      <c r="C636" s="57" t="s">
        <v>16</v>
      </c>
      <c r="D636" s="112">
        <v>46192</v>
      </c>
      <c r="E636" s="74" t="s">
        <v>1460</v>
      </c>
      <c r="F636" s="74" t="s">
        <v>30</v>
      </c>
      <c r="G636" s="73">
        <v>18</v>
      </c>
      <c r="H636" s="80">
        <v>38.82</v>
      </c>
      <c r="I636" s="79">
        <v>698.76</v>
      </c>
      <c r="J636" s="54" t="s">
        <v>8</v>
      </c>
      <c r="K636" s="30" t="s">
        <v>1206</v>
      </c>
    </row>
    <row r="637" spans="2:11">
      <c r="B637" s="58" t="s">
        <v>17</v>
      </c>
      <c r="C637" s="57" t="s">
        <v>16</v>
      </c>
      <c r="D637" s="112">
        <v>46192</v>
      </c>
      <c r="E637" s="74" t="s">
        <v>1461</v>
      </c>
      <c r="F637" s="74" t="s">
        <v>30</v>
      </c>
      <c r="G637" s="73">
        <v>162</v>
      </c>
      <c r="H637" s="80">
        <v>38.78</v>
      </c>
      <c r="I637" s="79">
        <v>6282.3600000000006</v>
      </c>
      <c r="J637" s="54" t="s">
        <v>8</v>
      </c>
      <c r="K637" s="30" t="s">
        <v>1207</v>
      </c>
    </row>
    <row r="638" spans="2:11">
      <c r="B638" s="58" t="s">
        <v>17</v>
      </c>
      <c r="C638" s="57" t="s">
        <v>16</v>
      </c>
      <c r="D638" s="112">
        <v>46192</v>
      </c>
      <c r="E638" s="74" t="s">
        <v>1461</v>
      </c>
      <c r="F638" s="74" t="s">
        <v>30</v>
      </c>
      <c r="G638" s="73">
        <v>141</v>
      </c>
      <c r="H638" s="80">
        <v>38.78</v>
      </c>
      <c r="I638" s="79">
        <v>5467.9800000000005</v>
      </c>
      <c r="J638" s="54" t="s">
        <v>8</v>
      </c>
      <c r="K638" s="30" t="s">
        <v>1208</v>
      </c>
    </row>
    <row r="639" spans="2:11">
      <c r="B639" s="58" t="s">
        <v>17</v>
      </c>
      <c r="C639" s="57" t="s">
        <v>16</v>
      </c>
      <c r="D639" s="112">
        <v>46192</v>
      </c>
      <c r="E639" s="74" t="s">
        <v>1462</v>
      </c>
      <c r="F639" s="74" t="s">
        <v>30</v>
      </c>
      <c r="G639" s="73">
        <v>39</v>
      </c>
      <c r="H639" s="80">
        <v>38.880000000000003</v>
      </c>
      <c r="I639" s="79">
        <v>1516.3200000000002</v>
      </c>
      <c r="J639" s="54" t="s">
        <v>8</v>
      </c>
      <c r="K639" s="30" t="s">
        <v>1209</v>
      </c>
    </row>
    <row r="640" spans="2:11">
      <c r="B640" s="58" t="s">
        <v>17</v>
      </c>
      <c r="C640" s="57" t="s">
        <v>16</v>
      </c>
      <c r="D640" s="112">
        <v>46192</v>
      </c>
      <c r="E640" s="74" t="s">
        <v>1463</v>
      </c>
      <c r="F640" s="74" t="s">
        <v>30</v>
      </c>
      <c r="G640" s="73">
        <v>28</v>
      </c>
      <c r="H640" s="80">
        <v>38.9</v>
      </c>
      <c r="I640" s="79">
        <v>1089.2</v>
      </c>
      <c r="J640" s="54" t="s">
        <v>8</v>
      </c>
      <c r="K640" s="30" t="s">
        <v>1210</v>
      </c>
    </row>
    <row r="641" spans="2:11">
      <c r="B641" s="58" t="s">
        <v>17</v>
      </c>
      <c r="C641" s="57" t="s">
        <v>16</v>
      </c>
      <c r="D641" s="112">
        <v>46192</v>
      </c>
      <c r="E641" s="74" t="s">
        <v>1463</v>
      </c>
      <c r="F641" s="74" t="s">
        <v>30</v>
      </c>
      <c r="G641" s="73">
        <v>24</v>
      </c>
      <c r="H641" s="80">
        <v>38.9</v>
      </c>
      <c r="I641" s="79">
        <v>933.59999999999991</v>
      </c>
      <c r="J641" s="54" t="s">
        <v>8</v>
      </c>
      <c r="K641" s="30" t="s">
        <v>1211</v>
      </c>
    </row>
    <row r="642" spans="2:11">
      <c r="B642" s="58" t="s">
        <v>17</v>
      </c>
      <c r="C642" s="57" t="s">
        <v>16</v>
      </c>
      <c r="D642" s="112">
        <v>46192</v>
      </c>
      <c r="E642" s="74" t="s">
        <v>1463</v>
      </c>
      <c r="F642" s="74" t="s">
        <v>30</v>
      </c>
      <c r="G642" s="73">
        <v>18</v>
      </c>
      <c r="H642" s="80">
        <v>38.9</v>
      </c>
      <c r="I642" s="79">
        <v>700.19999999999993</v>
      </c>
      <c r="J642" s="54" t="s">
        <v>8</v>
      </c>
      <c r="K642" s="30" t="s">
        <v>1212</v>
      </c>
    </row>
    <row r="643" spans="2:11">
      <c r="B643" s="58" t="s">
        <v>17</v>
      </c>
      <c r="C643" s="57" t="s">
        <v>16</v>
      </c>
      <c r="D643" s="112">
        <v>46192</v>
      </c>
      <c r="E643" s="74" t="s">
        <v>1463</v>
      </c>
      <c r="F643" s="74" t="s">
        <v>30</v>
      </c>
      <c r="G643" s="73">
        <v>303</v>
      </c>
      <c r="H643" s="80">
        <v>38.880000000000003</v>
      </c>
      <c r="I643" s="79">
        <v>11780.640000000001</v>
      </c>
      <c r="J643" s="54" t="s">
        <v>8</v>
      </c>
      <c r="K643" s="30" t="s">
        <v>1213</v>
      </c>
    </row>
    <row r="644" spans="2:11">
      <c r="B644" s="58" t="s">
        <v>17</v>
      </c>
      <c r="C644" s="57" t="s">
        <v>16</v>
      </c>
      <c r="D644" s="112">
        <v>46192</v>
      </c>
      <c r="E644" s="74" t="s">
        <v>1463</v>
      </c>
      <c r="F644" s="74" t="s">
        <v>30</v>
      </c>
      <c r="G644" s="73">
        <v>80</v>
      </c>
      <c r="H644" s="80">
        <v>38.880000000000003</v>
      </c>
      <c r="I644" s="79">
        <v>3110.4</v>
      </c>
      <c r="J644" s="54" t="s">
        <v>8</v>
      </c>
      <c r="K644" s="30" t="s">
        <v>1214</v>
      </c>
    </row>
    <row r="645" spans="2:11">
      <c r="B645" s="58" t="s">
        <v>17</v>
      </c>
      <c r="C645" s="57" t="s">
        <v>16</v>
      </c>
      <c r="D645" s="112">
        <v>46192</v>
      </c>
      <c r="E645" s="74" t="s">
        <v>1464</v>
      </c>
      <c r="F645" s="74" t="s">
        <v>30</v>
      </c>
      <c r="G645" s="73">
        <v>88</v>
      </c>
      <c r="H645" s="80">
        <v>38.96</v>
      </c>
      <c r="I645" s="79">
        <v>3428.48</v>
      </c>
      <c r="J645" s="54" t="s">
        <v>8</v>
      </c>
      <c r="K645" s="30" t="s">
        <v>1215</v>
      </c>
    </row>
    <row r="646" spans="2:11">
      <c r="B646" s="58" t="s">
        <v>17</v>
      </c>
      <c r="C646" s="57" t="s">
        <v>16</v>
      </c>
      <c r="D646" s="112">
        <v>46192</v>
      </c>
      <c r="E646" s="74" t="s">
        <v>1464</v>
      </c>
      <c r="F646" s="74" t="s">
        <v>30</v>
      </c>
      <c r="G646" s="73">
        <v>93</v>
      </c>
      <c r="H646" s="80">
        <v>38.96</v>
      </c>
      <c r="I646" s="79">
        <v>3623.28</v>
      </c>
      <c r="J646" s="54" t="s">
        <v>8</v>
      </c>
      <c r="K646" s="30" t="s">
        <v>1216</v>
      </c>
    </row>
    <row r="647" spans="2:11">
      <c r="B647" s="58" t="s">
        <v>17</v>
      </c>
      <c r="C647" s="57" t="s">
        <v>16</v>
      </c>
      <c r="D647" s="112">
        <v>46192</v>
      </c>
      <c r="E647" s="74" t="s">
        <v>1464</v>
      </c>
      <c r="F647" s="74" t="s">
        <v>30</v>
      </c>
      <c r="G647" s="73">
        <v>2</v>
      </c>
      <c r="H647" s="80">
        <v>38.96</v>
      </c>
      <c r="I647" s="79">
        <v>77.92</v>
      </c>
      <c r="J647" s="54" t="s">
        <v>8</v>
      </c>
      <c r="K647" s="30" t="s">
        <v>1217</v>
      </c>
    </row>
    <row r="648" spans="2:11">
      <c r="B648" s="58" t="s">
        <v>17</v>
      </c>
      <c r="C648" s="57" t="s">
        <v>16</v>
      </c>
      <c r="D648" s="112">
        <v>46192</v>
      </c>
      <c r="E648" s="74" t="s">
        <v>1465</v>
      </c>
      <c r="F648" s="74" t="s">
        <v>30</v>
      </c>
      <c r="G648" s="73">
        <v>177</v>
      </c>
      <c r="H648" s="80">
        <v>39.04</v>
      </c>
      <c r="I648" s="79">
        <v>6910.08</v>
      </c>
      <c r="J648" s="54" t="s">
        <v>8</v>
      </c>
      <c r="K648" s="30" t="s">
        <v>1218</v>
      </c>
    </row>
    <row r="649" spans="2:11">
      <c r="B649" s="58" t="s">
        <v>17</v>
      </c>
      <c r="C649" s="57" t="s">
        <v>16</v>
      </c>
      <c r="D649" s="112">
        <v>46192</v>
      </c>
      <c r="E649" s="74" t="s">
        <v>1465</v>
      </c>
      <c r="F649" s="74" t="s">
        <v>30</v>
      </c>
      <c r="G649" s="73">
        <v>347</v>
      </c>
      <c r="H649" s="80">
        <v>39.04</v>
      </c>
      <c r="I649" s="79">
        <v>13546.88</v>
      </c>
      <c r="J649" s="54" t="s">
        <v>8</v>
      </c>
      <c r="K649" s="30" t="s">
        <v>1219</v>
      </c>
    </row>
    <row r="650" spans="2:11">
      <c r="B650" s="58" t="s">
        <v>17</v>
      </c>
      <c r="C650" s="57" t="s">
        <v>16</v>
      </c>
      <c r="D650" s="112">
        <v>46192</v>
      </c>
      <c r="E650" s="74" t="s">
        <v>595</v>
      </c>
      <c r="F650" s="74" t="s">
        <v>30</v>
      </c>
      <c r="G650" s="73">
        <v>214</v>
      </c>
      <c r="H650" s="80">
        <v>39.020000000000003</v>
      </c>
      <c r="I650" s="79">
        <v>8350.2800000000007</v>
      </c>
      <c r="J650" s="54" t="s">
        <v>8</v>
      </c>
      <c r="K650" s="30" t="s">
        <v>1220</v>
      </c>
    </row>
    <row r="651" spans="2:11">
      <c r="B651" s="58" t="s">
        <v>17</v>
      </c>
      <c r="C651" s="57" t="s">
        <v>16</v>
      </c>
      <c r="D651" s="112">
        <v>46192</v>
      </c>
      <c r="E651" s="74" t="s">
        <v>1466</v>
      </c>
      <c r="F651" s="74" t="s">
        <v>30</v>
      </c>
      <c r="G651" s="73">
        <v>107</v>
      </c>
      <c r="H651" s="80">
        <v>39.020000000000003</v>
      </c>
      <c r="I651" s="79">
        <v>4175.1400000000003</v>
      </c>
      <c r="J651" s="54" t="s">
        <v>8</v>
      </c>
      <c r="K651" s="30" t="s">
        <v>1221</v>
      </c>
    </row>
    <row r="652" spans="2:11">
      <c r="B652" s="58" t="s">
        <v>17</v>
      </c>
      <c r="C652" s="57" t="s">
        <v>16</v>
      </c>
      <c r="D652" s="112">
        <v>46192</v>
      </c>
      <c r="E652" s="74" t="s">
        <v>1467</v>
      </c>
      <c r="F652" s="74" t="s">
        <v>30</v>
      </c>
      <c r="G652" s="73">
        <v>530</v>
      </c>
      <c r="H652" s="80">
        <v>38.979999999999997</v>
      </c>
      <c r="I652" s="79">
        <v>20659.399999999998</v>
      </c>
      <c r="J652" s="54" t="s">
        <v>8</v>
      </c>
      <c r="K652" s="30" t="s">
        <v>1222</v>
      </c>
    </row>
    <row r="653" spans="2:11">
      <c r="B653" s="58" t="s">
        <v>17</v>
      </c>
      <c r="C653" s="57" t="s">
        <v>16</v>
      </c>
      <c r="D653" s="112">
        <v>46192</v>
      </c>
      <c r="E653" s="74" t="s">
        <v>1467</v>
      </c>
      <c r="F653" s="74" t="s">
        <v>30</v>
      </c>
      <c r="G653" s="73">
        <v>101</v>
      </c>
      <c r="H653" s="80">
        <v>38.979999999999997</v>
      </c>
      <c r="I653" s="79">
        <v>3936.9799999999996</v>
      </c>
      <c r="J653" s="54" t="s">
        <v>8</v>
      </c>
      <c r="K653" s="30" t="s">
        <v>1223</v>
      </c>
    </row>
    <row r="654" spans="2:11">
      <c r="B654" s="58" t="s">
        <v>17</v>
      </c>
      <c r="C654" s="57" t="s">
        <v>16</v>
      </c>
      <c r="D654" s="112">
        <v>46192</v>
      </c>
      <c r="E654" s="74" t="s">
        <v>1468</v>
      </c>
      <c r="F654" s="74" t="s">
        <v>30</v>
      </c>
      <c r="G654" s="73">
        <v>27</v>
      </c>
      <c r="H654" s="80">
        <v>38.94</v>
      </c>
      <c r="I654" s="79">
        <v>1051.3799999999999</v>
      </c>
      <c r="J654" s="54" t="s">
        <v>8</v>
      </c>
      <c r="K654" s="30" t="s">
        <v>1224</v>
      </c>
    </row>
    <row r="655" spans="2:11">
      <c r="B655" s="58" t="s">
        <v>17</v>
      </c>
      <c r="C655" s="57" t="s">
        <v>16</v>
      </c>
      <c r="D655" s="112">
        <v>46192</v>
      </c>
      <c r="E655" s="74" t="s">
        <v>1468</v>
      </c>
      <c r="F655" s="74" t="s">
        <v>30</v>
      </c>
      <c r="G655" s="73">
        <v>66</v>
      </c>
      <c r="H655" s="80">
        <v>38.94</v>
      </c>
      <c r="I655" s="79">
        <v>2570.04</v>
      </c>
      <c r="J655" s="54" t="s">
        <v>8</v>
      </c>
      <c r="K655" s="30" t="s">
        <v>1225</v>
      </c>
    </row>
    <row r="656" spans="2:11">
      <c r="B656" s="58" t="s">
        <v>17</v>
      </c>
      <c r="C656" s="57" t="s">
        <v>16</v>
      </c>
      <c r="D656" s="112">
        <v>46192</v>
      </c>
      <c r="E656" s="74" t="s">
        <v>1468</v>
      </c>
      <c r="F656" s="74" t="s">
        <v>30</v>
      </c>
      <c r="G656" s="73">
        <v>26</v>
      </c>
      <c r="H656" s="80">
        <v>38.96</v>
      </c>
      <c r="I656" s="79">
        <v>1012.96</v>
      </c>
      <c r="J656" s="54" t="s">
        <v>8</v>
      </c>
      <c r="K656" s="30" t="s">
        <v>1226</v>
      </c>
    </row>
    <row r="657" spans="2:11">
      <c r="B657" s="58" t="s">
        <v>17</v>
      </c>
      <c r="C657" s="57" t="s">
        <v>16</v>
      </c>
      <c r="D657" s="112">
        <v>46192</v>
      </c>
      <c r="E657" s="74" t="s">
        <v>1468</v>
      </c>
      <c r="F657" s="74" t="s">
        <v>30</v>
      </c>
      <c r="G657" s="73">
        <v>98</v>
      </c>
      <c r="H657" s="80">
        <v>38.96</v>
      </c>
      <c r="I657" s="79">
        <v>3818.08</v>
      </c>
      <c r="J657" s="54" t="s">
        <v>8</v>
      </c>
      <c r="K657" s="30" t="s">
        <v>1227</v>
      </c>
    </row>
    <row r="658" spans="2:11">
      <c r="B658" s="58" t="s">
        <v>17</v>
      </c>
      <c r="C658" s="57" t="s">
        <v>16</v>
      </c>
      <c r="D658" s="112">
        <v>46192</v>
      </c>
      <c r="E658" s="74" t="s">
        <v>1469</v>
      </c>
      <c r="F658" s="74" t="s">
        <v>30</v>
      </c>
      <c r="G658" s="73">
        <v>61</v>
      </c>
      <c r="H658" s="80">
        <v>39.020000000000003</v>
      </c>
      <c r="I658" s="79">
        <v>2380.2200000000003</v>
      </c>
      <c r="J658" s="54" t="s">
        <v>8</v>
      </c>
      <c r="K658" s="30" t="s">
        <v>1228</v>
      </c>
    </row>
    <row r="659" spans="2:11">
      <c r="B659" s="58" t="s">
        <v>17</v>
      </c>
      <c r="C659" s="57" t="s">
        <v>16</v>
      </c>
      <c r="D659" s="112">
        <v>46192</v>
      </c>
      <c r="E659" s="74" t="s">
        <v>1470</v>
      </c>
      <c r="F659" s="74" t="s">
        <v>30</v>
      </c>
      <c r="G659" s="73">
        <v>382</v>
      </c>
      <c r="H659" s="80">
        <v>38.979999999999997</v>
      </c>
      <c r="I659" s="79">
        <v>14890.359999999999</v>
      </c>
      <c r="J659" s="54" t="s">
        <v>8</v>
      </c>
      <c r="K659" s="30" t="s">
        <v>1229</v>
      </c>
    </row>
    <row r="660" spans="2:11">
      <c r="B660" s="58" t="s">
        <v>17</v>
      </c>
      <c r="C660" s="57" t="s">
        <v>16</v>
      </c>
      <c r="D660" s="112">
        <v>46192</v>
      </c>
      <c r="E660" s="74" t="s">
        <v>1471</v>
      </c>
      <c r="F660" s="74" t="s">
        <v>30</v>
      </c>
      <c r="G660" s="73">
        <v>5</v>
      </c>
      <c r="H660" s="80">
        <v>39.020000000000003</v>
      </c>
      <c r="I660" s="79">
        <v>195.10000000000002</v>
      </c>
      <c r="J660" s="54" t="s">
        <v>8</v>
      </c>
      <c r="K660" s="30" t="s">
        <v>1230</v>
      </c>
    </row>
    <row r="661" spans="2:11">
      <c r="B661" s="58" t="s">
        <v>17</v>
      </c>
      <c r="C661" s="57" t="s">
        <v>16</v>
      </c>
      <c r="D661" s="112">
        <v>46192</v>
      </c>
      <c r="E661" s="74" t="s">
        <v>1471</v>
      </c>
      <c r="F661" s="74" t="s">
        <v>30</v>
      </c>
      <c r="G661" s="73">
        <v>5</v>
      </c>
      <c r="H661" s="80">
        <v>39.020000000000003</v>
      </c>
      <c r="I661" s="79">
        <v>195.10000000000002</v>
      </c>
      <c r="J661" s="54" t="s">
        <v>8</v>
      </c>
      <c r="K661" s="30" t="s">
        <v>1231</v>
      </c>
    </row>
    <row r="662" spans="2:11">
      <c r="B662" s="58" t="s">
        <v>17</v>
      </c>
      <c r="C662" s="57" t="s">
        <v>16</v>
      </c>
      <c r="D662" s="112">
        <v>46192</v>
      </c>
      <c r="E662" s="74" t="s">
        <v>1471</v>
      </c>
      <c r="F662" s="74" t="s">
        <v>30</v>
      </c>
      <c r="G662" s="73">
        <v>15</v>
      </c>
      <c r="H662" s="80">
        <v>39.020000000000003</v>
      </c>
      <c r="I662" s="79">
        <v>585.30000000000007</v>
      </c>
      <c r="J662" s="54" t="s">
        <v>8</v>
      </c>
      <c r="K662" s="30" t="s">
        <v>1232</v>
      </c>
    </row>
    <row r="663" spans="2:11">
      <c r="B663" s="58" t="s">
        <v>17</v>
      </c>
      <c r="C663" s="57" t="s">
        <v>16</v>
      </c>
      <c r="D663" s="112">
        <v>46192</v>
      </c>
      <c r="E663" s="74" t="s">
        <v>1471</v>
      </c>
      <c r="F663" s="74" t="s">
        <v>30</v>
      </c>
      <c r="G663" s="73">
        <v>4</v>
      </c>
      <c r="H663" s="80">
        <v>39.020000000000003</v>
      </c>
      <c r="I663" s="79">
        <v>156.08000000000001</v>
      </c>
      <c r="J663" s="54" t="s">
        <v>8</v>
      </c>
      <c r="K663" s="30" t="s">
        <v>1233</v>
      </c>
    </row>
    <row r="664" spans="2:11">
      <c r="B664" s="58" t="s">
        <v>17</v>
      </c>
      <c r="C664" s="57" t="s">
        <v>16</v>
      </c>
      <c r="D664" s="112">
        <v>46192</v>
      </c>
      <c r="E664" s="74" t="s">
        <v>1471</v>
      </c>
      <c r="F664" s="74" t="s">
        <v>30</v>
      </c>
      <c r="G664" s="73">
        <v>2</v>
      </c>
      <c r="H664" s="80">
        <v>39.020000000000003</v>
      </c>
      <c r="I664" s="79">
        <v>78.040000000000006</v>
      </c>
      <c r="J664" s="54" t="s">
        <v>8</v>
      </c>
      <c r="K664" s="30" t="s">
        <v>1234</v>
      </c>
    </row>
    <row r="665" spans="2:11">
      <c r="B665" s="58" t="s">
        <v>17</v>
      </c>
      <c r="C665" s="57" t="s">
        <v>16</v>
      </c>
      <c r="D665" s="112">
        <v>46192</v>
      </c>
      <c r="E665" s="74" t="s">
        <v>1472</v>
      </c>
      <c r="F665" s="74" t="s">
        <v>30</v>
      </c>
      <c r="G665" s="73">
        <v>35</v>
      </c>
      <c r="H665" s="80">
        <v>38.96</v>
      </c>
      <c r="I665" s="79">
        <v>1363.6000000000001</v>
      </c>
      <c r="J665" s="54" t="s">
        <v>8</v>
      </c>
      <c r="K665" s="30" t="s">
        <v>1235</v>
      </c>
    </row>
    <row r="666" spans="2:11">
      <c r="B666" s="58" t="s">
        <v>17</v>
      </c>
      <c r="C666" s="57" t="s">
        <v>16</v>
      </c>
      <c r="D666" s="112">
        <v>46192</v>
      </c>
      <c r="E666" s="74" t="s">
        <v>1472</v>
      </c>
      <c r="F666" s="74" t="s">
        <v>30</v>
      </c>
      <c r="G666" s="73">
        <v>1032</v>
      </c>
      <c r="H666" s="80">
        <v>38.96</v>
      </c>
      <c r="I666" s="79">
        <v>40206.720000000001</v>
      </c>
      <c r="J666" s="54" t="s">
        <v>8</v>
      </c>
      <c r="K666" s="30" t="s">
        <v>1236</v>
      </c>
    </row>
    <row r="667" spans="2:11">
      <c r="B667" s="58" t="s">
        <v>17</v>
      </c>
      <c r="C667" s="57" t="s">
        <v>16</v>
      </c>
      <c r="D667" s="112">
        <v>46195</v>
      </c>
      <c r="E667" s="74" t="s">
        <v>1927</v>
      </c>
      <c r="F667" s="74" t="s">
        <v>30</v>
      </c>
      <c r="G667" s="73">
        <v>82</v>
      </c>
      <c r="H667" s="80">
        <v>39.14</v>
      </c>
      <c r="I667" s="79">
        <v>3209.48</v>
      </c>
      <c r="J667" s="54" t="s">
        <v>8</v>
      </c>
      <c r="K667" s="30" t="s">
        <v>1667</v>
      </c>
    </row>
    <row r="668" spans="2:11">
      <c r="B668" s="58" t="s">
        <v>17</v>
      </c>
      <c r="C668" s="57" t="s">
        <v>16</v>
      </c>
      <c r="D668" s="112">
        <v>46195</v>
      </c>
      <c r="E668" s="74" t="s">
        <v>1928</v>
      </c>
      <c r="F668" s="74" t="s">
        <v>30</v>
      </c>
      <c r="G668" s="73">
        <v>47</v>
      </c>
      <c r="H668" s="80">
        <v>39.46</v>
      </c>
      <c r="I668" s="79">
        <v>1854.6200000000001</v>
      </c>
      <c r="J668" s="54" t="s">
        <v>8</v>
      </c>
      <c r="K668" s="30" t="s">
        <v>1669</v>
      </c>
    </row>
    <row r="669" spans="2:11">
      <c r="B669" s="58" t="s">
        <v>17</v>
      </c>
      <c r="C669" s="57" t="s">
        <v>16</v>
      </c>
      <c r="D669" s="112">
        <v>46195</v>
      </c>
      <c r="E669" s="74" t="s">
        <v>1929</v>
      </c>
      <c r="F669" s="74" t="s">
        <v>30</v>
      </c>
      <c r="G669" s="73">
        <v>198</v>
      </c>
      <c r="H669" s="80">
        <v>39.42</v>
      </c>
      <c r="I669" s="79">
        <v>7805.1600000000008</v>
      </c>
      <c r="J669" s="54" t="s">
        <v>8</v>
      </c>
      <c r="K669" s="30" t="s">
        <v>1670</v>
      </c>
    </row>
    <row r="670" spans="2:11">
      <c r="B670" s="58" t="s">
        <v>17</v>
      </c>
      <c r="C670" s="57" t="s">
        <v>16</v>
      </c>
      <c r="D670" s="112">
        <v>46195</v>
      </c>
      <c r="E670" s="74" t="s">
        <v>1929</v>
      </c>
      <c r="F670" s="74" t="s">
        <v>30</v>
      </c>
      <c r="G670" s="73">
        <v>314</v>
      </c>
      <c r="H670" s="80">
        <v>39.42</v>
      </c>
      <c r="I670" s="79">
        <v>12377.880000000001</v>
      </c>
      <c r="J670" s="54" t="s">
        <v>8</v>
      </c>
      <c r="K670" s="30" t="s">
        <v>1671</v>
      </c>
    </row>
    <row r="671" spans="2:11">
      <c r="B671" s="58" t="s">
        <v>17</v>
      </c>
      <c r="C671" s="57" t="s">
        <v>16</v>
      </c>
      <c r="D671" s="112">
        <v>46195</v>
      </c>
      <c r="E671" s="74" t="s">
        <v>1929</v>
      </c>
      <c r="F671" s="74" t="s">
        <v>30</v>
      </c>
      <c r="G671" s="73">
        <v>35</v>
      </c>
      <c r="H671" s="80">
        <v>39.42</v>
      </c>
      <c r="I671" s="79">
        <v>1379.7</v>
      </c>
      <c r="J671" s="54" t="s">
        <v>8</v>
      </c>
      <c r="K671" s="30" t="s">
        <v>1672</v>
      </c>
    </row>
    <row r="672" spans="2:11">
      <c r="B672" s="58" t="s">
        <v>17</v>
      </c>
      <c r="C672" s="57" t="s">
        <v>16</v>
      </c>
      <c r="D672" s="112">
        <v>46195</v>
      </c>
      <c r="E672" s="74" t="s">
        <v>1930</v>
      </c>
      <c r="F672" s="74" t="s">
        <v>30</v>
      </c>
      <c r="G672" s="73">
        <v>19</v>
      </c>
      <c r="H672" s="80">
        <v>39.42</v>
      </c>
      <c r="I672" s="79">
        <v>748.98</v>
      </c>
      <c r="J672" s="54" t="s">
        <v>8</v>
      </c>
      <c r="K672" s="30" t="s">
        <v>1673</v>
      </c>
    </row>
    <row r="673" spans="2:11">
      <c r="B673" s="58" t="s">
        <v>17</v>
      </c>
      <c r="C673" s="57" t="s">
        <v>16</v>
      </c>
      <c r="D673" s="112">
        <v>46195</v>
      </c>
      <c r="E673" s="74" t="s">
        <v>1931</v>
      </c>
      <c r="F673" s="74" t="s">
        <v>30</v>
      </c>
      <c r="G673" s="73">
        <v>22</v>
      </c>
      <c r="H673" s="80">
        <v>39.42</v>
      </c>
      <c r="I673" s="79">
        <v>867.24</v>
      </c>
      <c r="J673" s="54" t="s">
        <v>8</v>
      </c>
      <c r="K673" s="30" t="s">
        <v>1674</v>
      </c>
    </row>
    <row r="674" spans="2:11">
      <c r="B674" s="58" t="s">
        <v>17</v>
      </c>
      <c r="C674" s="57" t="s">
        <v>16</v>
      </c>
      <c r="D674" s="112">
        <v>46195</v>
      </c>
      <c r="E674" s="74" t="s">
        <v>1932</v>
      </c>
      <c r="F674" s="74" t="s">
        <v>30</v>
      </c>
      <c r="G674" s="73">
        <v>47</v>
      </c>
      <c r="H674" s="80">
        <v>39.42</v>
      </c>
      <c r="I674" s="79">
        <v>1852.74</v>
      </c>
      <c r="J674" s="54" t="s">
        <v>8</v>
      </c>
      <c r="K674" s="30" t="s">
        <v>1675</v>
      </c>
    </row>
    <row r="675" spans="2:11">
      <c r="B675" s="58" t="s">
        <v>17</v>
      </c>
      <c r="C675" s="57" t="s">
        <v>16</v>
      </c>
      <c r="D675" s="112">
        <v>46195</v>
      </c>
      <c r="E675" s="74" t="s">
        <v>1932</v>
      </c>
      <c r="F675" s="74" t="s">
        <v>30</v>
      </c>
      <c r="G675" s="73">
        <v>178</v>
      </c>
      <c r="H675" s="80">
        <v>39.42</v>
      </c>
      <c r="I675" s="79">
        <v>7016.76</v>
      </c>
      <c r="J675" s="54" t="s">
        <v>8</v>
      </c>
      <c r="K675" s="30" t="s">
        <v>1676</v>
      </c>
    </row>
    <row r="676" spans="2:11">
      <c r="B676" s="58" t="s">
        <v>17</v>
      </c>
      <c r="C676" s="57" t="s">
        <v>16</v>
      </c>
      <c r="D676" s="112">
        <v>46195</v>
      </c>
      <c r="E676" s="74" t="s">
        <v>1933</v>
      </c>
      <c r="F676" s="74" t="s">
        <v>30</v>
      </c>
      <c r="G676" s="73">
        <v>260</v>
      </c>
      <c r="H676" s="80">
        <v>39.380000000000003</v>
      </c>
      <c r="I676" s="79">
        <v>10238.800000000001</v>
      </c>
      <c r="J676" s="54" t="s">
        <v>8</v>
      </c>
      <c r="K676" s="30" t="s">
        <v>1677</v>
      </c>
    </row>
    <row r="677" spans="2:11">
      <c r="B677" s="58" t="s">
        <v>17</v>
      </c>
      <c r="C677" s="57" t="s">
        <v>16</v>
      </c>
      <c r="D677" s="112">
        <v>46195</v>
      </c>
      <c r="E677" s="74" t="s">
        <v>1934</v>
      </c>
      <c r="F677" s="74" t="s">
        <v>30</v>
      </c>
      <c r="G677" s="73">
        <v>101</v>
      </c>
      <c r="H677" s="80">
        <v>39.380000000000003</v>
      </c>
      <c r="I677" s="79">
        <v>3977.38</v>
      </c>
      <c r="J677" s="54" t="s">
        <v>8</v>
      </c>
      <c r="K677" s="30" t="s">
        <v>1678</v>
      </c>
    </row>
    <row r="678" spans="2:11">
      <c r="B678" s="58" t="s">
        <v>17</v>
      </c>
      <c r="C678" s="57" t="s">
        <v>16</v>
      </c>
      <c r="D678" s="112">
        <v>46195</v>
      </c>
      <c r="E678" s="74" t="s">
        <v>1935</v>
      </c>
      <c r="F678" s="74" t="s">
        <v>30</v>
      </c>
      <c r="G678" s="73">
        <v>27</v>
      </c>
      <c r="H678" s="80">
        <v>39.340000000000003</v>
      </c>
      <c r="I678" s="79">
        <v>1062.18</v>
      </c>
      <c r="J678" s="54" t="s">
        <v>8</v>
      </c>
      <c r="K678" s="30" t="s">
        <v>1679</v>
      </c>
    </row>
    <row r="679" spans="2:11">
      <c r="B679" s="58" t="s">
        <v>17</v>
      </c>
      <c r="C679" s="57" t="s">
        <v>16</v>
      </c>
      <c r="D679" s="112">
        <v>46195</v>
      </c>
      <c r="E679" s="74" t="s">
        <v>1936</v>
      </c>
      <c r="F679" s="74" t="s">
        <v>30</v>
      </c>
      <c r="G679" s="73">
        <v>44</v>
      </c>
      <c r="H679" s="80">
        <v>39.32</v>
      </c>
      <c r="I679" s="79">
        <v>1730.08</v>
      </c>
      <c r="J679" s="54" t="s">
        <v>8</v>
      </c>
      <c r="K679" s="30" t="s">
        <v>1680</v>
      </c>
    </row>
    <row r="680" spans="2:11">
      <c r="B680" s="58" t="s">
        <v>17</v>
      </c>
      <c r="C680" s="57" t="s">
        <v>16</v>
      </c>
      <c r="D680" s="112">
        <v>46195</v>
      </c>
      <c r="E680" s="74" t="s">
        <v>1937</v>
      </c>
      <c r="F680" s="74" t="s">
        <v>30</v>
      </c>
      <c r="G680" s="73">
        <v>76</v>
      </c>
      <c r="H680" s="80">
        <v>39.380000000000003</v>
      </c>
      <c r="I680" s="79">
        <v>2992.88</v>
      </c>
      <c r="J680" s="54" t="s">
        <v>8</v>
      </c>
      <c r="K680" s="30" t="s">
        <v>1681</v>
      </c>
    </row>
    <row r="681" spans="2:11">
      <c r="B681" s="58" t="s">
        <v>17</v>
      </c>
      <c r="C681" s="57" t="s">
        <v>16</v>
      </c>
      <c r="D681" s="112">
        <v>46195</v>
      </c>
      <c r="E681" s="74" t="s">
        <v>1938</v>
      </c>
      <c r="F681" s="74" t="s">
        <v>30</v>
      </c>
      <c r="G681" s="73">
        <v>117</v>
      </c>
      <c r="H681" s="80">
        <v>39.4</v>
      </c>
      <c r="I681" s="79">
        <v>4609.8</v>
      </c>
      <c r="J681" s="54" t="s">
        <v>8</v>
      </c>
      <c r="K681" s="30" t="s">
        <v>1682</v>
      </c>
    </row>
    <row r="682" spans="2:11">
      <c r="B682" s="58" t="s">
        <v>17</v>
      </c>
      <c r="C682" s="57" t="s">
        <v>16</v>
      </c>
      <c r="D682" s="112">
        <v>46195</v>
      </c>
      <c r="E682" s="74" t="s">
        <v>1939</v>
      </c>
      <c r="F682" s="74" t="s">
        <v>30</v>
      </c>
      <c r="G682" s="73">
        <v>20</v>
      </c>
      <c r="H682" s="80">
        <v>39.380000000000003</v>
      </c>
      <c r="I682" s="79">
        <v>787.6</v>
      </c>
      <c r="J682" s="54" t="s">
        <v>8</v>
      </c>
      <c r="K682" s="30" t="s">
        <v>1683</v>
      </c>
    </row>
    <row r="683" spans="2:11">
      <c r="B683" s="58" t="s">
        <v>17</v>
      </c>
      <c r="C683" s="57" t="s">
        <v>16</v>
      </c>
      <c r="D683" s="112">
        <v>46195</v>
      </c>
      <c r="E683" s="74" t="s">
        <v>1940</v>
      </c>
      <c r="F683" s="74" t="s">
        <v>30</v>
      </c>
      <c r="G683" s="73">
        <v>119</v>
      </c>
      <c r="H683" s="80">
        <v>39.4</v>
      </c>
      <c r="I683" s="79">
        <v>4688.5999999999995</v>
      </c>
      <c r="J683" s="54" t="s">
        <v>8</v>
      </c>
      <c r="K683" s="30" t="s">
        <v>1684</v>
      </c>
    </row>
    <row r="684" spans="2:11">
      <c r="B684" s="58" t="s">
        <v>17</v>
      </c>
      <c r="C684" s="57" t="s">
        <v>16</v>
      </c>
      <c r="D684" s="112">
        <v>46195</v>
      </c>
      <c r="E684" s="74" t="s">
        <v>1941</v>
      </c>
      <c r="F684" s="74" t="s">
        <v>30</v>
      </c>
      <c r="G684" s="73">
        <v>175</v>
      </c>
      <c r="H684" s="80">
        <v>39.4</v>
      </c>
      <c r="I684" s="79">
        <v>6895</v>
      </c>
      <c r="J684" s="54" t="s">
        <v>8</v>
      </c>
      <c r="K684" s="30" t="s">
        <v>1685</v>
      </c>
    </row>
    <row r="685" spans="2:11">
      <c r="B685" s="58" t="s">
        <v>17</v>
      </c>
      <c r="C685" s="57" t="s">
        <v>16</v>
      </c>
      <c r="D685" s="112">
        <v>46195</v>
      </c>
      <c r="E685" s="74" t="s">
        <v>1941</v>
      </c>
      <c r="F685" s="74" t="s">
        <v>30</v>
      </c>
      <c r="G685" s="73">
        <v>45</v>
      </c>
      <c r="H685" s="80">
        <v>39.4</v>
      </c>
      <c r="I685" s="79">
        <v>1773</v>
      </c>
      <c r="J685" s="54" t="s">
        <v>8</v>
      </c>
      <c r="K685" s="30" t="s">
        <v>1686</v>
      </c>
    </row>
    <row r="686" spans="2:11">
      <c r="B686" s="58" t="s">
        <v>17</v>
      </c>
      <c r="C686" s="57" t="s">
        <v>16</v>
      </c>
      <c r="D686" s="112">
        <v>46195</v>
      </c>
      <c r="E686" s="74" t="s">
        <v>1942</v>
      </c>
      <c r="F686" s="74" t="s">
        <v>30</v>
      </c>
      <c r="G686" s="73">
        <v>47</v>
      </c>
      <c r="H686" s="80">
        <v>39.380000000000003</v>
      </c>
      <c r="I686" s="79">
        <v>1850.8600000000001</v>
      </c>
      <c r="J686" s="54" t="s">
        <v>8</v>
      </c>
      <c r="K686" s="30" t="s">
        <v>1687</v>
      </c>
    </row>
    <row r="687" spans="2:11">
      <c r="B687" s="58" t="s">
        <v>17</v>
      </c>
      <c r="C687" s="57" t="s">
        <v>16</v>
      </c>
      <c r="D687" s="112">
        <v>46195</v>
      </c>
      <c r="E687" s="74" t="s">
        <v>1943</v>
      </c>
      <c r="F687" s="74" t="s">
        <v>30</v>
      </c>
      <c r="G687" s="73">
        <v>26</v>
      </c>
      <c r="H687" s="80">
        <v>39.44</v>
      </c>
      <c r="I687" s="79">
        <v>1025.44</v>
      </c>
      <c r="J687" s="54" t="s">
        <v>8</v>
      </c>
      <c r="K687" s="30" t="s">
        <v>1688</v>
      </c>
    </row>
    <row r="688" spans="2:11">
      <c r="B688" s="58" t="s">
        <v>17</v>
      </c>
      <c r="C688" s="57" t="s">
        <v>16</v>
      </c>
      <c r="D688" s="112">
        <v>46195</v>
      </c>
      <c r="E688" s="74" t="s">
        <v>1943</v>
      </c>
      <c r="F688" s="74" t="s">
        <v>30</v>
      </c>
      <c r="G688" s="73">
        <v>142</v>
      </c>
      <c r="H688" s="80">
        <v>39.44</v>
      </c>
      <c r="I688" s="79">
        <v>5600.48</v>
      </c>
      <c r="J688" s="54" t="s">
        <v>8</v>
      </c>
      <c r="K688" s="30" t="s">
        <v>1689</v>
      </c>
    </row>
    <row r="689" spans="2:11">
      <c r="B689" s="58" t="s">
        <v>17</v>
      </c>
      <c r="C689" s="57" t="s">
        <v>16</v>
      </c>
      <c r="D689" s="112">
        <v>46195</v>
      </c>
      <c r="E689" s="74" t="s">
        <v>1944</v>
      </c>
      <c r="F689" s="74" t="s">
        <v>30</v>
      </c>
      <c r="G689" s="73">
        <v>100</v>
      </c>
      <c r="H689" s="80">
        <v>39.44</v>
      </c>
      <c r="I689" s="79">
        <v>3944</v>
      </c>
      <c r="J689" s="54" t="s">
        <v>8</v>
      </c>
      <c r="K689" s="30" t="s">
        <v>1690</v>
      </c>
    </row>
    <row r="690" spans="2:11">
      <c r="B690" s="58" t="s">
        <v>17</v>
      </c>
      <c r="C690" s="57" t="s">
        <v>16</v>
      </c>
      <c r="D690" s="112">
        <v>46195</v>
      </c>
      <c r="E690" s="74" t="s">
        <v>1945</v>
      </c>
      <c r="F690" s="74" t="s">
        <v>30</v>
      </c>
      <c r="G690" s="73">
        <v>64</v>
      </c>
      <c r="H690" s="80">
        <v>39.479999999999997</v>
      </c>
      <c r="I690" s="79">
        <v>2526.7199999999998</v>
      </c>
      <c r="J690" s="54" t="s">
        <v>8</v>
      </c>
      <c r="K690" s="30" t="s">
        <v>1691</v>
      </c>
    </row>
    <row r="691" spans="2:11">
      <c r="B691" s="58" t="s">
        <v>17</v>
      </c>
      <c r="C691" s="57" t="s">
        <v>16</v>
      </c>
      <c r="D691" s="112">
        <v>46195</v>
      </c>
      <c r="E691" s="74" t="s">
        <v>1946</v>
      </c>
      <c r="F691" s="74" t="s">
        <v>30</v>
      </c>
      <c r="G691" s="73">
        <v>202</v>
      </c>
      <c r="H691" s="80">
        <v>39.479999999999997</v>
      </c>
      <c r="I691" s="79">
        <v>7974.9599999999991</v>
      </c>
      <c r="J691" s="54" t="s">
        <v>8</v>
      </c>
      <c r="K691" s="30" t="s">
        <v>1692</v>
      </c>
    </row>
    <row r="692" spans="2:11">
      <c r="B692" s="58" t="s">
        <v>17</v>
      </c>
      <c r="C692" s="57" t="s">
        <v>16</v>
      </c>
      <c r="D692" s="112">
        <v>46195</v>
      </c>
      <c r="E692" s="74" t="s">
        <v>1947</v>
      </c>
      <c r="F692" s="74" t="s">
        <v>30</v>
      </c>
      <c r="G692" s="73">
        <v>61</v>
      </c>
      <c r="H692" s="80">
        <v>39.46</v>
      </c>
      <c r="I692" s="79">
        <v>2407.06</v>
      </c>
      <c r="J692" s="54" t="s">
        <v>8</v>
      </c>
      <c r="K692" s="30" t="s">
        <v>1693</v>
      </c>
    </row>
    <row r="693" spans="2:11">
      <c r="B693" s="58" t="s">
        <v>17</v>
      </c>
      <c r="C693" s="57" t="s">
        <v>16</v>
      </c>
      <c r="D693" s="112">
        <v>46195</v>
      </c>
      <c r="E693" s="74" t="s">
        <v>1948</v>
      </c>
      <c r="F693" s="74" t="s">
        <v>30</v>
      </c>
      <c r="G693" s="73">
        <v>1</v>
      </c>
      <c r="H693" s="80">
        <v>39.42</v>
      </c>
      <c r="I693" s="79">
        <v>39.42</v>
      </c>
      <c r="J693" s="54" t="s">
        <v>8</v>
      </c>
      <c r="K693" s="30" t="s">
        <v>1694</v>
      </c>
    </row>
    <row r="694" spans="2:11">
      <c r="B694" s="58" t="s">
        <v>17</v>
      </c>
      <c r="C694" s="57" t="s">
        <v>16</v>
      </c>
      <c r="D694" s="112">
        <v>46195</v>
      </c>
      <c r="E694" s="74" t="s">
        <v>1948</v>
      </c>
      <c r="F694" s="74" t="s">
        <v>30</v>
      </c>
      <c r="G694" s="73">
        <v>2</v>
      </c>
      <c r="H694" s="80">
        <v>39.42</v>
      </c>
      <c r="I694" s="79">
        <v>78.84</v>
      </c>
      <c r="J694" s="54" t="s">
        <v>8</v>
      </c>
      <c r="K694" s="30" t="s">
        <v>1695</v>
      </c>
    </row>
    <row r="695" spans="2:11">
      <c r="B695" s="58" t="s">
        <v>17</v>
      </c>
      <c r="C695" s="57" t="s">
        <v>16</v>
      </c>
      <c r="D695" s="112">
        <v>46195</v>
      </c>
      <c r="E695" s="74" t="s">
        <v>1948</v>
      </c>
      <c r="F695" s="74" t="s">
        <v>30</v>
      </c>
      <c r="G695" s="73">
        <v>5</v>
      </c>
      <c r="H695" s="80">
        <v>39.42</v>
      </c>
      <c r="I695" s="79">
        <v>197.10000000000002</v>
      </c>
      <c r="J695" s="54" t="s">
        <v>8</v>
      </c>
      <c r="K695" s="30" t="s">
        <v>1696</v>
      </c>
    </row>
    <row r="696" spans="2:11">
      <c r="B696" s="58" t="s">
        <v>17</v>
      </c>
      <c r="C696" s="57" t="s">
        <v>16</v>
      </c>
      <c r="D696" s="112">
        <v>46195</v>
      </c>
      <c r="E696" s="74" t="s">
        <v>1948</v>
      </c>
      <c r="F696" s="74" t="s">
        <v>30</v>
      </c>
      <c r="G696" s="73">
        <v>35</v>
      </c>
      <c r="H696" s="80">
        <v>39.42</v>
      </c>
      <c r="I696" s="79">
        <v>1379.7</v>
      </c>
      <c r="J696" s="54" t="s">
        <v>8</v>
      </c>
      <c r="K696" s="30" t="s">
        <v>1697</v>
      </c>
    </row>
    <row r="697" spans="2:11">
      <c r="B697" s="58" t="s">
        <v>17</v>
      </c>
      <c r="C697" s="57" t="s">
        <v>16</v>
      </c>
      <c r="D697" s="112">
        <v>46195</v>
      </c>
      <c r="E697" s="74" t="s">
        <v>1948</v>
      </c>
      <c r="F697" s="74" t="s">
        <v>30</v>
      </c>
      <c r="G697" s="73">
        <v>95</v>
      </c>
      <c r="H697" s="80">
        <v>39.42</v>
      </c>
      <c r="I697" s="79">
        <v>3744.9</v>
      </c>
      <c r="J697" s="54" t="s">
        <v>8</v>
      </c>
      <c r="K697" s="30" t="s">
        <v>1698</v>
      </c>
    </row>
    <row r="698" spans="2:11">
      <c r="B698" s="58" t="s">
        <v>17</v>
      </c>
      <c r="C698" s="57" t="s">
        <v>16</v>
      </c>
      <c r="D698" s="112">
        <v>46195</v>
      </c>
      <c r="E698" s="74" t="s">
        <v>1948</v>
      </c>
      <c r="F698" s="74" t="s">
        <v>30</v>
      </c>
      <c r="G698" s="73">
        <v>1</v>
      </c>
      <c r="H698" s="80">
        <v>39.42</v>
      </c>
      <c r="I698" s="79">
        <v>39.42</v>
      </c>
      <c r="J698" s="54" t="s">
        <v>8</v>
      </c>
      <c r="K698" s="30" t="s">
        <v>1699</v>
      </c>
    </row>
    <row r="699" spans="2:11">
      <c r="B699" s="58" t="s">
        <v>17</v>
      </c>
      <c r="C699" s="57" t="s">
        <v>16</v>
      </c>
      <c r="D699" s="112">
        <v>46195</v>
      </c>
      <c r="E699" s="74" t="s">
        <v>1949</v>
      </c>
      <c r="F699" s="74" t="s">
        <v>30</v>
      </c>
      <c r="G699" s="73">
        <v>1</v>
      </c>
      <c r="H699" s="80">
        <v>39.42</v>
      </c>
      <c r="I699" s="79">
        <v>39.42</v>
      </c>
      <c r="J699" s="54" t="s">
        <v>8</v>
      </c>
      <c r="K699" s="30" t="s">
        <v>1700</v>
      </c>
    </row>
    <row r="700" spans="2:11">
      <c r="B700" s="58" t="s">
        <v>17</v>
      </c>
      <c r="C700" s="57" t="s">
        <v>16</v>
      </c>
      <c r="D700" s="112">
        <v>46195</v>
      </c>
      <c r="E700" s="74" t="s">
        <v>1950</v>
      </c>
      <c r="F700" s="74" t="s">
        <v>30</v>
      </c>
      <c r="G700" s="73">
        <v>7</v>
      </c>
      <c r="H700" s="80">
        <v>39.42</v>
      </c>
      <c r="I700" s="79">
        <v>275.94</v>
      </c>
      <c r="J700" s="54" t="s">
        <v>8</v>
      </c>
      <c r="K700" s="30" t="s">
        <v>1701</v>
      </c>
    </row>
    <row r="701" spans="2:11">
      <c r="B701" s="58" t="s">
        <v>17</v>
      </c>
      <c r="C701" s="57" t="s">
        <v>16</v>
      </c>
      <c r="D701" s="112">
        <v>46195</v>
      </c>
      <c r="E701" s="74" t="s">
        <v>1951</v>
      </c>
      <c r="F701" s="74" t="s">
        <v>30</v>
      </c>
      <c r="G701" s="73">
        <v>9</v>
      </c>
      <c r="H701" s="80">
        <v>39.4</v>
      </c>
      <c r="I701" s="79">
        <v>354.59999999999997</v>
      </c>
      <c r="J701" s="54" t="s">
        <v>8</v>
      </c>
      <c r="K701" s="30" t="s">
        <v>1702</v>
      </c>
    </row>
    <row r="702" spans="2:11">
      <c r="B702" s="58" t="s">
        <v>17</v>
      </c>
      <c r="C702" s="57" t="s">
        <v>16</v>
      </c>
      <c r="D702" s="112">
        <v>46195</v>
      </c>
      <c r="E702" s="74" t="s">
        <v>1951</v>
      </c>
      <c r="F702" s="74" t="s">
        <v>30</v>
      </c>
      <c r="G702" s="73">
        <v>11</v>
      </c>
      <c r="H702" s="80">
        <v>39.4</v>
      </c>
      <c r="I702" s="79">
        <v>433.4</v>
      </c>
      <c r="J702" s="54" t="s">
        <v>8</v>
      </c>
      <c r="K702" s="30" t="s">
        <v>1703</v>
      </c>
    </row>
    <row r="703" spans="2:11">
      <c r="B703" s="58" t="s">
        <v>17</v>
      </c>
      <c r="C703" s="57" t="s">
        <v>16</v>
      </c>
      <c r="D703" s="112">
        <v>46195</v>
      </c>
      <c r="E703" s="74" t="s">
        <v>1952</v>
      </c>
      <c r="F703" s="74" t="s">
        <v>30</v>
      </c>
      <c r="G703" s="73">
        <v>26</v>
      </c>
      <c r="H703" s="80">
        <v>39.36</v>
      </c>
      <c r="I703" s="79">
        <v>1023.36</v>
      </c>
      <c r="J703" s="54" t="s">
        <v>8</v>
      </c>
      <c r="K703" s="30" t="s">
        <v>1704</v>
      </c>
    </row>
    <row r="704" spans="2:11">
      <c r="B704" s="58" t="s">
        <v>17</v>
      </c>
      <c r="C704" s="57" t="s">
        <v>16</v>
      </c>
      <c r="D704" s="112">
        <v>46195</v>
      </c>
      <c r="E704" s="74" t="s">
        <v>1953</v>
      </c>
      <c r="F704" s="74" t="s">
        <v>30</v>
      </c>
      <c r="G704" s="73">
        <v>53</v>
      </c>
      <c r="H704" s="80">
        <v>39.26</v>
      </c>
      <c r="I704" s="79">
        <v>2080.7799999999997</v>
      </c>
      <c r="J704" s="54" t="s">
        <v>8</v>
      </c>
      <c r="K704" s="30" t="s">
        <v>1705</v>
      </c>
    </row>
    <row r="705" spans="2:11">
      <c r="B705" s="58" t="s">
        <v>17</v>
      </c>
      <c r="C705" s="57" t="s">
        <v>16</v>
      </c>
      <c r="D705" s="112">
        <v>46195</v>
      </c>
      <c r="E705" s="74" t="s">
        <v>1953</v>
      </c>
      <c r="F705" s="74" t="s">
        <v>30</v>
      </c>
      <c r="G705" s="73">
        <v>125</v>
      </c>
      <c r="H705" s="80">
        <v>39.26</v>
      </c>
      <c r="I705" s="79">
        <v>4907.5</v>
      </c>
      <c r="J705" s="54" t="s">
        <v>8</v>
      </c>
      <c r="K705" s="30" t="s">
        <v>1706</v>
      </c>
    </row>
    <row r="706" spans="2:11">
      <c r="B706" s="58" t="s">
        <v>17</v>
      </c>
      <c r="C706" s="57" t="s">
        <v>16</v>
      </c>
      <c r="D706" s="112">
        <v>46195</v>
      </c>
      <c r="E706" s="74" t="s">
        <v>1953</v>
      </c>
      <c r="F706" s="74" t="s">
        <v>30</v>
      </c>
      <c r="G706" s="73">
        <v>77</v>
      </c>
      <c r="H706" s="80">
        <v>39.26</v>
      </c>
      <c r="I706" s="79">
        <v>3023.02</v>
      </c>
      <c r="J706" s="54" t="s">
        <v>8</v>
      </c>
      <c r="K706" s="30" t="s">
        <v>1707</v>
      </c>
    </row>
    <row r="707" spans="2:11">
      <c r="B707" s="58" t="s">
        <v>17</v>
      </c>
      <c r="C707" s="57" t="s">
        <v>16</v>
      </c>
      <c r="D707" s="112">
        <v>46195</v>
      </c>
      <c r="E707" s="74" t="s">
        <v>1953</v>
      </c>
      <c r="F707" s="74" t="s">
        <v>30</v>
      </c>
      <c r="G707" s="73">
        <v>29</v>
      </c>
      <c r="H707" s="80">
        <v>39.26</v>
      </c>
      <c r="I707" s="79">
        <v>1138.54</v>
      </c>
      <c r="J707" s="54" t="s">
        <v>8</v>
      </c>
      <c r="K707" s="30" t="s">
        <v>1708</v>
      </c>
    </row>
    <row r="708" spans="2:11">
      <c r="B708" s="58" t="s">
        <v>17</v>
      </c>
      <c r="C708" s="57" t="s">
        <v>16</v>
      </c>
      <c r="D708" s="112">
        <v>46195</v>
      </c>
      <c r="E708" s="74" t="s">
        <v>1953</v>
      </c>
      <c r="F708" s="74" t="s">
        <v>30</v>
      </c>
      <c r="G708" s="73">
        <v>290</v>
      </c>
      <c r="H708" s="80">
        <v>39.26</v>
      </c>
      <c r="I708" s="79">
        <v>11385.4</v>
      </c>
      <c r="J708" s="54" t="s">
        <v>8</v>
      </c>
      <c r="K708" s="30" t="s">
        <v>1709</v>
      </c>
    </row>
    <row r="709" spans="2:11">
      <c r="B709" s="58" t="s">
        <v>17</v>
      </c>
      <c r="C709" s="57" t="s">
        <v>16</v>
      </c>
      <c r="D709" s="112">
        <v>46195</v>
      </c>
      <c r="E709" s="74" t="s">
        <v>1954</v>
      </c>
      <c r="F709" s="74" t="s">
        <v>30</v>
      </c>
      <c r="G709" s="73">
        <v>35</v>
      </c>
      <c r="H709" s="80">
        <v>39.32</v>
      </c>
      <c r="I709" s="79">
        <v>1376.2</v>
      </c>
      <c r="J709" s="54" t="s">
        <v>8</v>
      </c>
      <c r="K709" s="30" t="s">
        <v>1710</v>
      </c>
    </row>
    <row r="710" spans="2:11">
      <c r="B710" s="58" t="s">
        <v>17</v>
      </c>
      <c r="C710" s="57" t="s">
        <v>16</v>
      </c>
      <c r="D710" s="112">
        <v>46195</v>
      </c>
      <c r="E710" s="74" t="s">
        <v>1955</v>
      </c>
      <c r="F710" s="74" t="s">
        <v>30</v>
      </c>
      <c r="G710" s="73">
        <v>121</v>
      </c>
      <c r="H710" s="80">
        <v>39.26</v>
      </c>
      <c r="I710" s="79">
        <v>4750.46</v>
      </c>
      <c r="J710" s="54" t="s">
        <v>8</v>
      </c>
      <c r="K710" s="30" t="s">
        <v>1711</v>
      </c>
    </row>
    <row r="711" spans="2:11">
      <c r="B711" s="58" t="s">
        <v>17</v>
      </c>
      <c r="C711" s="57" t="s">
        <v>16</v>
      </c>
      <c r="D711" s="112">
        <v>46195</v>
      </c>
      <c r="E711" s="74" t="s">
        <v>1956</v>
      </c>
      <c r="F711" s="74" t="s">
        <v>30</v>
      </c>
      <c r="G711" s="73">
        <v>22</v>
      </c>
      <c r="H711" s="80">
        <v>39.26</v>
      </c>
      <c r="I711" s="79">
        <v>863.71999999999991</v>
      </c>
      <c r="J711" s="54" t="s">
        <v>8</v>
      </c>
      <c r="K711" s="30" t="s">
        <v>1712</v>
      </c>
    </row>
    <row r="712" spans="2:11">
      <c r="B712" s="58" t="s">
        <v>17</v>
      </c>
      <c r="C712" s="57" t="s">
        <v>16</v>
      </c>
      <c r="D712" s="112">
        <v>46195</v>
      </c>
      <c r="E712" s="74" t="s">
        <v>1957</v>
      </c>
      <c r="F712" s="74" t="s">
        <v>30</v>
      </c>
      <c r="G712" s="73">
        <v>20</v>
      </c>
      <c r="H712" s="80">
        <v>39.22</v>
      </c>
      <c r="I712" s="79">
        <v>784.4</v>
      </c>
      <c r="J712" s="54" t="s">
        <v>8</v>
      </c>
      <c r="K712" s="30" t="s">
        <v>1713</v>
      </c>
    </row>
    <row r="713" spans="2:11">
      <c r="B713" s="58" t="s">
        <v>17</v>
      </c>
      <c r="C713" s="57" t="s">
        <v>16</v>
      </c>
      <c r="D713" s="112">
        <v>46195</v>
      </c>
      <c r="E713" s="74" t="s">
        <v>1957</v>
      </c>
      <c r="F713" s="74" t="s">
        <v>30</v>
      </c>
      <c r="G713" s="73">
        <v>84</v>
      </c>
      <c r="H713" s="80">
        <v>39.22</v>
      </c>
      <c r="I713" s="79">
        <v>3294.48</v>
      </c>
      <c r="J713" s="54" t="s">
        <v>8</v>
      </c>
      <c r="K713" s="30" t="s">
        <v>1714</v>
      </c>
    </row>
    <row r="714" spans="2:11">
      <c r="B714" s="58" t="s">
        <v>17</v>
      </c>
      <c r="C714" s="57" t="s">
        <v>16</v>
      </c>
      <c r="D714" s="112">
        <v>46195</v>
      </c>
      <c r="E714" s="74" t="s">
        <v>1957</v>
      </c>
      <c r="F714" s="74" t="s">
        <v>30</v>
      </c>
      <c r="G714" s="73">
        <v>46</v>
      </c>
      <c r="H714" s="80">
        <v>39.22</v>
      </c>
      <c r="I714" s="79">
        <v>1804.12</v>
      </c>
      <c r="J714" s="54" t="s">
        <v>8</v>
      </c>
      <c r="K714" s="30" t="s">
        <v>1715</v>
      </c>
    </row>
    <row r="715" spans="2:11">
      <c r="B715" s="58" t="s">
        <v>17</v>
      </c>
      <c r="C715" s="57" t="s">
        <v>16</v>
      </c>
      <c r="D715" s="112">
        <v>46195</v>
      </c>
      <c r="E715" s="74" t="s">
        <v>1957</v>
      </c>
      <c r="F715" s="74" t="s">
        <v>30</v>
      </c>
      <c r="G715" s="73">
        <v>56</v>
      </c>
      <c r="H715" s="80">
        <v>39.22</v>
      </c>
      <c r="I715" s="79">
        <v>2196.3199999999997</v>
      </c>
      <c r="J715" s="54" t="s">
        <v>8</v>
      </c>
      <c r="K715" s="30" t="s">
        <v>1716</v>
      </c>
    </row>
    <row r="716" spans="2:11">
      <c r="B716" s="58" t="s">
        <v>17</v>
      </c>
      <c r="C716" s="57" t="s">
        <v>16</v>
      </c>
      <c r="D716" s="112">
        <v>46195</v>
      </c>
      <c r="E716" s="74" t="s">
        <v>1958</v>
      </c>
      <c r="F716" s="74" t="s">
        <v>30</v>
      </c>
      <c r="G716" s="73">
        <v>41</v>
      </c>
      <c r="H716" s="80">
        <v>39.26</v>
      </c>
      <c r="I716" s="79">
        <v>1609.6599999999999</v>
      </c>
      <c r="J716" s="54" t="s">
        <v>8</v>
      </c>
      <c r="K716" s="30" t="s">
        <v>1717</v>
      </c>
    </row>
    <row r="717" spans="2:11">
      <c r="B717" s="58" t="s">
        <v>17</v>
      </c>
      <c r="C717" s="57" t="s">
        <v>16</v>
      </c>
      <c r="D717" s="112">
        <v>46195</v>
      </c>
      <c r="E717" s="74" t="s">
        <v>1959</v>
      </c>
      <c r="F717" s="74" t="s">
        <v>30</v>
      </c>
      <c r="G717" s="73">
        <v>70</v>
      </c>
      <c r="H717" s="80">
        <v>39.28</v>
      </c>
      <c r="I717" s="79">
        <v>2749.6</v>
      </c>
      <c r="J717" s="54" t="s">
        <v>8</v>
      </c>
      <c r="K717" s="30" t="s">
        <v>1718</v>
      </c>
    </row>
    <row r="718" spans="2:11">
      <c r="B718" s="58" t="s">
        <v>17</v>
      </c>
      <c r="C718" s="57" t="s">
        <v>16</v>
      </c>
      <c r="D718" s="112">
        <v>46195</v>
      </c>
      <c r="E718" s="74" t="s">
        <v>1959</v>
      </c>
      <c r="F718" s="74" t="s">
        <v>30</v>
      </c>
      <c r="G718" s="73">
        <v>50</v>
      </c>
      <c r="H718" s="80">
        <v>39.28</v>
      </c>
      <c r="I718" s="79">
        <v>1964</v>
      </c>
      <c r="J718" s="54" t="s">
        <v>8</v>
      </c>
      <c r="K718" s="30" t="s">
        <v>1719</v>
      </c>
    </row>
    <row r="719" spans="2:11">
      <c r="B719" s="58" t="s">
        <v>17</v>
      </c>
      <c r="C719" s="57" t="s">
        <v>16</v>
      </c>
      <c r="D719" s="112">
        <v>46195</v>
      </c>
      <c r="E719" s="74" t="s">
        <v>1960</v>
      </c>
      <c r="F719" s="74" t="s">
        <v>30</v>
      </c>
      <c r="G719" s="73">
        <v>34</v>
      </c>
      <c r="H719" s="80">
        <v>39.26</v>
      </c>
      <c r="I719" s="79">
        <v>1334.84</v>
      </c>
      <c r="J719" s="54" t="s">
        <v>8</v>
      </c>
      <c r="K719" s="30" t="s">
        <v>1720</v>
      </c>
    </row>
    <row r="720" spans="2:11">
      <c r="B720" s="58" t="s">
        <v>17</v>
      </c>
      <c r="C720" s="57" t="s">
        <v>16</v>
      </c>
      <c r="D720" s="112">
        <v>46195</v>
      </c>
      <c r="E720" s="74" t="s">
        <v>1960</v>
      </c>
      <c r="F720" s="74" t="s">
        <v>30</v>
      </c>
      <c r="G720" s="73">
        <v>48</v>
      </c>
      <c r="H720" s="80">
        <v>39.28</v>
      </c>
      <c r="I720" s="79">
        <v>1885.44</v>
      </c>
      <c r="J720" s="54" t="s">
        <v>8</v>
      </c>
      <c r="K720" s="30" t="s">
        <v>1721</v>
      </c>
    </row>
    <row r="721" spans="2:11">
      <c r="B721" s="58" t="s">
        <v>17</v>
      </c>
      <c r="C721" s="57" t="s">
        <v>16</v>
      </c>
      <c r="D721" s="112">
        <v>46195</v>
      </c>
      <c r="E721" s="74" t="s">
        <v>1960</v>
      </c>
      <c r="F721" s="74" t="s">
        <v>30</v>
      </c>
      <c r="G721" s="73">
        <v>162</v>
      </c>
      <c r="H721" s="80">
        <v>39.26</v>
      </c>
      <c r="I721" s="79">
        <v>6360.12</v>
      </c>
      <c r="J721" s="54" t="s">
        <v>8</v>
      </c>
      <c r="K721" s="30" t="s">
        <v>1722</v>
      </c>
    </row>
    <row r="722" spans="2:11">
      <c r="B722" s="58" t="s">
        <v>17</v>
      </c>
      <c r="C722" s="57" t="s">
        <v>16</v>
      </c>
      <c r="D722" s="112">
        <v>46195</v>
      </c>
      <c r="E722" s="74" t="s">
        <v>1961</v>
      </c>
      <c r="F722" s="74" t="s">
        <v>30</v>
      </c>
      <c r="G722" s="73">
        <v>23</v>
      </c>
      <c r="H722" s="80">
        <v>39.26</v>
      </c>
      <c r="I722" s="79">
        <v>902.9799999999999</v>
      </c>
      <c r="J722" s="54" t="s">
        <v>8</v>
      </c>
      <c r="K722" s="30" t="s">
        <v>1723</v>
      </c>
    </row>
    <row r="723" spans="2:11">
      <c r="B723" s="58" t="s">
        <v>17</v>
      </c>
      <c r="C723" s="57" t="s">
        <v>16</v>
      </c>
      <c r="D723" s="112">
        <v>46195</v>
      </c>
      <c r="E723" s="74" t="s">
        <v>1961</v>
      </c>
      <c r="F723" s="74" t="s">
        <v>30</v>
      </c>
      <c r="G723" s="73">
        <v>78</v>
      </c>
      <c r="H723" s="80">
        <v>39.24</v>
      </c>
      <c r="I723" s="79">
        <v>3060.7200000000003</v>
      </c>
      <c r="J723" s="54" t="s">
        <v>8</v>
      </c>
      <c r="K723" s="30" t="s">
        <v>1724</v>
      </c>
    </row>
    <row r="724" spans="2:11">
      <c r="B724" s="58" t="s">
        <v>17</v>
      </c>
      <c r="C724" s="57" t="s">
        <v>16</v>
      </c>
      <c r="D724" s="112">
        <v>46195</v>
      </c>
      <c r="E724" s="74" t="s">
        <v>1961</v>
      </c>
      <c r="F724" s="74" t="s">
        <v>30</v>
      </c>
      <c r="G724" s="73">
        <v>20</v>
      </c>
      <c r="H724" s="80">
        <v>39.26</v>
      </c>
      <c r="I724" s="79">
        <v>785.19999999999993</v>
      </c>
      <c r="J724" s="54" t="s">
        <v>8</v>
      </c>
      <c r="K724" s="30" t="s">
        <v>1725</v>
      </c>
    </row>
    <row r="725" spans="2:11">
      <c r="B725" s="58" t="s">
        <v>17</v>
      </c>
      <c r="C725" s="57" t="s">
        <v>16</v>
      </c>
      <c r="D725" s="112">
        <v>46195</v>
      </c>
      <c r="E725" s="74" t="s">
        <v>1962</v>
      </c>
      <c r="F725" s="74" t="s">
        <v>30</v>
      </c>
      <c r="G725" s="73">
        <v>35</v>
      </c>
      <c r="H725" s="80">
        <v>39.24</v>
      </c>
      <c r="I725" s="79">
        <v>1373.4</v>
      </c>
      <c r="J725" s="54" t="s">
        <v>8</v>
      </c>
      <c r="K725" s="30" t="s">
        <v>1726</v>
      </c>
    </row>
    <row r="726" spans="2:11">
      <c r="B726" s="58" t="s">
        <v>17</v>
      </c>
      <c r="C726" s="57" t="s">
        <v>16</v>
      </c>
      <c r="D726" s="112">
        <v>46195</v>
      </c>
      <c r="E726" s="74" t="s">
        <v>1963</v>
      </c>
      <c r="F726" s="74" t="s">
        <v>30</v>
      </c>
      <c r="G726" s="73">
        <v>74</v>
      </c>
      <c r="H726" s="80">
        <v>39.24</v>
      </c>
      <c r="I726" s="79">
        <v>2903.76</v>
      </c>
      <c r="J726" s="54" t="s">
        <v>8</v>
      </c>
      <c r="K726" s="30" t="s">
        <v>1727</v>
      </c>
    </row>
    <row r="727" spans="2:11">
      <c r="B727" s="58" t="s">
        <v>17</v>
      </c>
      <c r="C727" s="57" t="s">
        <v>16</v>
      </c>
      <c r="D727" s="112">
        <v>46195</v>
      </c>
      <c r="E727" s="74" t="s">
        <v>1963</v>
      </c>
      <c r="F727" s="74" t="s">
        <v>30</v>
      </c>
      <c r="G727" s="73">
        <v>34</v>
      </c>
      <c r="H727" s="80">
        <v>39.24</v>
      </c>
      <c r="I727" s="79">
        <v>1334.16</v>
      </c>
      <c r="J727" s="54" t="s">
        <v>8</v>
      </c>
      <c r="K727" s="30" t="s">
        <v>1728</v>
      </c>
    </row>
    <row r="728" spans="2:11">
      <c r="B728" s="58" t="s">
        <v>17</v>
      </c>
      <c r="C728" s="57" t="s">
        <v>16</v>
      </c>
      <c r="D728" s="112">
        <v>46195</v>
      </c>
      <c r="E728" s="74" t="s">
        <v>1964</v>
      </c>
      <c r="F728" s="74" t="s">
        <v>30</v>
      </c>
      <c r="G728" s="73">
        <v>46</v>
      </c>
      <c r="H728" s="80">
        <v>39.28</v>
      </c>
      <c r="I728" s="79">
        <v>1806.88</v>
      </c>
      <c r="J728" s="54" t="s">
        <v>8</v>
      </c>
      <c r="K728" s="30" t="s">
        <v>1729</v>
      </c>
    </row>
    <row r="729" spans="2:11">
      <c r="B729" s="58" t="s">
        <v>17</v>
      </c>
      <c r="C729" s="57" t="s">
        <v>16</v>
      </c>
      <c r="D729" s="112">
        <v>46195</v>
      </c>
      <c r="E729" s="74" t="s">
        <v>1965</v>
      </c>
      <c r="F729" s="74" t="s">
        <v>30</v>
      </c>
      <c r="G729" s="73">
        <v>84</v>
      </c>
      <c r="H729" s="80">
        <v>39.24</v>
      </c>
      <c r="I729" s="79">
        <v>3296.1600000000003</v>
      </c>
      <c r="J729" s="54" t="s">
        <v>8</v>
      </c>
      <c r="K729" s="30" t="s">
        <v>1730</v>
      </c>
    </row>
    <row r="730" spans="2:11">
      <c r="B730" s="58" t="s">
        <v>17</v>
      </c>
      <c r="C730" s="57" t="s">
        <v>16</v>
      </c>
      <c r="D730" s="112">
        <v>46195</v>
      </c>
      <c r="E730" s="74" t="s">
        <v>1966</v>
      </c>
      <c r="F730" s="74" t="s">
        <v>30</v>
      </c>
      <c r="G730" s="73">
        <v>22</v>
      </c>
      <c r="H730" s="80">
        <v>39.28</v>
      </c>
      <c r="I730" s="79">
        <v>864.16000000000008</v>
      </c>
      <c r="J730" s="54" t="s">
        <v>8</v>
      </c>
      <c r="K730" s="30" t="s">
        <v>1731</v>
      </c>
    </row>
    <row r="731" spans="2:11">
      <c r="B731" s="58" t="s">
        <v>17</v>
      </c>
      <c r="C731" s="57" t="s">
        <v>16</v>
      </c>
      <c r="D731" s="112">
        <v>46195</v>
      </c>
      <c r="E731" s="74" t="s">
        <v>1966</v>
      </c>
      <c r="F731" s="74" t="s">
        <v>30</v>
      </c>
      <c r="G731" s="73">
        <v>128</v>
      </c>
      <c r="H731" s="80">
        <v>39.28</v>
      </c>
      <c r="I731" s="79">
        <v>5027.84</v>
      </c>
      <c r="J731" s="54" t="s">
        <v>8</v>
      </c>
      <c r="K731" s="30" t="s">
        <v>1732</v>
      </c>
    </row>
    <row r="732" spans="2:11">
      <c r="B732" s="58" t="s">
        <v>17</v>
      </c>
      <c r="C732" s="57" t="s">
        <v>16</v>
      </c>
      <c r="D732" s="112">
        <v>46195</v>
      </c>
      <c r="E732" s="74" t="s">
        <v>1967</v>
      </c>
      <c r="F732" s="74" t="s">
        <v>30</v>
      </c>
      <c r="G732" s="73">
        <v>94</v>
      </c>
      <c r="H732" s="80">
        <v>39.28</v>
      </c>
      <c r="I732" s="79">
        <v>3692.32</v>
      </c>
      <c r="J732" s="54" t="s">
        <v>8</v>
      </c>
      <c r="K732" s="30" t="s">
        <v>1733</v>
      </c>
    </row>
    <row r="733" spans="2:11">
      <c r="B733" s="58" t="s">
        <v>17</v>
      </c>
      <c r="C733" s="57" t="s">
        <v>16</v>
      </c>
      <c r="D733" s="112">
        <v>46195</v>
      </c>
      <c r="E733" s="74" t="s">
        <v>1968</v>
      </c>
      <c r="F733" s="74" t="s">
        <v>30</v>
      </c>
      <c r="G733" s="73">
        <v>43</v>
      </c>
      <c r="H733" s="80">
        <v>39.28</v>
      </c>
      <c r="I733" s="79">
        <v>1689.04</v>
      </c>
      <c r="J733" s="54" t="s">
        <v>8</v>
      </c>
      <c r="K733" s="30" t="s">
        <v>1734</v>
      </c>
    </row>
    <row r="734" spans="2:11">
      <c r="B734" s="58" t="s">
        <v>17</v>
      </c>
      <c r="C734" s="57" t="s">
        <v>16</v>
      </c>
      <c r="D734" s="112">
        <v>46195</v>
      </c>
      <c r="E734" s="74" t="s">
        <v>1968</v>
      </c>
      <c r="F734" s="74" t="s">
        <v>30</v>
      </c>
      <c r="G734" s="73">
        <v>36</v>
      </c>
      <c r="H734" s="80">
        <v>39.28</v>
      </c>
      <c r="I734" s="79">
        <v>1414.08</v>
      </c>
      <c r="J734" s="54" t="s">
        <v>8</v>
      </c>
      <c r="K734" s="30" t="s">
        <v>1735</v>
      </c>
    </row>
    <row r="735" spans="2:11">
      <c r="B735" s="58" t="s">
        <v>17</v>
      </c>
      <c r="C735" s="57" t="s">
        <v>16</v>
      </c>
      <c r="D735" s="112">
        <v>46195</v>
      </c>
      <c r="E735" s="74" t="s">
        <v>1969</v>
      </c>
      <c r="F735" s="74" t="s">
        <v>30</v>
      </c>
      <c r="G735" s="73">
        <v>72</v>
      </c>
      <c r="H735" s="80">
        <v>39.340000000000003</v>
      </c>
      <c r="I735" s="79">
        <v>2832.4800000000005</v>
      </c>
      <c r="J735" s="54" t="s">
        <v>8</v>
      </c>
      <c r="K735" s="30" t="s">
        <v>1736</v>
      </c>
    </row>
    <row r="736" spans="2:11">
      <c r="B736" s="58" t="s">
        <v>17</v>
      </c>
      <c r="C736" s="57" t="s">
        <v>16</v>
      </c>
      <c r="D736" s="112">
        <v>46195</v>
      </c>
      <c r="E736" s="74" t="s">
        <v>1969</v>
      </c>
      <c r="F736" s="74" t="s">
        <v>30</v>
      </c>
      <c r="G736" s="73">
        <v>26</v>
      </c>
      <c r="H736" s="80">
        <v>39.340000000000003</v>
      </c>
      <c r="I736" s="79">
        <v>1022.8400000000001</v>
      </c>
      <c r="J736" s="54" t="s">
        <v>8</v>
      </c>
      <c r="K736" s="30" t="s">
        <v>1737</v>
      </c>
    </row>
    <row r="737" spans="2:11">
      <c r="B737" s="58" t="s">
        <v>17</v>
      </c>
      <c r="C737" s="57" t="s">
        <v>16</v>
      </c>
      <c r="D737" s="112">
        <v>46195</v>
      </c>
      <c r="E737" s="74" t="s">
        <v>1970</v>
      </c>
      <c r="F737" s="74" t="s">
        <v>30</v>
      </c>
      <c r="G737" s="73">
        <v>1</v>
      </c>
      <c r="H737" s="80">
        <v>39.340000000000003</v>
      </c>
      <c r="I737" s="79">
        <v>39.340000000000003</v>
      </c>
      <c r="J737" s="54" t="s">
        <v>8</v>
      </c>
      <c r="K737" s="30" t="s">
        <v>1738</v>
      </c>
    </row>
    <row r="738" spans="2:11">
      <c r="B738" s="58" t="s">
        <v>17</v>
      </c>
      <c r="C738" s="57" t="s">
        <v>16</v>
      </c>
      <c r="D738" s="112">
        <v>46195</v>
      </c>
      <c r="E738" s="74" t="s">
        <v>1970</v>
      </c>
      <c r="F738" s="74" t="s">
        <v>30</v>
      </c>
      <c r="G738" s="73">
        <v>10</v>
      </c>
      <c r="H738" s="80">
        <v>39.340000000000003</v>
      </c>
      <c r="I738" s="79">
        <v>393.40000000000003</v>
      </c>
      <c r="J738" s="54" t="s">
        <v>8</v>
      </c>
      <c r="K738" s="30" t="s">
        <v>1739</v>
      </c>
    </row>
    <row r="739" spans="2:11">
      <c r="B739" s="58" t="s">
        <v>17</v>
      </c>
      <c r="C739" s="57" t="s">
        <v>16</v>
      </c>
      <c r="D739" s="112">
        <v>46195</v>
      </c>
      <c r="E739" s="74" t="s">
        <v>1971</v>
      </c>
      <c r="F739" s="74" t="s">
        <v>30</v>
      </c>
      <c r="G739" s="73">
        <v>99</v>
      </c>
      <c r="H739" s="80">
        <v>39.32</v>
      </c>
      <c r="I739" s="79">
        <v>3892.68</v>
      </c>
      <c r="J739" s="54" t="s">
        <v>8</v>
      </c>
      <c r="K739" s="30" t="s">
        <v>1740</v>
      </c>
    </row>
    <row r="740" spans="2:11">
      <c r="B740" s="58" t="s">
        <v>17</v>
      </c>
      <c r="C740" s="57" t="s">
        <v>16</v>
      </c>
      <c r="D740" s="112">
        <v>46195</v>
      </c>
      <c r="E740" s="74" t="s">
        <v>1971</v>
      </c>
      <c r="F740" s="74" t="s">
        <v>30</v>
      </c>
      <c r="G740" s="73">
        <v>21</v>
      </c>
      <c r="H740" s="80">
        <v>39.340000000000003</v>
      </c>
      <c r="I740" s="79">
        <v>826.1400000000001</v>
      </c>
      <c r="J740" s="54" t="s">
        <v>8</v>
      </c>
      <c r="K740" s="30" t="s">
        <v>1741</v>
      </c>
    </row>
    <row r="741" spans="2:11">
      <c r="B741" s="58" t="s">
        <v>17</v>
      </c>
      <c r="C741" s="57" t="s">
        <v>16</v>
      </c>
      <c r="D741" s="112">
        <v>46195</v>
      </c>
      <c r="E741" s="74" t="s">
        <v>1972</v>
      </c>
      <c r="F741" s="74" t="s">
        <v>30</v>
      </c>
      <c r="G741" s="73">
        <v>34</v>
      </c>
      <c r="H741" s="80">
        <v>39.32</v>
      </c>
      <c r="I741" s="79">
        <v>1336.88</v>
      </c>
      <c r="J741" s="54" t="s">
        <v>8</v>
      </c>
      <c r="K741" s="30" t="s">
        <v>1742</v>
      </c>
    </row>
    <row r="742" spans="2:11">
      <c r="B742" s="58" t="s">
        <v>17</v>
      </c>
      <c r="C742" s="57" t="s">
        <v>16</v>
      </c>
      <c r="D742" s="112">
        <v>46195</v>
      </c>
      <c r="E742" s="74" t="s">
        <v>1973</v>
      </c>
      <c r="F742" s="74" t="s">
        <v>30</v>
      </c>
      <c r="G742" s="73">
        <v>20</v>
      </c>
      <c r="H742" s="80">
        <v>39.26</v>
      </c>
      <c r="I742" s="79">
        <v>785.19999999999993</v>
      </c>
      <c r="J742" s="54" t="s">
        <v>8</v>
      </c>
      <c r="K742" s="30" t="s">
        <v>1743</v>
      </c>
    </row>
    <row r="743" spans="2:11">
      <c r="B743" s="58" t="s">
        <v>17</v>
      </c>
      <c r="C743" s="57" t="s">
        <v>16</v>
      </c>
      <c r="D743" s="112">
        <v>46195</v>
      </c>
      <c r="E743" s="74" t="s">
        <v>1973</v>
      </c>
      <c r="F743" s="74" t="s">
        <v>30</v>
      </c>
      <c r="G743" s="73">
        <v>4</v>
      </c>
      <c r="H743" s="80">
        <v>39.299999999999997</v>
      </c>
      <c r="I743" s="79">
        <v>157.19999999999999</v>
      </c>
      <c r="J743" s="54" t="s">
        <v>8</v>
      </c>
      <c r="K743" s="30" t="s">
        <v>1744</v>
      </c>
    </row>
    <row r="744" spans="2:11">
      <c r="B744" s="58" t="s">
        <v>17</v>
      </c>
      <c r="C744" s="57" t="s">
        <v>16</v>
      </c>
      <c r="D744" s="112">
        <v>46195</v>
      </c>
      <c r="E744" s="74" t="s">
        <v>1973</v>
      </c>
      <c r="F744" s="74" t="s">
        <v>30</v>
      </c>
      <c r="G744" s="73">
        <v>18</v>
      </c>
      <c r="H744" s="80">
        <v>39.32</v>
      </c>
      <c r="I744" s="79">
        <v>707.76</v>
      </c>
      <c r="J744" s="54" t="s">
        <v>8</v>
      </c>
      <c r="K744" s="30" t="s">
        <v>1745</v>
      </c>
    </row>
    <row r="745" spans="2:11">
      <c r="B745" s="58" t="s">
        <v>17</v>
      </c>
      <c r="C745" s="57" t="s">
        <v>16</v>
      </c>
      <c r="D745" s="112">
        <v>46195</v>
      </c>
      <c r="E745" s="74" t="s">
        <v>1974</v>
      </c>
      <c r="F745" s="74" t="s">
        <v>30</v>
      </c>
      <c r="G745" s="73">
        <v>43</v>
      </c>
      <c r="H745" s="80">
        <v>39.26</v>
      </c>
      <c r="I745" s="79">
        <v>1688.1799999999998</v>
      </c>
      <c r="J745" s="54" t="s">
        <v>8</v>
      </c>
      <c r="K745" s="30" t="s">
        <v>1746</v>
      </c>
    </row>
    <row r="746" spans="2:11">
      <c r="B746" s="58" t="s">
        <v>17</v>
      </c>
      <c r="C746" s="57" t="s">
        <v>16</v>
      </c>
      <c r="D746" s="112">
        <v>46195</v>
      </c>
      <c r="E746" s="74" t="s">
        <v>1975</v>
      </c>
      <c r="F746" s="74" t="s">
        <v>30</v>
      </c>
      <c r="G746" s="73">
        <v>15</v>
      </c>
      <c r="H746" s="80">
        <v>39.24</v>
      </c>
      <c r="I746" s="79">
        <v>588.6</v>
      </c>
      <c r="J746" s="54" t="s">
        <v>8</v>
      </c>
      <c r="K746" s="30" t="s">
        <v>1747</v>
      </c>
    </row>
    <row r="747" spans="2:11">
      <c r="B747" s="58" t="s">
        <v>17</v>
      </c>
      <c r="C747" s="57" t="s">
        <v>16</v>
      </c>
      <c r="D747" s="112">
        <v>46195</v>
      </c>
      <c r="E747" s="74" t="s">
        <v>1975</v>
      </c>
      <c r="F747" s="74" t="s">
        <v>30</v>
      </c>
      <c r="G747" s="73">
        <v>96</v>
      </c>
      <c r="H747" s="80">
        <v>39.24</v>
      </c>
      <c r="I747" s="79">
        <v>3767.04</v>
      </c>
      <c r="J747" s="54" t="s">
        <v>8</v>
      </c>
      <c r="K747" s="30" t="s">
        <v>1748</v>
      </c>
    </row>
    <row r="748" spans="2:11">
      <c r="B748" s="58" t="s">
        <v>17</v>
      </c>
      <c r="C748" s="57" t="s">
        <v>16</v>
      </c>
      <c r="D748" s="112">
        <v>46195</v>
      </c>
      <c r="E748" s="74" t="s">
        <v>1976</v>
      </c>
      <c r="F748" s="74" t="s">
        <v>30</v>
      </c>
      <c r="G748" s="73">
        <v>18</v>
      </c>
      <c r="H748" s="80">
        <v>39.200000000000003</v>
      </c>
      <c r="I748" s="79">
        <v>705.6</v>
      </c>
      <c r="J748" s="54" t="s">
        <v>8</v>
      </c>
      <c r="K748" s="30" t="s">
        <v>1749</v>
      </c>
    </row>
    <row r="749" spans="2:11">
      <c r="B749" s="58" t="s">
        <v>17</v>
      </c>
      <c r="C749" s="57" t="s">
        <v>16</v>
      </c>
      <c r="D749" s="112">
        <v>46195</v>
      </c>
      <c r="E749" s="74" t="s">
        <v>1977</v>
      </c>
      <c r="F749" s="74" t="s">
        <v>30</v>
      </c>
      <c r="G749" s="73">
        <v>25</v>
      </c>
      <c r="H749" s="80">
        <v>39.200000000000003</v>
      </c>
      <c r="I749" s="79">
        <v>980.00000000000011</v>
      </c>
      <c r="J749" s="54" t="s">
        <v>8</v>
      </c>
      <c r="K749" s="30" t="s">
        <v>1750</v>
      </c>
    </row>
    <row r="750" spans="2:11">
      <c r="B750" s="58" t="s">
        <v>17</v>
      </c>
      <c r="C750" s="57" t="s">
        <v>16</v>
      </c>
      <c r="D750" s="112">
        <v>46195</v>
      </c>
      <c r="E750" s="74" t="s">
        <v>1977</v>
      </c>
      <c r="F750" s="74" t="s">
        <v>30</v>
      </c>
      <c r="G750" s="73">
        <v>2</v>
      </c>
      <c r="H750" s="80">
        <v>39.200000000000003</v>
      </c>
      <c r="I750" s="79">
        <v>78.400000000000006</v>
      </c>
      <c r="J750" s="54" t="s">
        <v>8</v>
      </c>
      <c r="K750" s="30" t="s">
        <v>1751</v>
      </c>
    </row>
    <row r="751" spans="2:11">
      <c r="B751" s="58" t="s">
        <v>17</v>
      </c>
      <c r="C751" s="57" t="s">
        <v>16</v>
      </c>
      <c r="D751" s="112">
        <v>46195</v>
      </c>
      <c r="E751" s="74" t="s">
        <v>1978</v>
      </c>
      <c r="F751" s="74" t="s">
        <v>30</v>
      </c>
      <c r="G751" s="73">
        <v>22</v>
      </c>
      <c r="H751" s="80">
        <v>39.18</v>
      </c>
      <c r="I751" s="79">
        <v>861.96</v>
      </c>
      <c r="J751" s="54" t="s">
        <v>8</v>
      </c>
      <c r="K751" s="30" t="s">
        <v>1752</v>
      </c>
    </row>
    <row r="752" spans="2:11">
      <c r="B752" s="58" t="s">
        <v>17</v>
      </c>
      <c r="C752" s="57" t="s">
        <v>16</v>
      </c>
      <c r="D752" s="112">
        <v>46195</v>
      </c>
      <c r="E752" s="74" t="s">
        <v>1978</v>
      </c>
      <c r="F752" s="74" t="s">
        <v>30</v>
      </c>
      <c r="G752" s="73">
        <v>25</v>
      </c>
      <c r="H752" s="80">
        <v>39.18</v>
      </c>
      <c r="I752" s="79">
        <v>979.5</v>
      </c>
      <c r="J752" s="54" t="s">
        <v>8</v>
      </c>
      <c r="K752" s="30" t="s">
        <v>1753</v>
      </c>
    </row>
    <row r="753" spans="2:11">
      <c r="B753" s="58" t="s">
        <v>17</v>
      </c>
      <c r="C753" s="57" t="s">
        <v>16</v>
      </c>
      <c r="D753" s="112">
        <v>46195</v>
      </c>
      <c r="E753" s="74" t="s">
        <v>1978</v>
      </c>
      <c r="F753" s="74" t="s">
        <v>30</v>
      </c>
      <c r="G753" s="73">
        <v>23</v>
      </c>
      <c r="H753" s="80">
        <v>39.18</v>
      </c>
      <c r="I753" s="79">
        <v>901.14</v>
      </c>
      <c r="J753" s="54" t="s">
        <v>8</v>
      </c>
      <c r="K753" s="30" t="s">
        <v>1754</v>
      </c>
    </row>
    <row r="754" spans="2:11">
      <c r="B754" s="58" t="s">
        <v>17</v>
      </c>
      <c r="C754" s="57" t="s">
        <v>16</v>
      </c>
      <c r="D754" s="112">
        <v>46195</v>
      </c>
      <c r="E754" s="74" t="s">
        <v>1979</v>
      </c>
      <c r="F754" s="74" t="s">
        <v>30</v>
      </c>
      <c r="G754" s="73">
        <v>288</v>
      </c>
      <c r="H754" s="80">
        <v>39.22</v>
      </c>
      <c r="I754" s="79">
        <v>11295.36</v>
      </c>
      <c r="J754" s="54" t="s">
        <v>8</v>
      </c>
      <c r="K754" s="30" t="s">
        <v>1755</v>
      </c>
    </row>
    <row r="755" spans="2:11">
      <c r="B755" s="58" t="s">
        <v>17</v>
      </c>
      <c r="C755" s="57" t="s">
        <v>16</v>
      </c>
      <c r="D755" s="112">
        <v>46195</v>
      </c>
      <c r="E755" s="74" t="s">
        <v>1980</v>
      </c>
      <c r="F755" s="74" t="s">
        <v>30</v>
      </c>
      <c r="G755" s="73">
        <v>88</v>
      </c>
      <c r="H755" s="80">
        <v>39.14</v>
      </c>
      <c r="I755" s="79">
        <v>3444.32</v>
      </c>
      <c r="J755" s="54" t="s">
        <v>8</v>
      </c>
      <c r="K755" s="30" t="s">
        <v>1756</v>
      </c>
    </row>
    <row r="756" spans="2:11">
      <c r="B756" s="58" t="s">
        <v>17</v>
      </c>
      <c r="C756" s="57" t="s">
        <v>16</v>
      </c>
      <c r="D756" s="112">
        <v>46195</v>
      </c>
      <c r="E756" s="74" t="s">
        <v>1981</v>
      </c>
      <c r="F756" s="74" t="s">
        <v>30</v>
      </c>
      <c r="G756" s="73">
        <v>74</v>
      </c>
      <c r="H756" s="80">
        <v>39.200000000000003</v>
      </c>
      <c r="I756" s="79">
        <v>2900.8</v>
      </c>
      <c r="J756" s="54" t="s">
        <v>8</v>
      </c>
      <c r="K756" s="30" t="s">
        <v>1757</v>
      </c>
    </row>
    <row r="757" spans="2:11">
      <c r="B757" s="58" t="s">
        <v>17</v>
      </c>
      <c r="C757" s="57" t="s">
        <v>16</v>
      </c>
      <c r="D757" s="112">
        <v>46195</v>
      </c>
      <c r="E757" s="74" t="s">
        <v>1981</v>
      </c>
      <c r="F757" s="74" t="s">
        <v>30</v>
      </c>
      <c r="G757" s="73">
        <v>329</v>
      </c>
      <c r="H757" s="80">
        <v>39.200000000000003</v>
      </c>
      <c r="I757" s="79">
        <v>12896.800000000001</v>
      </c>
      <c r="J757" s="54" t="s">
        <v>8</v>
      </c>
      <c r="K757" s="30" t="s">
        <v>1758</v>
      </c>
    </row>
    <row r="758" spans="2:11">
      <c r="B758" s="58" t="s">
        <v>17</v>
      </c>
      <c r="C758" s="57" t="s">
        <v>16</v>
      </c>
      <c r="D758" s="112">
        <v>46195</v>
      </c>
      <c r="E758" s="74" t="s">
        <v>1981</v>
      </c>
      <c r="F758" s="74" t="s">
        <v>30</v>
      </c>
      <c r="G758" s="73">
        <v>225</v>
      </c>
      <c r="H758" s="80">
        <v>39.200000000000003</v>
      </c>
      <c r="I758" s="79">
        <v>8820</v>
      </c>
      <c r="J758" s="54" t="s">
        <v>8</v>
      </c>
      <c r="K758" s="30" t="s">
        <v>1759</v>
      </c>
    </row>
    <row r="759" spans="2:11">
      <c r="B759" s="58" t="s">
        <v>17</v>
      </c>
      <c r="C759" s="57" t="s">
        <v>16</v>
      </c>
      <c r="D759" s="112">
        <v>46195</v>
      </c>
      <c r="E759" s="74" t="s">
        <v>1982</v>
      </c>
      <c r="F759" s="74" t="s">
        <v>30</v>
      </c>
      <c r="G759" s="73">
        <v>20</v>
      </c>
      <c r="H759" s="80">
        <v>39.18</v>
      </c>
      <c r="I759" s="79">
        <v>783.6</v>
      </c>
      <c r="J759" s="54" t="s">
        <v>8</v>
      </c>
      <c r="K759" s="30" t="s">
        <v>1760</v>
      </c>
    </row>
    <row r="760" spans="2:11">
      <c r="B760" s="58" t="s">
        <v>17</v>
      </c>
      <c r="C760" s="57" t="s">
        <v>16</v>
      </c>
      <c r="D760" s="112">
        <v>46195</v>
      </c>
      <c r="E760" s="74" t="s">
        <v>1982</v>
      </c>
      <c r="F760" s="74" t="s">
        <v>30</v>
      </c>
      <c r="G760" s="73">
        <v>20</v>
      </c>
      <c r="H760" s="80">
        <v>39.18</v>
      </c>
      <c r="I760" s="79">
        <v>783.6</v>
      </c>
      <c r="J760" s="54" t="s">
        <v>8</v>
      </c>
      <c r="K760" s="30" t="s">
        <v>1761</v>
      </c>
    </row>
    <row r="761" spans="2:11">
      <c r="B761" s="58" t="s">
        <v>17</v>
      </c>
      <c r="C761" s="57" t="s">
        <v>16</v>
      </c>
      <c r="D761" s="112">
        <v>46195</v>
      </c>
      <c r="E761" s="74" t="s">
        <v>1982</v>
      </c>
      <c r="F761" s="74" t="s">
        <v>30</v>
      </c>
      <c r="G761" s="73">
        <v>47</v>
      </c>
      <c r="H761" s="80">
        <v>39.18</v>
      </c>
      <c r="I761" s="79">
        <v>1841.46</v>
      </c>
      <c r="J761" s="54" t="s">
        <v>8</v>
      </c>
      <c r="K761" s="30" t="s">
        <v>1762</v>
      </c>
    </row>
    <row r="762" spans="2:11">
      <c r="B762" s="58" t="s">
        <v>17</v>
      </c>
      <c r="C762" s="57" t="s">
        <v>16</v>
      </c>
      <c r="D762" s="112">
        <v>46195</v>
      </c>
      <c r="E762" s="74" t="s">
        <v>1983</v>
      </c>
      <c r="F762" s="74" t="s">
        <v>30</v>
      </c>
      <c r="G762" s="73">
        <v>42</v>
      </c>
      <c r="H762" s="80">
        <v>39.18</v>
      </c>
      <c r="I762" s="79">
        <v>1645.56</v>
      </c>
      <c r="J762" s="54" t="s">
        <v>8</v>
      </c>
      <c r="K762" s="30" t="s">
        <v>1763</v>
      </c>
    </row>
    <row r="763" spans="2:11">
      <c r="B763" s="58" t="s">
        <v>17</v>
      </c>
      <c r="C763" s="57" t="s">
        <v>16</v>
      </c>
      <c r="D763" s="112">
        <v>46195</v>
      </c>
      <c r="E763" s="74" t="s">
        <v>1984</v>
      </c>
      <c r="F763" s="74" t="s">
        <v>30</v>
      </c>
      <c r="G763" s="73">
        <v>190</v>
      </c>
      <c r="H763" s="80">
        <v>39.159999999999997</v>
      </c>
      <c r="I763" s="79">
        <v>7440.4</v>
      </c>
      <c r="J763" s="54" t="s">
        <v>8</v>
      </c>
      <c r="K763" s="30" t="s">
        <v>1764</v>
      </c>
    </row>
    <row r="764" spans="2:11">
      <c r="B764" s="58" t="s">
        <v>17</v>
      </c>
      <c r="C764" s="57" t="s">
        <v>16</v>
      </c>
      <c r="D764" s="112">
        <v>46195</v>
      </c>
      <c r="E764" s="74" t="s">
        <v>1985</v>
      </c>
      <c r="F764" s="74" t="s">
        <v>30</v>
      </c>
      <c r="G764" s="73">
        <v>200</v>
      </c>
      <c r="H764" s="80">
        <v>39.200000000000003</v>
      </c>
      <c r="I764" s="79">
        <v>7840.0000000000009</v>
      </c>
      <c r="J764" s="54" t="s">
        <v>8</v>
      </c>
      <c r="K764" s="30" t="s">
        <v>1765</v>
      </c>
    </row>
    <row r="765" spans="2:11">
      <c r="B765" s="58" t="s">
        <v>17</v>
      </c>
      <c r="C765" s="57" t="s">
        <v>16</v>
      </c>
      <c r="D765" s="112">
        <v>46195</v>
      </c>
      <c r="E765" s="74" t="s">
        <v>1986</v>
      </c>
      <c r="F765" s="74" t="s">
        <v>30</v>
      </c>
      <c r="G765" s="73">
        <v>65</v>
      </c>
      <c r="H765" s="80">
        <v>39.200000000000003</v>
      </c>
      <c r="I765" s="79">
        <v>2548</v>
      </c>
      <c r="J765" s="54" t="s">
        <v>8</v>
      </c>
      <c r="K765" s="30" t="s">
        <v>1766</v>
      </c>
    </row>
    <row r="766" spans="2:11">
      <c r="B766" s="58" t="s">
        <v>17</v>
      </c>
      <c r="C766" s="57" t="s">
        <v>16</v>
      </c>
      <c r="D766" s="112">
        <v>46195</v>
      </c>
      <c r="E766" s="74" t="s">
        <v>1987</v>
      </c>
      <c r="F766" s="74" t="s">
        <v>30</v>
      </c>
      <c r="G766" s="73">
        <v>113</v>
      </c>
      <c r="H766" s="80">
        <v>39.22</v>
      </c>
      <c r="I766" s="79">
        <v>4431.8599999999997</v>
      </c>
      <c r="J766" s="54" t="s">
        <v>8</v>
      </c>
      <c r="K766" s="30" t="s">
        <v>1767</v>
      </c>
    </row>
    <row r="767" spans="2:11">
      <c r="B767" s="58" t="s">
        <v>17</v>
      </c>
      <c r="C767" s="57" t="s">
        <v>16</v>
      </c>
      <c r="D767" s="112">
        <v>46195</v>
      </c>
      <c r="E767" s="74" t="s">
        <v>1988</v>
      </c>
      <c r="F767" s="74" t="s">
        <v>30</v>
      </c>
      <c r="G767" s="73">
        <v>36</v>
      </c>
      <c r="H767" s="80">
        <v>39.18</v>
      </c>
      <c r="I767" s="79">
        <v>1410.48</v>
      </c>
      <c r="J767" s="54" t="s">
        <v>8</v>
      </c>
      <c r="K767" s="30" t="s">
        <v>1768</v>
      </c>
    </row>
    <row r="768" spans="2:11">
      <c r="B768" s="58" t="s">
        <v>17</v>
      </c>
      <c r="C768" s="57" t="s">
        <v>16</v>
      </c>
      <c r="D768" s="112">
        <v>46195</v>
      </c>
      <c r="E768" s="74" t="s">
        <v>1989</v>
      </c>
      <c r="F768" s="74" t="s">
        <v>30</v>
      </c>
      <c r="G768" s="73">
        <v>34</v>
      </c>
      <c r="H768" s="80">
        <v>39.159999999999997</v>
      </c>
      <c r="I768" s="79">
        <v>1331.4399999999998</v>
      </c>
      <c r="J768" s="54" t="s">
        <v>8</v>
      </c>
      <c r="K768" s="30" t="s">
        <v>1769</v>
      </c>
    </row>
    <row r="769" spans="2:11">
      <c r="B769" s="58" t="s">
        <v>17</v>
      </c>
      <c r="C769" s="57" t="s">
        <v>16</v>
      </c>
      <c r="D769" s="112">
        <v>46195</v>
      </c>
      <c r="E769" s="74" t="s">
        <v>1990</v>
      </c>
      <c r="F769" s="74" t="s">
        <v>30</v>
      </c>
      <c r="G769" s="73">
        <v>77</v>
      </c>
      <c r="H769" s="80">
        <v>39.159999999999997</v>
      </c>
      <c r="I769" s="79">
        <v>3015.3199999999997</v>
      </c>
      <c r="J769" s="54" t="s">
        <v>8</v>
      </c>
      <c r="K769" s="30" t="s">
        <v>1770</v>
      </c>
    </row>
    <row r="770" spans="2:11">
      <c r="B770" s="58" t="s">
        <v>17</v>
      </c>
      <c r="C770" s="57" t="s">
        <v>16</v>
      </c>
      <c r="D770" s="112">
        <v>46195</v>
      </c>
      <c r="E770" s="74" t="s">
        <v>1990</v>
      </c>
      <c r="F770" s="74" t="s">
        <v>30</v>
      </c>
      <c r="G770" s="73">
        <v>27</v>
      </c>
      <c r="H770" s="80">
        <v>39.18</v>
      </c>
      <c r="I770" s="79">
        <v>1057.8599999999999</v>
      </c>
      <c r="J770" s="54" t="s">
        <v>8</v>
      </c>
      <c r="K770" s="30" t="s">
        <v>1771</v>
      </c>
    </row>
    <row r="771" spans="2:11">
      <c r="B771" s="58" t="s">
        <v>17</v>
      </c>
      <c r="C771" s="57" t="s">
        <v>16</v>
      </c>
      <c r="D771" s="112">
        <v>46195</v>
      </c>
      <c r="E771" s="74" t="s">
        <v>1991</v>
      </c>
      <c r="F771" s="74" t="s">
        <v>30</v>
      </c>
      <c r="G771" s="73">
        <v>43</v>
      </c>
      <c r="H771" s="80">
        <v>39.18</v>
      </c>
      <c r="I771" s="79">
        <v>1684.74</v>
      </c>
      <c r="J771" s="54" t="s">
        <v>8</v>
      </c>
      <c r="K771" s="30" t="s">
        <v>1772</v>
      </c>
    </row>
    <row r="772" spans="2:11">
      <c r="B772" s="58" t="s">
        <v>17</v>
      </c>
      <c r="C772" s="57" t="s">
        <v>16</v>
      </c>
      <c r="D772" s="112">
        <v>46195</v>
      </c>
      <c r="E772" s="74" t="s">
        <v>1992</v>
      </c>
      <c r="F772" s="74" t="s">
        <v>30</v>
      </c>
      <c r="G772" s="73">
        <v>22</v>
      </c>
      <c r="H772" s="80">
        <v>39.200000000000003</v>
      </c>
      <c r="I772" s="79">
        <v>862.40000000000009</v>
      </c>
      <c r="J772" s="54" t="s">
        <v>8</v>
      </c>
      <c r="K772" s="30" t="s">
        <v>1773</v>
      </c>
    </row>
    <row r="773" spans="2:11">
      <c r="B773" s="58" t="s">
        <v>17</v>
      </c>
      <c r="C773" s="57" t="s">
        <v>16</v>
      </c>
      <c r="D773" s="112">
        <v>46195</v>
      </c>
      <c r="E773" s="74" t="s">
        <v>1993</v>
      </c>
      <c r="F773" s="74" t="s">
        <v>30</v>
      </c>
      <c r="G773" s="73">
        <v>27</v>
      </c>
      <c r="H773" s="80">
        <v>39.200000000000003</v>
      </c>
      <c r="I773" s="79">
        <v>1058.4000000000001</v>
      </c>
      <c r="J773" s="54" t="s">
        <v>8</v>
      </c>
      <c r="K773" s="30" t="s">
        <v>1774</v>
      </c>
    </row>
    <row r="774" spans="2:11">
      <c r="B774" s="58" t="s">
        <v>17</v>
      </c>
      <c r="C774" s="57" t="s">
        <v>16</v>
      </c>
      <c r="D774" s="112">
        <v>46195</v>
      </c>
      <c r="E774" s="74" t="s">
        <v>1994</v>
      </c>
      <c r="F774" s="74" t="s">
        <v>30</v>
      </c>
      <c r="G774" s="73">
        <v>88</v>
      </c>
      <c r="H774" s="80">
        <v>39.18</v>
      </c>
      <c r="I774" s="79">
        <v>3447.84</v>
      </c>
      <c r="J774" s="54" t="s">
        <v>8</v>
      </c>
      <c r="K774" s="30" t="s">
        <v>1775</v>
      </c>
    </row>
    <row r="775" spans="2:11">
      <c r="B775" s="58" t="s">
        <v>17</v>
      </c>
      <c r="C775" s="57" t="s">
        <v>16</v>
      </c>
      <c r="D775" s="112">
        <v>46195</v>
      </c>
      <c r="E775" s="74" t="s">
        <v>1995</v>
      </c>
      <c r="F775" s="74" t="s">
        <v>30</v>
      </c>
      <c r="G775" s="73">
        <v>25</v>
      </c>
      <c r="H775" s="80">
        <v>39.14</v>
      </c>
      <c r="I775" s="79">
        <v>978.5</v>
      </c>
      <c r="J775" s="54" t="s">
        <v>8</v>
      </c>
      <c r="K775" s="30" t="s">
        <v>1776</v>
      </c>
    </row>
    <row r="776" spans="2:11">
      <c r="B776" s="58" t="s">
        <v>17</v>
      </c>
      <c r="C776" s="57" t="s">
        <v>16</v>
      </c>
      <c r="D776" s="112">
        <v>46195</v>
      </c>
      <c r="E776" s="74" t="s">
        <v>1996</v>
      </c>
      <c r="F776" s="74" t="s">
        <v>30</v>
      </c>
      <c r="G776" s="73">
        <v>194</v>
      </c>
      <c r="H776" s="80">
        <v>39.119999999999997</v>
      </c>
      <c r="I776" s="79">
        <v>7589.28</v>
      </c>
      <c r="J776" s="54" t="s">
        <v>8</v>
      </c>
      <c r="K776" s="30" t="s">
        <v>1777</v>
      </c>
    </row>
    <row r="777" spans="2:11">
      <c r="B777" s="58" t="s">
        <v>17</v>
      </c>
      <c r="C777" s="57" t="s">
        <v>16</v>
      </c>
      <c r="D777" s="112">
        <v>46195</v>
      </c>
      <c r="E777" s="74" t="s">
        <v>1997</v>
      </c>
      <c r="F777" s="74" t="s">
        <v>30</v>
      </c>
      <c r="G777" s="73">
        <v>84</v>
      </c>
      <c r="H777" s="80">
        <v>39.119999999999997</v>
      </c>
      <c r="I777" s="79">
        <v>3286.08</v>
      </c>
      <c r="J777" s="54" t="s">
        <v>8</v>
      </c>
      <c r="K777" s="30" t="s">
        <v>1778</v>
      </c>
    </row>
    <row r="778" spans="2:11">
      <c r="B778" s="58" t="s">
        <v>17</v>
      </c>
      <c r="C778" s="57" t="s">
        <v>16</v>
      </c>
      <c r="D778" s="112">
        <v>46195</v>
      </c>
      <c r="E778" s="74" t="s">
        <v>1998</v>
      </c>
      <c r="F778" s="74" t="s">
        <v>30</v>
      </c>
      <c r="G778" s="73">
        <v>2</v>
      </c>
      <c r="H778" s="80">
        <v>39.08</v>
      </c>
      <c r="I778" s="79">
        <v>78.16</v>
      </c>
      <c r="J778" s="54" t="s">
        <v>8</v>
      </c>
      <c r="K778" s="30" t="s">
        <v>1779</v>
      </c>
    </row>
    <row r="779" spans="2:11">
      <c r="B779" s="58" t="s">
        <v>17</v>
      </c>
      <c r="C779" s="57" t="s">
        <v>16</v>
      </c>
      <c r="D779" s="112">
        <v>46195</v>
      </c>
      <c r="E779" s="74" t="s">
        <v>1998</v>
      </c>
      <c r="F779" s="74" t="s">
        <v>30</v>
      </c>
      <c r="G779" s="73">
        <v>20</v>
      </c>
      <c r="H779" s="80">
        <v>39.1</v>
      </c>
      <c r="I779" s="79">
        <v>782</v>
      </c>
      <c r="J779" s="54" t="s">
        <v>8</v>
      </c>
      <c r="K779" s="30" t="s">
        <v>1780</v>
      </c>
    </row>
    <row r="780" spans="2:11">
      <c r="B780" s="58" t="s">
        <v>17</v>
      </c>
      <c r="C780" s="57" t="s">
        <v>16</v>
      </c>
      <c r="D780" s="112">
        <v>46195</v>
      </c>
      <c r="E780" s="74" t="s">
        <v>1998</v>
      </c>
      <c r="F780" s="74" t="s">
        <v>30</v>
      </c>
      <c r="G780" s="73">
        <v>77</v>
      </c>
      <c r="H780" s="80">
        <v>39.1</v>
      </c>
      <c r="I780" s="79">
        <v>3010.7000000000003</v>
      </c>
      <c r="J780" s="54" t="s">
        <v>8</v>
      </c>
      <c r="K780" s="30" t="s">
        <v>1781</v>
      </c>
    </row>
    <row r="781" spans="2:11">
      <c r="B781" s="58" t="s">
        <v>17</v>
      </c>
      <c r="C781" s="57" t="s">
        <v>16</v>
      </c>
      <c r="D781" s="112">
        <v>46195</v>
      </c>
      <c r="E781" s="74" t="s">
        <v>1999</v>
      </c>
      <c r="F781" s="74" t="s">
        <v>30</v>
      </c>
      <c r="G781" s="73">
        <v>17</v>
      </c>
      <c r="H781" s="80">
        <v>39.08</v>
      </c>
      <c r="I781" s="79">
        <v>664.36</v>
      </c>
      <c r="J781" s="54" t="s">
        <v>8</v>
      </c>
      <c r="K781" s="30" t="s">
        <v>1782</v>
      </c>
    </row>
    <row r="782" spans="2:11">
      <c r="B782" s="58" t="s">
        <v>17</v>
      </c>
      <c r="C782" s="57" t="s">
        <v>16</v>
      </c>
      <c r="D782" s="112">
        <v>46195</v>
      </c>
      <c r="E782" s="74" t="s">
        <v>1999</v>
      </c>
      <c r="F782" s="74" t="s">
        <v>30</v>
      </c>
      <c r="G782" s="73">
        <v>15</v>
      </c>
      <c r="H782" s="80">
        <v>39.08</v>
      </c>
      <c r="I782" s="79">
        <v>586.19999999999993</v>
      </c>
      <c r="J782" s="54" t="s">
        <v>8</v>
      </c>
      <c r="K782" s="30" t="s">
        <v>1783</v>
      </c>
    </row>
    <row r="783" spans="2:11">
      <c r="B783" s="58" t="s">
        <v>17</v>
      </c>
      <c r="C783" s="57" t="s">
        <v>16</v>
      </c>
      <c r="D783" s="112">
        <v>46195</v>
      </c>
      <c r="E783" s="74" t="s">
        <v>2000</v>
      </c>
      <c r="F783" s="74" t="s">
        <v>30</v>
      </c>
      <c r="G783" s="73">
        <v>2851</v>
      </c>
      <c r="H783" s="80">
        <v>39.1</v>
      </c>
      <c r="I783" s="79">
        <v>111474.1</v>
      </c>
      <c r="J783" s="54" t="s">
        <v>8</v>
      </c>
      <c r="K783" s="30" t="s">
        <v>1784</v>
      </c>
    </row>
    <row r="784" spans="2:11">
      <c r="B784" s="58" t="s">
        <v>17</v>
      </c>
      <c r="C784" s="57" t="s">
        <v>16</v>
      </c>
      <c r="D784" s="112">
        <v>46195</v>
      </c>
      <c r="E784" s="74" t="s">
        <v>2001</v>
      </c>
      <c r="F784" s="74" t="s">
        <v>30</v>
      </c>
      <c r="G784" s="73">
        <v>92</v>
      </c>
      <c r="H784" s="80">
        <v>39.119999999999997</v>
      </c>
      <c r="I784" s="79">
        <v>3599.04</v>
      </c>
      <c r="J784" s="54" t="s">
        <v>8</v>
      </c>
      <c r="K784" s="30" t="s">
        <v>1785</v>
      </c>
    </row>
    <row r="785" spans="2:11">
      <c r="B785" s="58" t="s">
        <v>17</v>
      </c>
      <c r="C785" s="57" t="s">
        <v>16</v>
      </c>
      <c r="D785" s="112">
        <v>46195</v>
      </c>
      <c r="E785" s="74" t="s">
        <v>808</v>
      </c>
      <c r="F785" s="74" t="s">
        <v>30</v>
      </c>
      <c r="G785" s="73">
        <v>86</v>
      </c>
      <c r="H785" s="80">
        <v>39.08</v>
      </c>
      <c r="I785" s="79">
        <v>3360.8799999999997</v>
      </c>
      <c r="J785" s="54" t="s">
        <v>8</v>
      </c>
      <c r="K785" s="30" t="s">
        <v>1786</v>
      </c>
    </row>
    <row r="786" spans="2:11">
      <c r="B786" s="58" t="s">
        <v>17</v>
      </c>
      <c r="C786" s="57" t="s">
        <v>16</v>
      </c>
      <c r="D786" s="112">
        <v>46195</v>
      </c>
      <c r="E786" s="74" t="s">
        <v>2002</v>
      </c>
      <c r="F786" s="74" t="s">
        <v>30</v>
      </c>
      <c r="G786" s="73">
        <v>2000</v>
      </c>
      <c r="H786" s="80">
        <v>39.08</v>
      </c>
      <c r="I786" s="79">
        <v>78160</v>
      </c>
      <c r="J786" s="54" t="s">
        <v>8</v>
      </c>
      <c r="K786" s="30" t="s">
        <v>1787</v>
      </c>
    </row>
    <row r="787" spans="2:11">
      <c r="B787" s="58" t="s">
        <v>17</v>
      </c>
      <c r="C787" s="57" t="s">
        <v>16</v>
      </c>
      <c r="D787" s="112">
        <v>46195</v>
      </c>
      <c r="E787" s="74" t="s">
        <v>2003</v>
      </c>
      <c r="F787" s="74" t="s">
        <v>30</v>
      </c>
      <c r="G787" s="73">
        <v>60</v>
      </c>
      <c r="H787" s="80">
        <v>39.04</v>
      </c>
      <c r="I787" s="79">
        <v>2342.4</v>
      </c>
      <c r="J787" s="54" t="s">
        <v>8</v>
      </c>
      <c r="K787" s="30" t="s">
        <v>1788</v>
      </c>
    </row>
    <row r="788" spans="2:11">
      <c r="B788" s="58" t="s">
        <v>17</v>
      </c>
      <c r="C788" s="57" t="s">
        <v>16</v>
      </c>
      <c r="D788" s="112">
        <v>46195</v>
      </c>
      <c r="E788" s="74" t="s">
        <v>2003</v>
      </c>
      <c r="F788" s="74" t="s">
        <v>30</v>
      </c>
      <c r="G788" s="73">
        <v>32</v>
      </c>
      <c r="H788" s="80">
        <v>39.04</v>
      </c>
      <c r="I788" s="79">
        <v>1249.28</v>
      </c>
      <c r="J788" s="54" t="s">
        <v>8</v>
      </c>
      <c r="K788" s="30" t="s">
        <v>1789</v>
      </c>
    </row>
    <row r="789" spans="2:11">
      <c r="B789" s="58" t="s">
        <v>17</v>
      </c>
      <c r="C789" s="57" t="s">
        <v>16</v>
      </c>
      <c r="D789" s="112">
        <v>46195</v>
      </c>
      <c r="E789" s="74" t="s">
        <v>2004</v>
      </c>
      <c r="F789" s="74" t="s">
        <v>30</v>
      </c>
      <c r="G789" s="73">
        <v>42</v>
      </c>
      <c r="H789" s="80">
        <v>38.979999999999997</v>
      </c>
      <c r="I789" s="79">
        <v>1637.1599999999999</v>
      </c>
      <c r="J789" s="54" t="s">
        <v>8</v>
      </c>
      <c r="K789" s="30" t="s">
        <v>1790</v>
      </c>
    </row>
    <row r="790" spans="2:11">
      <c r="B790" s="58" t="s">
        <v>17</v>
      </c>
      <c r="C790" s="57" t="s">
        <v>16</v>
      </c>
      <c r="D790" s="112">
        <v>46195</v>
      </c>
      <c r="E790" s="74" t="s">
        <v>2004</v>
      </c>
      <c r="F790" s="74" t="s">
        <v>30</v>
      </c>
      <c r="G790" s="73">
        <v>59</v>
      </c>
      <c r="H790" s="80">
        <v>38.979999999999997</v>
      </c>
      <c r="I790" s="79">
        <v>2299.8199999999997</v>
      </c>
      <c r="J790" s="54" t="s">
        <v>8</v>
      </c>
      <c r="K790" s="30" t="s">
        <v>1791</v>
      </c>
    </row>
    <row r="791" spans="2:11">
      <c r="B791" s="58" t="s">
        <v>17</v>
      </c>
      <c r="C791" s="57" t="s">
        <v>16</v>
      </c>
      <c r="D791" s="112">
        <v>46195</v>
      </c>
      <c r="E791" s="74" t="s">
        <v>2005</v>
      </c>
      <c r="F791" s="74" t="s">
        <v>30</v>
      </c>
      <c r="G791" s="73">
        <v>43</v>
      </c>
      <c r="H791" s="80">
        <v>39</v>
      </c>
      <c r="I791" s="79">
        <v>1677</v>
      </c>
      <c r="J791" s="54" t="s">
        <v>8</v>
      </c>
      <c r="K791" s="30" t="s">
        <v>1792</v>
      </c>
    </row>
    <row r="792" spans="2:11">
      <c r="B792" s="58" t="s">
        <v>17</v>
      </c>
      <c r="C792" s="57" t="s">
        <v>16</v>
      </c>
      <c r="D792" s="112">
        <v>46195</v>
      </c>
      <c r="E792" s="74" t="s">
        <v>2006</v>
      </c>
      <c r="F792" s="74" t="s">
        <v>30</v>
      </c>
      <c r="G792" s="73">
        <v>6</v>
      </c>
      <c r="H792" s="80">
        <v>38.979999999999997</v>
      </c>
      <c r="I792" s="79">
        <v>233.88</v>
      </c>
      <c r="J792" s="54" t="s">
        <v>8</v>
      </c>
      <c r="K792" s="30" t="s">
        <v>1793</v>
      </c>
    </row>
    <row r="793" spans="2:11">
      <c r="B793" s="58" t="s">
        <v>17</v>
      </c>
      <c r="C793" s="57" t="s">
        <v>16</v>
      </c>
      <c r="D793" s="112">
        <v>46195</v>
      </c>
      <c r="E793" s="74" t="s">
        <v>2006</v>
      </c>
      <c r="F793" s="74" t="s">
        <v>30</v>
      </c>
      <c r="G793" s="73">
        <v>24</v>
      </c>
      <c r="H793" s="80">
        <v>38.979999999999997</v>
      </c>
      <c r="I793" s="79">
        <v>935.52</v>
      </c>
      <c r="J793" s="54" t="s">
        <v>8</v>
      </c>
      <c r="K793" s="30" t="s">
        <v>1794</v>
      </c>
    </row>
    <row r="794" spans="2:11">
      <c r="B794" s="58" t="s">
        <v>17</v>
      </c>
      <c r="C794" s="57" t="s">
        <v>16</v>
      </c>
      <c r="D794" s="112">
        <v>46195</v>
      </c>
      <c r="E794" s="74" t="s">
        <v>2006</v>
      </c>
      <c r="F794" s="74" t="s">
        <v>30</v>
      </c>
      <c r="G794" s="73">
        <v>1</v>
      </c>
      <c r="H794" s="80">
        <v>38.979999999999997</v>
      </c>
      <c r="I794" s="79">
        <v>38.979999999999997</v>
      </c>
      <c r="J794" s="54" t="s">
        <v>8</v>
      </c>
      <c r="K794" s="30" t="s">
        <v>1795</v>
      </c>
    </row>
    <row r="795" spans="2:11">
      <c r="B795" s="58" t="s">
        <v>17</v>
      </c>
      <c r="C795" s="57" t="s">
        <v>16</v>
      </c>
      <c r="D795" s="112">
        <v>46195</v>
      </c>
      <c r="E795" s="74" t="s">
        <v>2007</v>
      </c>
      <c r="F795" s="74" t="s">
        <v>30</v>
      </c>
      <c r="G795" s="73">
        <v>84</v>
      </c>
      <c r="H795" s="80">
        <v>38.979999999999997</v>
      </c>
      <c r="I795" s="79">
        <v>3274.3199999999997</v>
      </c>
      <c r="J795" s="54" t="s">
        <v>8</v>
      </c>
      <c r="K795" s="30" t="s">
        <v>1796</v>
      </c>
    </row>
    <row r="796" spans="2:11">
      <c r="B796" s="58" t="s">
        <v>17</v>
      </c>
      <c r="C796" s="57" t="s">
        <v>16</v>
      </c>
      <c r="D796" s="112">
        <v>46195</v>
      </c>
      <c r="E796" s="74" t="s">
        <v>2008</v>
      </c>
      <c r="F796" s="74" t="s">
        <v>30</v>
      </c>
      <c r="G796" s="73">
        <v>20</v>
      </c>
      <c r="H796" s="80">
        <v>38.96</v>
      </c>
      <c r="I796" s="79">
        <v>779.2</v>
      </c>
      <c r="J796" s="54" t="s">
        <v>8</v>
      </c>
      <c r="K796" s="30" t="s">
        <v>1797</v>
      </c>
    </row>
    <row r="797" spans="2:11">
      <c r="B797" s="58" t="s">
        <v>17</v>
      </c>
      <c r="C797" s="57" t="s">
        <v>16</v>
      </c>
      <c r="D797" s="112">
        <v>46195</v>
      </c>
      <c r="E797" s="74" t="s">
        <v>2008</v>
      </c>
      <c r="F797" s="74" t="s">
        <v>30</v>
      </c>
      <c r="G797" s="73">
        <v>20</v>
      </c>
      <c r="H797" s="80">
        <v>38.96</v>
      </c>
      <c r="I797" s="79">
        <v>779.2</v>
      </c>
      <c r="J797" s="54" t="s">
        <v>8</v>
      </c>
      <c r="K797" s="30" t="s">
        <v>1798</v>
      </c>
    </row>
    <row r="798" spans="2:11">
      <c r="B798" s="58" t="s">
        <v>17</v>
      </c>
      <c r="C798" s="57" t="s">
        <v>16</v>
      </c>
      <c r="D798" s="112">
        <v>46195</v>
      </c>
      <c r="E798" s="74" t="s">
        <v>2009</v>
      </c>
      <c r="F798" s="74" t="s">
        <v>30</v>
      </c>
      <c r="G798" s="73">
        <v>5</v>
      </c>
      <c r="H798" s="80">
        <v>38.979999999999997</v>
      </c>
      <c r="I798" s="79">
        <v>194.89999999999998</v>
      </c>
      <c r="J798" s="54" t="s">
        <v>8</v>
      </c>
      <c r="K798" s="30" t="s">
        <v>1799</v>
      </c>
    </row>
    <row r="799" spans="2:11">
      <c r="B799" s="58" t="s">
        <v>17</v>
      </c>
      <c r="C799" s="57" t="s">
        <v>16</v>
      </c>
      <c r="D799" s="112">
        <v>46195</v>
      </c>
      <c r="E799" s="74" t="s">
        <v>2009</v>
      </c>
      <c r="F799" s="74" t="s">
        <v>30</v>
      </c>
      <c r="G799" s="73">
        <v>24</v>
      </c>
      <c r="H799" s="80">
        <v>38.979999999999997</v>
      </c>
      <c r="I799" s="79">
        <v>935.52</v>
      </c>
      <c r="J799" s="54" t="s">
        <v>8</v>
      </c>
      <c r="K799" s="30" t="s">
        <v>1800</v>
      </c>
    </row>
    <row r="800" spans="2:11">
      <c r="B800" s="58" t="s">
        <v>17</v>
      </c>
      <c r="C800" s="57" t="s">
        <v>16</v>
      </c>
      <c r="D800" s="112">
        <v>46195</v>
      </c>
      <c r="E800" s="74" t="s">
        <v>2010</v>
      </c>
      <c r="F800" s="74" t="s">
        <v>30</v>
      </c>
      <c r="G800" s="73">
        <v>122</v>
      </c>
      <c r="H800" s="80">
        <v>38.96</v>
      </c>
      <c r="I800" s="79">
        <v>4753.12</v>
      </c>
      <c r="J800" s="54" t="s">
        <v>8</v>
      </c>
      <c r="K800" s="30" t="s">
        <v>1801</v>
      </c>
    </row>
    <row r="801" spans="2:11">
      <c r="B801" s="58" t="s">
        <v>17</v>
      </c>
      <c r="C801" s="57" t="s">
        <v>16</v>
      </c>
      <c r="D801" s="112">
        <v>46195</v>
      </c>
      <c r="E801" s="74" t="s">
        <v>2011</v>
      </c>
      <c r="F801" s="74" t="s">
        <v>30</v>
      </c>
      <c r="G801" s="73">
        <v>1000</v>
      </c>
      <c r="H801" s="80">
        <v>38.92</v>
      </c>
      <c r="I801" s="79">
        <v>38920</v>
      </c>
      <c r="J801" s="54" t="s">
        <v>8</v>
      </c>
      <c r="K801" s="30" t="s">
        <v>1802</v>
      </c>
    </row>
    <row r="802" spans="2:11">
      <c r="B802" s="58" t="s">
        <v>17</v>
      </c>
      <c r="C802" s="57" t="s">
        <v>16</v>
      </c>
      <c r="D802" s="112">
        <v>46195</v>
      </c>
      <c r="E802" s="74" t="s">
        <v>2012</v>
      </c>
      <c r="F802" s="74" t="s">
        <v>30</v>
      </c>
      <c r="G802" s="73">
        <v>20</v>
      </c>
      <c r="H802" s="80">
        <v>38.840000000000003</v>
      </c>
      <c r="I802" s="79">
        <v>776.80000000000007</v>
      </c>
      <c r="J802" s="54" t="s">
        <v>8</v>
      </c>
      <c r="K802" s="30" t="s">
        <v>1803</v>
      </c>
    </row>
    <row r="803" spans="2:11">
      <c r="B803" s="58" t="s">
        <v>17</v>
      </c>
      <c r="C803" s="57" t="s">
        <v>16</v>
      </c>
      <c r="D803" s="112">
        <v>46195</v>
      </c>
      <c r="E803" s="74" t="s">
        <v>2013</v>
      </c>
      <c r="F803" s="74" t="s">
        <v>30</v>
      </c>
      <c r="G803" s="73">
        <v>88</v>
      </c>
      <c r="H803" s="80">
        <v>38.82</v>
      </c>
      <c r="I803" s="79">
        <v>3416.16</v>
      </c>
      <c r="J803" s="54" t="s">
        <v>8</v>
      </c>
      <c r="K803" s="30" t="s">
        <v>1804</v>
      </c>
    </row>
    <row r="804" spans="2:11">
      <c r="B804" s="58" t="s">
        <v>17</v>
      </c>
      <c r="C804" s="57" t="s">
        <v>16</v>
      </c>
      <c r="D804" s="112">
        <v>46195</v>
      </c>
      <c r="E804" s="74" t="s">
        <v>2013</v>
      </c>
      <c r="F804" s="74" t="s">
        <v>30</v>
      </c>
      <c r="G804" s="73">
        <v>674</v>
      </c>
      <c r="H804" s="80">
        <v>38.82</v>
      </c>
      <c r="I804" s="79">
        <v>26164.68</v>
      </c>
      <c r="J804" s="54" t="s">
        <v>8</v>
      </c>
      <c r="K804" s="30" t="s">
        <v>1805</v>
      </c>
    </row>
    <row r="805" spans="2:11">
      <c r="B805" s="58" t="s">
        <v>17</v>
      </c>
      <c r="C805" s="57" t="s">
        <v>16</v>
      </c>
      <c r="D805" s="112">
        <v>46195</v>
      </c>
      <c r="E805" s="74" t="s">
        <v>2014</v>
      </c>
      <c r="F805" s="74" t="s">
        <v>30</v>
      </c>
      <c r="G805" s="73">
        <v>99</v>
      </c>
      <c r="H805" s="80">
        <v>38.74</v>
      </c>
      <c r="I805" s="79">
        <v>3835.26</v>
      </c>
      <c r="J805" s="54" t="s">
        <v>8</v>
      </c>
      <c r="K805" s="30" t="s">
        <v>1806</v>
      </c>
    </row>
    <row r="806" spans="2:11">
      <c r="B806" s="58" t="s">
        <v>17</v>
      </c>
      <c r="C806" s="57" t="s">
        <v>16</v>
      </c>
      <c r="D806" s="112">
        <v>46195</v>
      </c>
      <c r="E806" s="74" t="s">
        <v>2015</v>
      </c>
      <c r="F806" s="74" t="s">
        <v>30</v>
      </c>
      <c r="G806" s="73">
        <v>43</v>
      </c>
      <c r="H806" s="80">
        <v>38.74</v>
      </c>
      <c r="I806" s="79">
        <v>1665.8200000000002</v>
      </c>
      <c r="J806" s="54" t="s">
        <v>8</v>
      </c>
      <c r="K806" s="30" t="s">
        <v>1807</v>
      </c>
    </row>
    <row r="807" spans="2:11">
      <c r="B807" s="58" t="s">
        <v>17</v>
      </c>
      <c r="C807" s="57" t="s">
        <v>16</v>
      </c>
      <c r="D807" s="112">
        <v>46195</v>
      </c>
      <c r="E807" s="74" t="s">
        <v>2015</v>
      </c>
      <c r="F807" s="74" t="s">
        <v>30</v>
      </c>
      <c r="G807" s="73">
        <v>38</v>
      </c>
      <c r="H807" s="80">
        <v>38.74</v>
      </c>
      <c r="I807" s="79">
        <v>1472.1200000000001</v>
      </c>
      <c r="J807" s="54" t="s">
        <v>8</v>
      </c>
      <c r="K807" s="30" t="s">
        <v>1808</v>
      </c>
    </row>
    <row r="808" spans="2:11">
      <c r="B808" s="58" t="s">
        <v>17</v>
      </c>
      <c r="C808" s="57" t="s">
        <v>16</v>
      </c>
      <c r="D808" s="112">
        <v>46195</v>
      </c>
      <c r="E808" s="74" t="s">
        <v>2016</v>
      </c>
      <c r="F808" s="74" t="s">
        <v>30</v>
      </c>
      <c r="G808" s="73">
        <v>7</v>
      </c>
      <c r="H808" s="80">
        <v>38.659999999999997</v>
      </c>
      <c r="I808" s="79">
        <v>270.62</v>
      </c>
      <c r="J808" s="54" t="s">
        <v>8</v>
      </c>
      <c r="K808" s="30" t="s">
        <v>1809</v>
      </c>
    </row>
    <row r="809" spans="2:11">
      <c r="B809" s="58" t="s">
        <v>17</v>
      </c>
      <c r="C809" s="57" t="s">
        <v>16</v>
      </c>
      <c r="D809" s="112">
        <v>46195</v>
      </c>
      <c r="E809" s="74" t="s">
        <v>2016</v>
      </c>
      <c r="F809" s="74" t="s">
        <v>30</v>
      </c>
      <c r="G809" s="73">
        <v>16</v>
      </c>
      <c r="H809" s="80">
        <v>38.659999999999997</v>
      </c>
      <c r="I809" s="79">
        <v>618.55999999999995</v>
      </c>
      <c r="J809" s="54" t="s">
        <v>8</v>
      </c>
      <c r="K809" s="30" t="s">
        <v>1810</v>
      </c>
    </row>
    <row r="810" spans="2:11">
      <c r="B810" s="58" t="s">
        <v>17</v>
      </c>
      <c r="C810" s="57" t="s">
        <v>16</v>
      </c>
      <c r="D810" s="112">
        <v>46195</v>
      </c>
      <c r="E810" s="74" t="s">
        <v>2016</v>
      </c>
      <c r="F810" s="74" t="s">
        <v>30</v>
      </c>
      <c r="G810" s="73">
        <v>59</v>
      </c>
      <c r="H810" s="80">
        <v>38.659999999999997</v>
      </c>
      <c r="I810" s="79">
        <v>2280.9399999999996</v>
      </c>
      <c r="J810" s="54" t="s">
        <v>8</v>
      </c>
      <c r="K810" s="30" t="s">
        <v>1811</v>
      </c>
    </row>
    <row r="811" spans="2:11">
      <c r="B811" s="58" t="s">
        <v>17</v>
      </c>
      <c r="C811" s="57" t="s">
        <v>16</v>
      </c>
      <c r="D811" s="112">
        <v>46195</v>
      </c>
      <c r="E811" s="74" t="s">
        <v>2017</v>
      </c>
      <c r="F811" s="74" t="s">
        <v>30</v>
      </c>
      <c r="G811" s="73">
        <v>31</v>
      </c>
      <c r="H811" s="80">
        <v>38.68</v>
      </c>
      <c r="I811" s="79">
        <v>1199.08</v>
      </c>
      <c r="J811" s="54" t="s">
        <v>8</v>
      </c>
      <c r="K811" s="30" t="s">
        <v>1812</v>
      </c>
    </row>
    <row r="812" spans="2:11">
      <c r="B812" s="58" t="s">
        <v>17</v>
      </c>
      <c r="C812" s="57" t="s">
        <v>16</v>
      </c>
      <c r="D812" s="112">
        <v>46195</v>
      </c>
      <c r="E812" s="74" t="s">
        <v>2018</v>
      </c>
      <c r="F812" s="74" t="s">
        <v>30</v>
      </c>
      <c r="G812" s="73">
        <v>21</v>
      </c>
      <c r="H812" s="80">
        <v>38.64</v>
      </c>
      <c r="I812" s="79">
        <v>811.44</v>
      </c>
      <c r="J812" s="54" t="s">
        <v>8</v>
      </c>
      <c r="K812" s="30" t="s">
        <v>1813</v>
      </c>
    </row>
    <row r="813" spans="2:11">
      <c r="B813" s="58" t="s">
        <v>17</v>
      </c>
      <c r="C813" s="57" t="s">
        <v>16</v>
      </c>
      <c r="D813" s="112">
        <v>46195</v>
      </c>
      <c r="E813" s="74" t="s">
        <v>2019</v>
      </c>
      <c r="F813" s="74" t="s">
        <v>30</v>
      </c>
      <c r="G813" s="73">
        <v>88</v>
      </c>
      <c r="H813" s="80">
        <v>38.58</v>
      </c>
      <c r="I813" s="79">
        <v>3395.04</v>
      </c>
      <c r="J813" s="54" t="s">
        <v>8</v>
      </c>
      <c r="K813" s="30" t="s">
        <v>1814</v>
      </c>
    </row>
    <row r="814" spans="2:11">
      <c r="B814" s="58" t="s">
        <v>17</v>
      </c>
      <c r="C814" s="57" t="s">
        <v>16</v>
      </c>
      <c r="D814" s="112">
        <v>46195</v>
      </c>
      <c r="E814" s="74" t="s">
        <v>2020</v>
      </c>
      <c r="F814" s="74" t="s">
        <v>30</v>
      </c>
      <c r="G814" s="73">
        <v>38</v>
      </c>
      <c r="H814" s="80">
        <v>38.58</v>
      </c>
      <c r="I814" s="79">
        <v>1466.04</v>
      </c>
      <c r="J814" s="54" t="s">
        <v>8</v>
      </c>
      <c r="K814" s="30" t="s">
        <v>1815</v>
      </c>
    </row>
    <row r="815" spans="2:11">
      <c r="B815" s="58" t="s">
        <v>17</v>
      </c>
      <c r="C815" s="57" t="s">
        <v>16</v>
      </c>
      <c r="D815" s="112">
        <v>46195</v>
      </c>
      <c r="E815" s="74" t="s">
        <v>2021</v>
      </c>
      <c r="F815" s="74" t="s">
        <v>30</v>
      </c>
      <c r="G815" s="73">
        <v>88</v>
      </c>
      <c r="H815" s="80">
        <v>38.58</v>
      </c>
      <c r="I815" s="79">
        <v>3395.04</v>
      </c>
      <c r="J815" s="54" t="s">
        <v>8</v>
      </c>
      <c r="K815" s="30" t="s">
        <v>1816</v>
      </c>
    </row>
    <row r="816" spans="2:11">
      <c r="B816" s="58" t="s">
        <v>17</v>
      </c>
      <c r="C816" s="57" t="s">
        <v>16</v>
      </c>
      <c r="D816" s="112">
        <v>46195</v>
      </c>
      <c r="E816" s="74" t="s">
        <v>2022</v>
      </c>
      <c r="F816" s="74" t="s">
        <v>30</v>
      </c>
      <c r="G816" s="73">
        <v>13</v>
      </c>
      <c r="H816" s="80">
        <v>38.6</v>
      </c>
      <c r="I816" s="79">
        <v>501.8</v>
      </c>
      <c r="J816" s="54" t="s">
        <v>8</v>
      </c>
      <c r="K816" s="30" t="s">
        <v>1817</v>
      </c>
    </row>
    <row r="817" spans="2:11">
      <c r="B817" s="58" t="s">
        <v>17</v>
      </c>
      <c r="C817" s="57" t="s">
        <v>16</v>
      </c>
      <c r="D817" s="112">
        <v>46195</v>
      </c>
      <c r="E817" s="74" t="s">
        <v>2023</v>
      </c>
      <c r="F817" s="74" t="s">
        <v>30</v>
      </c>
      <c r="G817" s="73">
        <v>89</v>
      </c>
      <c r="H817" s="80">
        <v>38.64</v>
      </c>
      <c r="I817" s="79">
        <v>3438.96</v>
      </c>
      <c r="J817" s="54" t="s">
        <v>8</v>
      </c>
      <c r="K817" s="30" t="s">
        <v>1818</v>
      </c>
    </row>
    <row r="818" spans="2:11">
      <c r="B818" s="58" t="s">
        <v>17</v>
      </c>
      <c r="C818" s="57" t="s">
        <v>16</v>
      </c>
      <c r="D818" s="112">
        <v>46195</v>
      </c>
      <c r="E818" s="74" t="s">
        <v>2024</v>
      </c>
      <c r="F818" s="74" t="s">
        <v>30</v>
      </c>
      <c r="G818" s="73">
        <v>86</v>
      </c>
      <c r="H818" s="80">
        <v>38.619999999999997</v>
      </c>
      <c r="I818" s="79">
        <v>3321.3199999999997</v>
      </c>
      <c r="J818" s="54" t="s">
        <v>8</v>
      </c>
      <c r="K818" s="30" t="s">
        <v>1819</v>
      </c>
    </row>
    <row r="819" spans="2:11">
      <c r="B819" s="58" t="s">
        <v>17</v>
      </c>
      <c r="C819" s="57" t="s">
        <v>16</v>
      </c>
      <c r="D819" s="112">
        <v>46195</v>
      </c>
      <c r="E819" s="74" t="s">
        <v>834</v>
      </c>
      <c r="F819" s="74" t="s">
        <v>30</v>
      </c>
      <c r="G819" s="73">
        <v>17</v>
      </c>
      <c r="H819" s="80">
        <v>38.619999999999997</v>
      </c>
      <c r="I819" s="79">
        <v>656.54</v>
      </c>
      <c r="J819" s="54" t="s">
        <v>8</v>
      </c>
      <c r="K819" s="30" t="s">
        <v>1820</v>
      </c>
    </row>
    <row r="820" spans="2:11">
      <c r="B820" s="58" t="s">
        <v>17</v>
      </c>
      <c r="C820" s="57" t="s">
        <v>16</v>
      </c>
      <c r="D820" s="112">
        <v>46195</v>
      </c>
      <c r="E820" s="74" t="s">
        <v>834</v>
      </c>
      <c r="F820" s="74" t="s">
        <v>30</v>
      </c>
      <c r="G820" s="73">
        <v>28</v>
      </c>
      <c r="H820" s="80">
        <v>38.619999999999997</v>
      </c>
      <c r="I820" s="79">
        <v>1081.3599999999999</v>
      </c>
      <c r="J820" s="54" t="s">
        <v>8</v>
      </c>
      <c r="K820" s="30" t="s">
        <v>1821</v>
      </c>
    </row>
    <row r="821" spans="2:11">
      <c r="B821" s="58" t="s">
        <v>17</v>
      </c>
      <c r="C821" s="57" t="s">
        <v>16</v>
      </c>
      <c r="D821" s="112">
        <v>46195</v>
      </c>
      <c r="E821" s="74" t="s">
        <v>834</v>
      </c>
      <c r="F821" s="74" t="s">
        <v>30</v>
      </c>
      <c r="G821" s="73">
        <v>30</v>
      </c>
      <c r="H821" s="80">
        <v>38.619999999999997</v>
      </c>
      <c r="I821" s="79">
        <v>1158.5999999999999</v>
      </c>
      <c r="J821" s="54" t="s">
        <v>8</v>
      </c>
      <c r="K821" s="30" t="s">
        <v>1822</v>
      </c>
    </row>
    <row r="822" spans="2:11">
      <c r="B822" s="58" t="s">
        <v>17</v>
      </c>
      <c r="C822" s="57" t="s">
        <v>16</v>
      </c>
      <c r="D822" s="112">
        <v>46195</v>
      </c>
      <c r="E822" s="74" t="s">
        <v>2025</v>
      </c>
      <c r="F822" s="74" t="s">
        <v>30</v>
      </c>
      <c r="G822" s="73">
        <v>19</v>
      </c>
      <c r="H822" s="80">
        <v>38.6</v>
      </c>
      <c r="I822" s="79">
        <v>733.4</v>
      </c>
      <c r="J822" s="54" t="s">
        <v>8</v>
      </c>
      <c r="K822" s="30" t="s">
        <v>1823</v>
      </c>
    </row>
    <row r="823" spans="2:11">
      <c r="B823" s="58" t="s">
        <v>17</v>
      </c>
      <c r="C823" s="57" t="s">
        <v>16</v>
      </c>
      <c r="D823" s="112">
        <v>46195</v>
      </c>
      <c r="E823" s="74" t="s">
        <v>2026</v>
      </c>
      <c r="F823" s="74" t="s">
        <v>30</v>
      </c>
      <c r="G823" s="73">
        <v>39</v>
      </c>
      <c r="H823" s="80">
        <v>38.6</v>
      </c>
      <c r="I823" s="79">
        <v>1505.4</v>
      </c>
      <c r="J823" s="54" t="s">
        <v>8</v>
      </c>
      <c r="K823" s="30" t="s">
        <v>1824</v>
      </c>
    </row>
    <row r="824" spans="2:11">
      <c r="B824" s="58" t="s">
        <v>17</v>
      </c>
      <c r="C824" s="57" t="s">
        <v>16</v>
      </c>
      <c r="D824" s="112">
        <v>46195</v>
      </c>
      <c r="E824" s="74" t="s">
        <v>2026</v>
      </c>
      <c r="F824" s="74" t="s">
        <v>30</v>
      </c>
      <c r="G824" s="73">
        <v>33</v>
      </c>
      <c r="H824" s="80">
        <v>38.6</v>
      </c>
      <c r="I824" s="79">
        <v>1273.8</v>
      </c>
      <c r="J824" s="54" t="s">
        <v>8</v>
      </c>
      <c r="K824" s="30" t="s">
        <v>1825</v>
      </c>
    </row>
    <row r="825" spans="2:11">
      <c r="B825" s="58" t="s">
        <v>17</v>
      </c>
      <c r="C825" s="57" t="s">
        <v>16</v>
      </c>
      <c r="D825" s="112">
        <v>46195</v>
      </c>
      <c r="E825" s="74" t="s">
        <v>2027</v>
      </c>
      <c r="F825" s="74" t="s">
        <v>30</v>
      </c>
      <c r="G825" s="73">
        <v>13</v>
      </c>
      <c r="H825" s="80">
        <v>38.58</v>
      </c>
      <c r="I825" s="79">
        <v>501.53999999999996</v>
      </c>
      <c r="J825" s="54" t="s">
        <v>8</v>
      </c>
      <c r="K825" s="30" t="s">
        <v>1826</v>
      </c>
    </row>
    <row r="826" spans="2:11">
      <c r="B826" s="58" t="s">
        <v>17</v>
      </c>
      <c r="C826" s="57" t="s">
        <v>16</v>
      </c>
      <c r="D826" s="112">
        <v>46195</v>
      </c>
      <c r="E826" s="74" t="s">
        <v>2028</v>
      </c>
      <c r="F826" s="74" t="s">
        <v>30</v>
      </c>
      <c r="G826" s="73">
        <v>73</v>
      </c>
      <c r="H826" s="80">
        <v>38.64</v>
      </c>
      <c r="I826" s="79">
        <v>2820.7200000000003</v>
      </c>
      <c r="J826" s="54" t="s">
        <v>8</v>
      </c>
      <c r="K826" s="30" t="s">
        <v>1827</v>
      </c>
    </row>
    <row r="827" spans="2:11">
      <c r="B827" s="58" t="s">
        <v>17</v>
      </c>
      <c r="C827" s="57" t="s">
        <v>16</v>
      </c>
      <c r="D827" s="112">
        <v>46195</v>
      </c>
      <c r="E827" s="74" t="s">
        <v>2029</v>
      </c>
      <c r="F827" s="74" t="s">
        <v>30</v>
      </c>
      <c r="G827" s="73">
        <v>20</v>
      </c>
      <c r="H827" s="80">
        <v>38.74</v>
      </c>
      <c r="I827" s="79">
        <v>774.80000000000007</v>
      </c>
      <c r="J827" s="54" t="s">
        <v>8</v>
      </c>
      <c r="K827" s="30" t="s">
        <v>1828</v>
      </c>
    </row>
    <row r="828" spans="2:11">
      <c r="B828" s="58" t="s">
        <v>17</v>
      </c>
      <c r="C828" s="57" t="s">
        <v>16</v>
      </c>
      <c r="D828" s="112">
        <v>46195</v>
      </c>
      <c r="E828" s="74" t="s">
        <v>2030</v>
      </c>
      <c r="F828" s="74" t="s">
        <v>30</v>
      </c>
      <c r="G828" s="73">
        <v>106</v>
      </c>
      <c r="H828" s="80">
        <v>38.72</v>
      </c>
      <c r="I828" s="79">
        <v>4104.32</v>
      </c>
      <c r="J828" s="54" t="s">
        <v>8</v>
      </c>
      <c r="K828" s="30" t="s">
        <v>1829</v>
      </c>
    </row>
    <row r="829" spans="2:11">
      <c r="B829" s="58" t="s">
        <v>17</v>
      </c>
      <c r="C829" s="57" t="s">
        <v>16</v>
      </c>
      <c r="D829" s="112">
        <v>46195</v>
      </c>
      <c r="E829" s="74" t="s">
        <v>2030</v>
      </c>
      <c r="F829" s="74" t="s">
        <v>30</v>
      </c>
      <c r="G829" s="73">
        <v>81</v>
      </c>
      <c r="H829" s="80">
        <v>38.72</v>
      </c>
      <c r="I829" s="79">
        <v>3136.3199999999997</v>
      </c>
      <c r="J829" s="54" t="s">
        <v>8</v>
      </c>
      <c r="K829" s="30" t="s">
        <v>1830</v>
      </c>
    </row>
    <row r="830" spans="2:11">
      <c r="B830" s="58" t="s">
        <v>17</v>
      </c>
      <c r="C830" s="57" t="s">
        <v>16</v>
      </c>
      <c r="D830" s="112">
        <v>46195</v>
      </c>
      <c r="E830" s="74" t="s">
        <v>2030</v>
      </c>
      <c r="F830" s="74" t="s">
        <v>30</v>
      </c>
      <c r="G830" s="73">
        <v>215</v>
      </c>
      <c r="H830" s="80">
        <v>38.72</v>
      </c>
      <c r="I830" s="79">
        <v>8324.7999999999993</v>
      </c>
      <c r="J830" s="54" t="s">
        <v>8</v>
      </c>
      <c r="K830" s="30" t="s">
        <v>1831</v>
      </c>
    </row>
    <row r="831" spans="2:11">
      <c r="B831" s="58" t="s">
        <v>17</v>
      </c>
      <c r="C831" s="57" t="s">
        <v>16</v>
      </c>
      <c r="D831" s="112">
        <v>46195</v>
      </c>
      <c r="E831" s="74" t="s">
        <v>2030</v>
      </c>
      <c r="F831" s="74" t="s">
        <v>30</v>
      </c>
      <c r="G831" s="73">
        <v>31</v>
      </c>
      <c r="H831" s="80">
        <v>38.72</v>
      </c>
      <c r="I831" s="79">
        <v>1200.32</v>
      </c>
      <c r="J831" s="54" t="s">
        <v>8</v>
      </c>
      <c r="K831" s="30" t="s">
        <v>1832</v>
      </c>
    </row>
    <row r="832" spans="2:11">
      <c r="B832" s="58" t="s">
        <v>17</v>
      </c>
      <c r="C832" s="57" t="s">
        <v>16</v>
      </c>
      <c r="D832" s="112">
        <v>46195</v>
      </c>
      <c r="E832" s="74" t="s">
        <v>2030</v>
      </c>
      <c r="F832" s="74" t="s">
        <v>30</v>
      </c>
      <c r="G832" s="73">
        <v>50</v>
      </c>
      <c r="H832" s="80">
        <v>38.72</v>
      </c>
      <c r="I832" s="79">
        <v>1936</v>
      </c>
      <c r="J832" s="54" t="s">
        <v>8</v>
      </c>
      <c r="K832" s="30" t="s">
        <v>1833</v>
      </c>
    </row>
    <row r="833" spans="2:11">
      <c r="B833" s="58" t="s">
        <v>17</v>
      </c>
      <c r="C833" s="57" t="s">
        <v>16</v>
      </c>
      <c r="D833" s="112">
        <v>46195</v>
      </c>
      <c r="E833" s="74" t="s">
        <v>2031</v>
      </c>
      <c r="F833" s="74" t="s">
        <v>30</v>
      </c>
      <c r="G833" s="73">
        <v>20</v>
      </c>
      <c r="H833" s="80">
        <v>38.74</v>
      </c>
      <c r="I833" s="79">
        <v>774.80000000000007</v>
      </c>
      <c r="J833" s="54" t="s">
        <v>8</v>
      </c>
      <c r="K833" s="30" t="s">
        <v>1834</v>
      </c>
    </row>
    <row r="834" spans="2:11">
      <c r="B834" s="58" t="s">
        <v>17</v>
      </c>
      <c r="C834" s="57" t="s">
        <v>16</v>
      </c>
      <c r="D834" s="112">
        <v>46195</v>
      </c>
      <c r="E834" s="74" t="s">
        <v>2032</v>
      </c>
      <c r="F834" s="74" t="s">
        <v>30</v>
      </c>
      <c r="G834" s="73">
        <v>77</v>
      </c>
      <c r="H834" s="80">
        <v>38.700000000000003</v>
      </c>
      <c r="I834" s="79">
        <v>2979.9</v>
      </c>
      <c r="J834" s="54" t="s">
        <v>8</v>
      </c>
      <c r="K834" s="30" t="s">
        <v>1835</v>
      </c>
    </row>
    <row r="835" spans="2:11">
      <c r="B835" s="58" t="s">
        <v>17</v>
      </c>
      <c r="C835" s="57" t="s">
        <v>16</v>
      </c>
      <c r="D835" s="112">
        <v>46195</v>
      </c>
      <c r="E835" s="74" t="s">
        <v>2032</v>
      </c>
      <c r="F835" s="74" t="s">
        <v>30</v>
      </c>
      <c r="G835" s="73">
        <v>77</v>
      </c>
      <c r="H835" s="80">
        <v>38.700000000000003</v>
      </c>
      <c r="I835" s="79">
        <v>2979.9</v>
      </c>
      <c r="J835" s="54" t="s">
        <v>8</v>
      </c>
      <c r="K835" s="30" t="s">
        <v>1836</v>
      </c>
    </row>
    <row r="836" spans="2:11">
      <c r="B836" s="58" t="s">
        <v>17</v>
      </c>
      <c r="C836" s="57" t="s">
        <v>16</v>
      </c>
      <c r="D836" s="112">
        <v>46195</v>
      </c>
      <c r="E836" s="74" t="s">
        <v>2033</v>
      </c>
      <c r="F836" s="74" t="s">
        <v>30</v>
      </c>
      <c r="G836" s="73">
        <v>7</v>
      </c>
      <c r="H836" s="80">
        <v>38.68</v>
      </c>
      <c r="I836" s="79">
        <v>270.76</v>
      </c>
      <c r="J836" s="54" t="s">
        <v>8</v>
      </c>
      <c r="K836" s="30" t="s">
        <v>1837</v>
      </c>
    </row>
    <row r="837" spans="2:11">
      <c r="B837" s="58" t="s">
        <v>17</v>
      </c>
      <c r="C837" s="57" t="s">
        <v>16</v>
      </c>
      <c r="D837" s="112">
        <v>46195</v>
      </c>
      <c r="E837" s="74" t="s">
        <v>2033</v>
      </c>
      <c r="F837" s="74" t="s">
        <v>30</v>
      </c>
      <c r="G837" s="73">
        <v>74</v>
      </c>
      <c r="H837" s="80">
        <v>38.68</v>
      </c>
      <c r="I837" s="79">
        <v>2862.32</v>
      </c>
      <c r="J837" s="54" t="s">
        <v>8</v>
      </c>
      <c r="K837" s="30" t="s">
        <v>1838</v>
      </c>
    </row>
    <row r="838" spans="2:11">
      <c r="B838" s="58" t="s">
        <v>17</v>
      </c>
      <c r="C838" s="57" t="s">
        <v>16</v>
      </c>
      <c r="D838" s="112">
        <v>46195</v>
      </c>
      <c r="E838" s="74" t="s">
        <v>122</v>
      </c>
      <c r="F838" s="74" t="s">
        <v>30</v>
      </c>
      <c r="G838" s="73">
        <v>21</v>
      </c>
      <c r="H838" s="80">
        <v>38.68</v>
      </c>
      <c r="I838" s="79">
        <v>812.28</v>
      </c>
      <c r="J838" s="54" t="s">
        <v>8</v>
      </c>
      <c r="K838" s="30" t="s">
        <v>1839</v>
      </c>
    </row>
    <row r="839" spans="2:11">
      <c r="B839" s="58" t="s">
        <v>17</v>
      </c>
      <c r="C839" s="57" t="s">
        <v>16</v>
      </c>
      <c r="D839" s="112">
        <v>46195</v>
      </c>
      <c r="E839" s="74" t="s">
        <v>2034</v>
      </c>
      <c r="F839" s="74" t="s">
        <v>30</v>
      </c>
      <c r="G839" s="73">
        <v>95</v>
      </c>
      <c r="H839" s="80">
        <v>38.68</v>
      </c>
      <c r="I839" s="79">
        <v>3674.6</v>
      </c>
      <c r="J839" s="54" t="s">
        <v>8</v>
      </c>
      <c r="K839" s="30" t="s">
        <v>1840</v>
      </c>
    </row>
    <row r="840" spans="2:11">
      <c r="B840" s="58" t="s">
        <v>17</v>
      </c>
      <c r="C840" s="57" t="s">
        <v>16</v>
      </c>
      <c r="D840" s="112">
        <v>46195</v>
      </c>
      <c r="E840" s="74" t="s">
        <v>2035</v>
      </c>
      <c r="F840" s="74" t="s">
        <v>30</v>
      </c>
      <c r="G840" s="73">
        <v>33</v>
      </c>
      <c r="H840" s="80">
        <v>38.64</v>
      </c>
      <c r="I840" s="79">
        <v>1275.1200000000001</v>
      </c>
      <c r="J840" s="54" t="s">
        <v>8</v>
      </c>
      <c r="K840" s="30" t="s">
        <v>1841</v>
      </c>
    </row>
    <row r="841" spans="2:11">
      <c r="B841" s="58" t="s">
        <v>17</v>
      </c>
      <c r="C841" s="57" t="s">
        <v>16</v>
      </c>
      <c r="D841" s="112">
        <v>46195</v>
      </c>
      <c r="E841" s="74" t="s">
        <v>2035</v>
      </c>
      <c r="F841" s="74" t="s">
        <v>30</v>
      </c>
      <c r="G841" s="73">
        <v>59</v>
      </c>
      <c r="H841" s="80">
        <v>38.64</v>
      </c>
      <c r="I841" s="79">
        <v>2279.7600000000002</v>
      </c>
      <c r="J841" s="54" t="s">
        <v>8</v>
      </c>
      <c r="K841" s="30" t="s">
        <v>1842</v>
      </c>
    </row>
    <row r="842" spans="2:11">
      <c r="B842" s="58" t="s">
        <v>17</v>
      </c>
      <c r="C842" s="57" t="s">
        <v>16</v>
      </c>
      <c r="D842" s="112">
        <v>46195</v>
      </c>
      <c r="E842" s="74" t="s">
        <v>2036</v>
      </c>
      <c r="F842" s="74" t="s">
        <v>30</v>
      </c>
      <c r="G842" s="73">
        <v>25</v>
      </c>
      <c r="H842" s="80">
        <v>38.64</v>
      </c>
      <c r="I842" s="79">
        <v>966</v>
      </c>
      <c r="J842" s="54" t="s">
        <v>8</v>
      </c>
      <c r="K842" s="30" t="s">
        <v>1843</v>
      </c>
    </row>
    <row r="843" spans="2:11">
      <c r="B843" s="58" t="s">
        <v>17</v>
      </c>
      <c r="C843" s="57" t="s">
        <v>16</v>
      </c>
      <c r="D843" s="112">
        <v>46195</v>
      </c>
      <c r="E843" s="74" t="s">
        <v>2037</v>
      </c>
      <c r="F843" s="74" t="s">
        <v>30</v>
      </c>
      <c r="G843" s="73">
        <v>35</v>
      </c>
      <c r="H843" s="80">
        <v>38.64</v>
      </c>
      <c r="I843" s="79">
        <v>1352.4</v>
      </c>
      <c r="J843" s="54" t="s">
        <v>8</v>
      </c>
      <c r="K843" s="30" t="s">
        <v>1844</v>
      </c>
    </row>
    <row r="844" spans="2:11">
      <c r="B844" s="58" t="s">
        <v>17</v>
      </c>
      <c r="C844" s="57" t="s">
        <v>16</v>
      </c>
      <c r="D844" s="112">
        <v>46195</v>
      </c>
      <c r="E844" s="74" t="s">
        <v>2037</v>
      </c>
      <c r="F844" s="74" t="s">
        <v>30</v>
      </c>
      <c r="G844" s="73">
        <v>47</v>
      </c>
      <c r="H844" s="80">
        <v>38.64</v>
      </c>
      <c r="I844" s="79">
        <v>1816.08</v>
      </c>
      <c r="J844" s="54" t="s">
        <v>8</v>
      </c>
      <c r="K844" s="30" t="s">
        <v>1845</v>
      </c>
    </row>
    <row r="845" spans="2:11">
      <c r="B845" s="58" t="s">
        <v>17</v>
      </c>
      <c r="C845" s="57" t="s">
        <v>16</v>
      </c>
      <c r="D845" s="112">
        <v>46195</v>
      </c>
      <c r="E845" s="74" t="s">
        <v>2038</v>
      </c>
      <c r="F845" s="74" t="s">
        <v>30</v>
      </c>
      <c r="G845" s="73">
        <v>19</v>
      </c>
      <c r="H845" s="80">
        <v>38.64</v>
      </c>
      <c r="I845" s="79">
        <v>734.16</v>
      </c>
      <c r="J845" s="54" t="s">
        <v>8</v>
      </c>
      <c r="K845" s="30" t="s">
        <v>1846</v>
      </c>
    </row>
    <row r="846" spans="2:11">
      <c r="B846" s="58" t="s">
        <v>17</v>
      </c>
      <c r="C846" s="57" t="s">
        <v>16</v>
      </c>
      <c r="D846" s="112">
        <v>46195</v>
      </c>
      <c r="E846" s="74" t="s">
        <v>2039</v>
      </c>
      <c r="F846" s="74" t="s">
        <v>30</v>
      </c>
      <c r="G846" s="73">
        <v>86</v>
      </c>
      <c r="H846" s="80">
        <v>38.64</v>
      </c>
      <c r="I846" s="79">
        <v>3323.04</v>
      </c>
      <c r="J846" s="54" t="s">
        <v>8</v>
      </c>
      <c r="K846" s="30" t="s">
        <v>1847</v>
      </c>
    </row>
    <row r="847" spans="2:11">
      <c r="B847" s="58" t="s">
        <v>17</v>
      </c>
      <c r="C847" s="57" t="s">
        <v>16</v>
      </c>
      <c r="D847" s="112">
        <v>46195</v>
      </c>
      <c r="E847" s="74" t="s">
        <v>2040</v>
      </c>
      <c r="F847" s="74" t="s">
        <v>30</v>
      </c>
      <c r="G847" s="73">
        <v>51</v>
      </c>
      <c r="H847" s="80">
        <v>38.64</v>
      </c>
      <c r="I847" s="79">
        <v>1970.64</v>
      </c>
      <c r="J847" s="54" t="s">
        <v>8</v>
      </c>
      <c r="K847" s="30" t="s">
        <v>1848</v>
      </c>
    </row>
    <row r="848" spans="2:11">
      <c r="B848" s="58" t="s">
        <v>17</v>
      </c>
      <c r="C848" s="57" t="s">
        <v>16</v>
      </c>
      <c r="D848" s="112">
        <v>46195</v>
      </c>
      <c r="E848" s="74" t="s">
        <v>2040</v>
      </c>
      <c r="F848" s="74" t="s">
        <v>30</v>
      </c>
      <c r="G848" s="73">
        <v>41</v>
      </c>
      <c r="H848" s="80">
        <v>38.64</v>
      </c>
      <c r="I848" s="79">
        <v>1584.24</v>
      </c>
      <c r="J848" s="54" t="s">
        <v>8</v>
      </c>
      <c r="K848" s="30" t="s">
        <v>1849</v>
      </c>
    </row>
    <row r="849" spans="2:11">
      <c r="B849" s="58" t="s">
        <v>17</v>
      </c>
      <c r="C849" s="57" t="s">
        <v>16</v>
      </c>
      <c r="D849" s="112">
        <v>46195</v>
      </c>
      <c r="E849" s="74" t="s">
        <v>2041</v>
      </c>
      <c r="F849" s="74" t="s">
        <v>30</v>
      </c>
      <c r="G849" s="73">
        <v>70</v>
      </c>
      <c r="H849" s="80">
        <v>38.619999999999997</v>
      </c>
      <c r="I849" s="79">
        <v>2703.3999999999996</v>
      </c>
      <c r="J849" s="54" t="s">
        <v>8</v>
      </c>
      <c r="K849" s="30" t="s">
        <v>1850</v>
      </c>
    </row>
    <row r="850" spans="2:11">
      <c r="B850" s="58" t="s">
        <v>17</v>
      </c>
      <c r="C850" s="57" t="s">
        <v>16</v>
      </c>
      <c r="D850" s="112">
        <v>46195</v>
      </c>
      <c r="E850" s="74" t="s">
        <v>2041</v>
      </c>
      <c r="F850" s="74" t="s">
        <v>30</v>
      </c>
      <c r="G850" s="73">
        <v>92</v>
      </c>
      <c r="H850" s="80">
        <v>38.619999999999997</v>
      </c>
      <c r="I850" s="79">
        <v>3553.04</v>
      </c>
      <c r="J850" s="54" t="s">
        <v>8</v>
      </c>
      <c r="K850" s="30" t="s">
        <v>1851</v>
      </c>
    </row>
    <row r="851" spans="2:11">
      <c r="B851" s="58" t="s">
        <v>17</v>
      </c>
      <c r="C851" s="57" t="s">
        <v>16</v>
      </c>
      <c r="D851" s="112">
        <v>46195</v>
      </c>
      <c r="E851" s="74" t="s">
        <v>2042</v>
      </c>
      <c r="F851" s="74" t="s">
        <v>30</v>
      </c>
      <c r="G851" s="73">
        <v>20</v>
      </c>
      <c r="H851" s="80">
        <v>38.619999999999997</v>
      </c>
      <c r="I851" s="79">
        <v>772.4</v>
      </c>
      <c r="J851" s="54" t="s">
        <v>8</v>
      </c>
      <c r="K851" s="30" t="s">
        <v>1852</v>
      </c>
    </row>
    <row r="852" spans="2:11">
      <c r="B852" s="58" t="s">
        <v>17</v>
      </c>
      <c r="C852" s="57" t="s">
        <v>16</v>
      </c>
      <c r="D852" s="112">
        <v>46195</v>
      </c>
      <c r="E852" s="74" t="s">
        <v>2043</v>
      </c>
      <c r="F852" s="74" t="s">
        <v>30</v>
      </c>
      <c r="G852" s="73">
        <v>94</v>
      </c>
      <c r="H852" s="80">
        <v>38.6</v>
      </c>
      <c r="I852" s="79">
        <v>3628.4</v>
      </c>
      <c r="J852" s="54" t="s">
        <v>8</v>
      </c>
      <c r="K852" s="30" t="s">
        <v>1853</v>
      </c>
    </row>
    <row r="853" spans="2:11">
      <c r="B853" s="58" t="s">
        <v>17</v>
      </c>
      <c r="C853" s="57" t="s">
        <v>16</v>
      </c>
      <c r="D853" s="112">
        <v>46195</v>
      </c>
      <c r="E853" s="74" t="s">
        <v>2043</v>
      </c>
      <c r="F853" s="74" t="s">
        <v>30</v>
      </c>
      <c r="G853" s="73">
        <v>98</v>
      </c>
      <c r="H853" s="80">
        <v>38.6</v>
      </c>
      <c r="I853" s="79">
        <v>3782.8</v>
      </c>
      <c r="J853" s="54" t="s">
        <v>8</v>
      </c>
      <c r="K853" s="30" t="s">
        <v>1854</v>
      </c>
    </row>
    <row r="854" spans="2:11">
      <c r="B854" s="58" t="s">
        <v>17</v>
      </c>
      <c r="C854" s="57" t="s">
        <v>16</v>
      </c>
      <c r="D854" s="112">
        <v>46195</v>
      </c>
      <c r="E854" s="74" t="s">
        <v>2043</v>
      </c>
      <c r="F854" s="74" t="s">
        <v>30</v>
      </c>
      <c r="G854" s="73">
        <v>36</v>
      </c>
      <c r="H854" s="80">
        <v>38.6</v>
      </c>
      <c r="I854" s="79">
        <v>1389.6000000000001</v>
      </c>
      <c r="J854" s="54" t="s">
        <v>8</v>
      </c>
      <c r="K854" s="30" t="s">
        <v>1855</v>
      </c>
    </row>
    <row r="855" spans="2:11">
      <c r="B855" s="58" t="s">
        <v>17</v>
      </c>
      <c r="C855" s="57" t="s">
        <v>16</v>
      </c>
      <c r="D855" s="112">
        <v>46195</v>
      </c>
      <c r="E855" s="74" t="s">
        <v>2044</v>
      </c>
      <c r="F855" s="74" t="s">
        <v>30</v>
      </c>
      <c r="G855" s="73">
        <v>92</v>
      </c>
      <c r="H855" s="80">
        <v>38.68</v>
      </c>
      <c r="I855" s="79">
        <v>3558.56</v>
      </c>
      <c r="J855" s="54" t="s">
        <v>8</v>
      </c>
      <c r="K855" s="30" t="s">
        <v>1856</v>
      </c>
    </row>
    <row r="856" spans="2:11">
      <c r="B856" s="58" t="s">
        <v>17</v>
      </c>
      <c r="C856" s="57" t="s">
        <v>16</v>
      </c>
      <c r="D856" s="112">
        <v>46195</v>
      </c>
      <c r="E856" s="74" t="s">
        <v>2044</v>
      </c>
      <c r="F856" s="74" t="s">
        <v>30</v>
      </c>
      <c r="G856" s="73">
        <v>145</v>
      </c>
      <c r="H856" s="80">
        <v>38.68</v>
      </c>
      <c r="I856" s="79">
        <v>5608.6</v>
      </c>
      <c r="J856" s="54" t="s">
        <v>8</v>
      </c>
      <c r="K856" s="30" t="s">
        <v>1857</v>
      </c>
    </row>
    <row r="857" spans="2:11">
      <c r="B857" s="58" t="s">
        <v>17</v>
      </c>
      <c r="C857" s="57" t="s">
        <v>16</v>
      </c>
      <c r="D857" s="112">
        <v>46195</v>
      </c>
      <c r="E857" s="74" t="s">
        <v>2044</v>
      </c>
      <c r="F857" s="74" t="s">
        <v>30</v>
      </c>
      <c r="G857" s="73">
        <v>24</v>
      </c>
      <c r="H857" s="80">
        <v>38.68</v>
      </c>
      <c r="I857" s="79">
        <v>928.31999999999994</v>
      </c>
      <c r="J857" s="54" t="s">
        <v>8</v>
      </c>
      <c r="K857" s="30" t="s">
        <v>1858</v>
      </c>
    </row>
    <row r="858" spans="2:11">
      <c r="B858" s="58" t="s">
        <v>17</v>
      </c>
      <c r="C858" s="57" t="s">
        <v>16</v>
      </c>
      <c r="D858" s="112">
        <v>46195</v>
      </c>
      <c r="E858" s="74" t="s">
        <v>2045</v>
      </c>
      <c r="F858" s="74" t="s">
        <v>30</v>
      </c>
      <c r="G858" s="73">
        <v>20</v>
      </c>
      <c r="H858" s="80">
        <v>38.68</v>
      </c>
      <c r="I858" s="79">
        <v>773.6</v>
      </c>
      <c r="J858" s="54" t="s">
        <v>8</v>
      </c>
      <c r="K858" s="30" t="s">
        <v>1859</v>
      </c>
    </row>
    <row r="859" spans="2:11">
      <c r="B859" s="58" t="s">
        <v>17</v>
      </c>
      <c r="C859" s="57" t="s">
        <v>16</v>
      </c>
      <c r="D859" s="112">
        <v>46195</v>
      </c>
      <c r="E859" s="74" t="s">
        <v>2045</v>
      </c>
      <c r="F859" s="74" t="s">
        <v>30</v>
      </c>
      <c r="G859" s="73">
        <v>16</v>
      </c>
      <c r="H859" s="80">
        <v>38.68</v>
      </c>
      <c r="I859" s="79">
        <v>618.88</v>
      </c>
      <c r="J859" s="54" t="s">
        <v>8</v>
      </c>
      <c r="K859" s="30" t="s">
        <v>1860</v>
      </c>
    </row>
    <row r="860" spans="2:11">
      <c r="B860" s="58" t="s">
        <v>17</v>
      </c>
      <c r="C860" s="57" t="s">
        <v>16</v>
      </c>
      <c r="D860" s="112">
        <v>46195</v>
      </c>
      <c r="E860" s="74" t="s">
        <v>2046</v>
      </c>
      <c r="F860" s="74" t="s">
        <v>30</v>
      </c>
      <c r="G860" s="73">
        <v>101</v>
      </c>
      <c r="H860" s="80">
        <v>38.76</v>
      </c>
      <c r="I860" s="79">
        <v>3914.7599999999998</v>
      </c>
      <c r="J860" s="54" t="s">
        <v>8</v>
      </c>
      <c r="K860" s="30" t="s">
        <v>1861</v>
      </c>
    </row>
    <row r="861" spans="2:11">
      <c r="B861" s="58" t="s">
        <v>17</v>
      </c>
      <c r="C861" s="57" t="s">
        <v>16</v>
      </c>
      <c r="D861" s="112">
        <v>46195</v>
      </c>
      <c r="E861" s="74" t="s">
        <v>2047</v>
      </c>
      <c r="F861" s="74" t="s">
        <v>30</v>
      </c>
      <c r="G861" s="73">
        <v>16</v>
      </c>
      <c r="H861" s="80">
        <v>38.72</v>
      </c>
      <c r="I861" s="79">
        <v>619.52</v>
      </c>
      <c r="J861" s="54" t="s">
        <v>8</v>
      </c>
      <c r="K861" s="30" t="s">
        <v>1862</v>
      </c>
    </row>
    <row r="862" spans="2:11">
      <c r="B862" s="58" t="s">
        <v>17</v>
      </c>
      <c r="C862" s="57" t="s">
        <v>16</v>
      </c>
      <c r="D862" s="112">
        <v>46195</v>
      </c>
      <c r="E862" s="74" t="s">
        <v>2047</v>
      </c>
      <c r="F862" s="74" t="s">
        <v>30</v>
      </c>
      <c r="G862" s="73">
        <v>44</v>
      </c>
      <c r="H862" s="80">
        <v>38.72</v>
      </c>
      <c r="I862" s="79">
        <v>1703.6799999999998</v>
      </c>
      <c r="J862" s="54" t="s">
        <v>8</v>
      </c>
      <c r="K862" s="30" t="s">
        <v>1863</v>
      </c>
    </row>
    <row r="863" spans="2:11">
      <c r="B863" s="58" t="s">
        <v>17</v>
      </c>
      <c r="C863" s="57" t="s">
        <v>16</v>
      </c>
      <c r="D863" s="112">
        <v>46195</v>
      </c>
      <c r="E863" s="74" t="s">
        <v>2048</v>
      </c>
      <c r="F863" s="74" t="s">
        <v>30</v>
      </c>
      <c r="G863" s="73">
        <v>98</v>
      </c>
      <c r="H863" s="80">
        <v>38.659999999999997</v>
      </c>
      <c r="I863" s="79">
        <v>3788.68</v>
      </c>
      <c r="J863" s="54" t="s">
        <v>8</v>
      </c>
      <c r="K863" s="30" t="s">
        <v>1864</v>
      </c>
    </row>
    <row r="864" spans="2:11">
      <c r="B864" s="58" t="s">
        <v>17</v>
      </c>
      <c r="C864" s="57" t="s">
        <v>16</v>
      </c>
      <c r="D864" s="112">
        <v>46195</v>
      </c>
      <c r="E864" s="74" t="s">
        <v>2048</v>
      </c>
      <c r="F864" s="74" t="s">
        <v>30</v>
      </c>
      <c r="G864" s="73">
        <v>121</v>
      </c>
      <c r="H864" s="80">
        <v>38.659999999999997</v>
      </c>
      <c r="I864" s="79">
        <v>4677.8599999999997</v>
      </c>
      <c r="J864" s="54" t="s">
        <v>8</v>
      </c>
      <c r="K864" s="30" t="s">
        <v>1865</v>
      </c>
    </row>
    <row r="865" spans="2:11">
      <c r="B865" s="58" t="s">
        <v>17</v>
      </c>
      <c r="C865" s="57" t="s">
        <v>16</v>
      </c>
      <c r="D865" s="112">
        <v>46195</v>
      </c>
      <c r="E865" s="74" t="s">
        <v>2049</v>
      </c>
      <c r="F865" s="74" t="s">
        <v>30</v>
      </c>
      <c r="G865" s="73">
        <v>22</v>
      </c>
      <c r="H865" s="80">
        <v>38.64</v>
      </c>
      <c r="I865" s="79">
        <v>850.08</v>
      </c>
      <c r="J865" s="54" t="s">
        <v>8</v>
      </c>
      <c r="K865" s="30" t="s">
        <v>1866</v>
      </c>
    </row>
    <row r="866" spans="2:11">
      <c r="B866" s="58" t="s">
        <v>17</v>
      </c>
      <c r="C866" s="57" t="s">
        <v>16</v>
      </c>
      <c r="D866" s="112">
        <v>46195</v>
      </c>
      <c r="E866" s="74" t="s">
        <v>2050</v>
      </c>
      <c r="F866" s="74" t="s">
        <v>30</v>
      </c>
      <c r="G866" s="73">
        <v>88</v>
      </c>
      <c r="H866" s="80">
        <v>38.6</v>
      </c>
      <c r="I866" s="79">
        <v>3396.8</v>
      </c>
      <c r="J866" s="54" t="s">
        <v>8</v>
      </c>
      <c r="K866" s="30" t="s">
        <v>1867</v>
      </c>
    </row>
    <row r="867" spans="2:11">
      <c r="B867" s="58" t="s">
        <v>17</v>
      </c>
      <c r="C867" s="57" t="s">
        <v>16</v>
      </c>
      <c r="D867" s="112">
        <v>46195</v>
      </c>
      <c r="E867" s="74" t="s">
        <v>2050</v>
      </c>
      <c r="F867" s="74" t="s">
        <v>30</v>
      </c>
      <c r="G867" s="73">
        <v>146</v>
      </c>
      <c r="H867" s="80">
        <v>38.6</v>
      </c>
      <c r="I867" s="79">
        <v>5635.6</v>
      </c>
      <c r="J867" s="54" t="s">
        <v>8</v>
      </c>
      <c r="K867" s="30" t="s">
        <v>1868</v>
      </c>
    </row>
    <row r="868" spans="2:11">
      <c r="B868" s="58" t="s">
        <v>17</v>
      </c>
      <c r="C868" s="57" t="s">
        <v>16</v>
      </c>
      <c r="D868" s="112">
        <v>46195</v>
      </c>
      <c r="E868" s="74" t="s">
        <v>2051</v>
      </c>
      <c r="F868" s="74" t="s">
        <v>30</v>
      </c>
      <c r="G868" s="73">
        <v>500</v>
      </c>
      <c r="H868" s="80">
        <v>38.58</v>
      </c>
      <c r="I868" s="79">
        <v>19290</v>
      </c>
      <c r="J868" s="54" t="s">
        <v>8</v>
      </c>
      <c r="K868" s="30" t="s">
        <v>1869</v>
      </c>
    </row>
    <row r="869" spans="2:11">
      <c r="B869" s="58" t="s">
        <v>17</v>
      </c>
      <c r="C869" s="57" t="s">
        <v>16</v>
      </c>
      <c r="D869" s="112">
        <v>46195</v>
      </c>
      <c r="E869" s="74" t="s">
        <v>2052</v>
      </c>
      <c r="F869" s="74" t="s">
        <v>30</v>
      </c>
      <c r="G869" s="73">
        <v>80</v>
      </c>
      <c r="H869" s="80">
        <v>38.520000000000003</v>
      </c>
      <c r="I869" s="79">
        <v>3081.6000000000004</v>
      </c>
      <c r="J869" s="54" t="s">
        <v>8</v>
      </c>
      <c r="K869" s="30" t="s">
        <v>1870</v>
      </c>
    </row>
    <row r="870" spans="2:11">
      <c r="B870" s="58" t="s">
        <v>17</v>
      </c>
      <c r="C870" s="57" t="s">
        <v>16</v>
      </c>
      <c r="D870" s="112">
        <v>46195</v>
      </c>
      <c r="E870" s="74" t="s">
        <v>2053</v>
      </c>
      <c r="F870" s="74" t="s">
        <v>30</v>
      </c>
      <c r="G870" s="73">
        <v>500</v>
      </c>
      <c r="H870" s="80">
        <v>38.479999999999997</v>
      </c>
      <c r="I870" s="79">
        <v>19240</v>
      </c>
      <c r="J870" s="54" t="s">
        <v>8</v>
      </c>
      <c r="K870" s="30" t="s">
        <v>1871</v>
      </c>
    </row>
    <row r="871" spans="2:11">
      <c r="B871" s="58" t="s">
        <v>17</v>
      </c>
      <c r="C871" s="57" t="s">
        <v>16</v>
      </c>
      <c r="D871" s="112">
        <v>46195</v>
      </c>
      <c r="E871" s="74" t="s">
        <v>2054</v>
      </c>
      <c r="F871" s="74" t="s">
        <v>30</v>
      </c>
      <c r="G871" s="73">
        <v>86</v>
      </c>
      <c r="H871" s="80">
        <v>38.46</v>
      </c>
      <c r="I871" s="79">
        <v>3307.56</v>
      </c>
      <c r="J871" s="54" t="s">
        <v>8</v>
      </c>
      <c r="K871" s="30" t="s">
        <v>1872</v>
      </c>
    </row>
    <row r="872" spans="2:11">
      <c r="B872" s="58" t="s">
        <v>17</v>
      </c>
      <c r="C872" s="57" t="s">
        <v>16</v>
      </c>
      <c r="D872" s="112">
        <v>46195</v>
      </c>
      <c r="E872" s="74" t="s">
        <v>2055</v>
      </c>
      <c r="F872" s="74" t="s">
        <v>30</v>
      </c>
      <c r="G872" s="73">
        <v>92</v>
      </c>
      <c r="H872" s="80">
        <v>38.4</v>
      </c>
      <c r="I872" s="79">
        <v>3532.7999999999997</v>
      </c>
      <c r="J872" s="54" t="s">
        <v>8</v>
      </c>
      <c r="K872" s="30" t="s">
        <v>1873</v>
      </c>
    </row>
    <row r="873" spans="2:11">
      <c r="B873" s="58" t="s">
        <v>17</v>
      </c>
      <c r="C873" s="57" t="s">
        <v>16</v>
      </c>
      <c r="D873" s="112">
        <v>46195</v>
      </c>
      <c r="E873" s="74" t="s">
        <v>2056</v>
      </c>
      <c r="F873" s="74" t="s">
        <v>30</v>
      </c>
      <c r="G873" s="73">
        <v>23</v>
      </c>
      <c r="H873" s="80">
        <v>38.36</v>
      </c>
      <c r="I873" s="79">
        <v>882.28</v>
      </c>
      <c r="J873" s="54" t="s">
        <v>8</v>
      </c>
      <c r="K873" s="30" t="s">
        <v>1874</v>
      </c>
    </row>
    <row r="874" spans="2:11">
      <c r="B874" s="58" t="s">
        <v>17</v>
      </c>
      <c r="C874" s="57" t="s">
        <v>16</v>
      </c>
      <c r="D874" s="112">
        <v>46195</v>
      </c>
      <c r="E874" s="74" t="s">
        <v>2056</v>
      </c>
      <c r="F874" s="74" t="s">
        <v>30</v>
      </c>
      <c r="G874" s="73">
        <v>27</v>
      </c>
      <c r="H874" s="80">
        <v>38.36</v>
      </c>
      <c r="I874" s="79">
        <v>1035.72</v>
      </c>
      <c r="J874" s="54" t="s">
        <v>8</v>
      </c>
      <c r="K874" s="30" t="s">
        <v>1875</v>
      </c>
    </row>
    <row r="875" spans="2:11">
      <c r="B875" s="58" t="s">
        <v>17</v>
      </c>
      <c r="C875" s="57" t="s">
        <v>16</v>
      </c>
      <c r="D875" s="112">
        <v>46195</v>
      </c>
      <c r="E875" s="74" t="s">
        <v>2056</v>
      </c>
      <c r="F875" s="74" t="s">
        <v>30</v>
      </c>
      <c r="G875" s="73">
        <v>6</v>
      </c>
      <c r="H875" s="80">
        <v>38.380000000000003</v>
      </c>
      <c r="I875" s="79">
        <v>230.28000000000003</v>
      </c>
      <c r="J875" s="54" t="s">
        <v>8</v>
      </c>
      <c r="K875" s="30" t="s">
        <v>1876</v>
      </c>
    </row>
    <row r="876" spans="2:11">
      <c r="B876" s="58" t="s">
        <v>17</v>
      </c>
      <c r="C876" s="57" t="s">
        <v>16</v>
      </c>
      <c r="D876" s="112">
        <v>46195</v>
      </c>
      <c r="E876" s="74" t="s">
        <v>2056</v>
      </c>
      <c r="F876" s="74" t="s">
        <v>30</v>
      </c>
      <c r="G876" s="73">
        <v>39</v>
      </c>
      <c r="H876" s="80">
        <v>38.380000000000003</v>
      </c>
      <c r="I876" s="79">
        <v>1496.8200000000002</v>
      </c>
      <c r="J876" s="54" t="s">
        <v>8</v>
      </c>
      <c r="K876" s="30" t="s">
        <v>1877</v>
      </c>
    </row>
    <row r="877" spans="2:11">
      <c r="B877" s="58" t="s">
        <v>17</v>
      </c>
      <c r="C877" s="57" t="s">
        <v>16</v>
      </c>
      <c r="D877" s="112">
        <v>46195</v>
      </c>
      <c r="E877" s="74" t="s">
        <v>2057</v>
      </c>
      <c r="F877" s="74" t="s">
        <v>30</v>
      </c>
      <c r="G877" s="73">
        <v>1</v>
      </c>
      <c r="H877" s="80">
        <v>38.36</v>
      </c>
      <c r="I877" s="79">
        <v>38.36</v>
      </c>
      <c r="J877" s="54" t="s">
        <v>8</v>
      </c>
      <c r="K877" s="30" t="s">
        <v>1878</v>
      </c>
    </row>
    <row r="878" spans="2:11">
      <c r="B878" s="58" t="s">
        <v>17</v>
      </c>
      <c r="C878" s="57" t="s">
        <v>16</v>
      </c>
      <c r="D878" s="112">
        <v>46195</v>
      </c>
      <c r="E878" s="74" t="s">
        <v>2057</v>
      </c>
      <c r="F878" s="74" t="s">
        <v>30</v>
      </c>
      <c r="G878" s="73">
        <v>68</v>
      </c>
      <c r="H878" s="80">
        <v>38.36</v>
      </c>
      <c r="I878" s="79">
        <v>2608.48</v>
      </c>
      <c r="J878" s="54" t="s">
        <v>8</v>
      </c>
      <c r="K878" s="30" t="s">
        <v>1879</v>
      </c>
    </row>
    <row r="879" spans="2:11">
      <c r="B879" s="58" t="s">
        <v>17</v>
      </c>
      <c r="C879" s="57" t="s">
        <v>16</v>
      </c>
      <c r="D879" s="112">
        <v>46195</v>
      </c>
      <c r="E879" s="74" t="s">
        <v>2057</v>
      </c>
      <c r="F879" s="74" t="s">
        <v>30</v>
      </c>
      <c r="G879" s="73">
        <v>25</v>
      </c>
      <c r="H879" s="80">
        <v>38.36</v>
      </c>
      <c r="I879" s="79">
        <v>959</v>
      </c>
      <c r="J879" s="54" t="s">
        <v>8</v>
      </c>
      <c r="K879" s="30" t="s">
        <v>1880</v>
      </c>
    </row>
    <row r="880" spans="2:11">
      <c r="B880" s="58" t="s">
        <v>17</v>
      </c>
      <c r="C880" s="57" t="s">
        <v>16</v>
      </c>
      <c r="D880" s="112">
        <v>46195</v>
      </c>
      <c r="E880" s="74" t="s">
        <v>2058</v>
      </c>
      <c r="F880" s="74" t="s">
        <v>30</v>
      </c>
      <c r="G880" s="73">
        <v>3</v>
      </c>
      <c r="H880" s="80">
        <v>38.340000000000003</v>
      </c>
      <c r="I880" s="79">
        <v>115.02000000000001</v>
      </c>
      <c r="J880" s="54" t="s">
        <v>8</v>
      </c>
      <c r="K880" s="30" t="s">
        <v>1881</v>
      </c>
    </row>
    <row r="881" spans="2:11">
      <c r="B881" s="58" t="s">
        <v>17</v>
      </c>
      <c r="C881" s="57" t="s">
        <v>16</v>
      </c>
      <c r="D881" s="112">
        <v>46195</v>
      </c>
      <c r="E881" s="74" t="s">
        <v>2058</v>
      </c>
      <c r="F881" s="74" t="s">
        <v>30</v>
      </c>
      <c r="G881" s="73">
        <v>92</v>
      </c>
      <c r="H881" s="80">
        <v>38.340000000000003</v>
      </c>
      <c r="I881" s="79">
        <v>3527.28</v>
      </c>
      <c r="J881" s="54" t="s">
        <v>8</v>
      </c>
      <c r="K881" s="30" t="s">
        <v>1882</v>
      </c>
    </row>
    <row r="882" spans="2:11">
      <c r="B882" s="58" t="s">
        <v>17</v>
      </c>
      <c r="C882" s="57" t="s">
        <v>16</v>
      </c>
      <c r="D882" s="112">
        <v>46195</v>
      </c>
      <c r="E882" s="74" t="s">
        <v>2059</v>
      </c>
      <c r="F882" s="74" t="s">
        <v>30</v>
      </c>
      <c r="G882" s="73">
        <v>69</v>
      </c>
      <c r="H882" s="80">
        <v>38.340000000000003</v>
      </c>
      <c r="I882" s="79">
        <v>2645.46</v>
      </c>
      <c r="J882" s="54" t="s">
        <v>8</v>
      </c>
      <c r="K882" s="30" t="s">
        <v>1883</v>
      </c>
    </row>
    <row r="883" spans="2:11">
      <c r="B883" s="58" t="s">
        <v>17</v>
      </c>
      <c r="C883" s="57" t="s">
        <v>16</v>
      </c>
      <c r="D883" s="112">
        <v>46195</v>
      </c>
      <c r="E883" s="74" t="s">
        <v>2060</v>
      </c>
      <c r="F883" s="74" t="s">
        <v>30</v>
      </c>
      <c r="G883" s="73">
        <v>81</v>
      </c>
      <c r="H883" s="80">
        <v>38.340000000000003</v>
      </c>
      <c r="I883" s="79">
        <v>3105.5400000000004</v>
      </c>
      <c r="J883" s="54" t="s">
        <v>8</v>
      </c>
      <c r="K883" s="30" t="s">
        <v>1884</v>
      </c>
    </row>
    <row r="884" spans="2:11">
      <c r="B884" s="58" t="s">
        <v>17</v>
      </c>
      <c r="C884" s="57" t="s">
        <v>16</v>
      </c>
      <c r="D884" s="112">
        <v>46195</v>
      </c>
      <c r="E884" s="74" t="s">
        <v>2060</v>
      </c>
      <c r="F884" s="74" t="s">
        <v>30</v>
      </c>
      <c r="G884" s="73">
        <v>56</v>
      </c>
      <c r="H884" s="80">
        <v>38.340000000000003</v>
      </c>
      <c r="I884" s="79">
        <v>2147.04</v>
      </c>
      <c r="J884" s="54" t="s">
        <v>8</v>
      </c>
      <c r="K884" s="30" t="s">
        <v>1885</v>
      </c>
    </row>
    <row r="885" spans="2:11">
      <c r="B885" s="58" t="s">
        <v>17</v>
      </c>
      <c r="C885" s="57" t="s">
        <v>16</v>
      </c>
      <c r="D885" s="112">
        <v>46195</v>
      </c>
      <c r="E885" s="74" t="s">
        <v>2061</v>
      </c>
      <c r="F885" s="74" t="s">
        <v>30</v>
      </c>
      <c r="G885" s="73">
        <v>27</v>
      </c>
      <c r="H885" s="80">
        <v>38.340000000000003</v>
      </c>
      <c r="I885" s="79">
        <v>1035.18</v>
      </c>
      <c r="J885" s="54" t="s">
        <v>8</v>
      </c>
      <c r="K885" s="30" t="s">
        <v>1886</v>
      </c>
    </row>
    <row r="886" spans="2:11">
      <c r="B886" s="58" t="s">
        <v>17</v>
      </c>
      <c r="C886" s="57" t="s">
        <v>16</v>
      </c>
      <c r="D886" s="112">
        <v>46195</v>
      </c>
      <c r="E886" s="74" t="s">
        <v>2062</v>
      </c>
      <c r="F886" s="74" t="s">
        <v>30</v>
      </c>
      <c r="G886" s="73">
        <v>35</v>
      </c>
      <c r="H886" s="80">
        <v>38.340000000000003</v>
      </c>
      <c r="I886" s="79">
        <v>1341.9</v>
      </c>
      <c r="J886" s="54" t="s">
        <v>8</v>
      </c>
      <c r="K886" s="30" t="s">
        <v>1887</v>
      </c>
    </row>
    <row r="887" spans="2:11">
      <c r="B887" s="58" t="s">
        <v>17</v>
      </c>
      <c r="C887" s="57" t="s">
        <v>16</v>
      </c>
      <c r="D887" s="112">
        <v>46195</v>
      </c>
      <c r="E887" s="74" t="s">
        <v>2063</v>
      </c>
      <c r="F887" s="74" t="s">
        <v>30</v>
      </c>
      <c r="G887" s="73">
        <v>80</v>
      </c>
      <c r="H887" s="80">
        <v>38.36</v>
      </c>
      <c r="I887" s="79">
        <v>3068.8</v>
      </c>
      <c r="J887" s="54" t="s">
        <v>8</v>
      </c>
      <c r="K887" s="30" t="s">
        <v>1888</v>
      </c>
    </row>
    <row r="888" spans="2:11">
      <c r="B888" s="58" t="s">
        <v>17</v>
      </c>
      <c r="C888" s="57" t="s">
        <v>16</v>
      </c>
      <c r="D888" s="112">
        <v>46195</v>
      </c>
      <c r="E888" s="74" t="s">
        <v>2064</v>
      </c>
      <c r="F888" s="74" t="s">
        <v>30</v>
      </c>
      <c r="G888" s="73">
        <v>17</v>
      </c>
      <c r="H888" s="80">
        <v>38.36</v>
      </c>
      <c r="I888" s="79">
        <v>652.12</v>
      </c>
      <c r="J888" s="54" t="s">
        <v>8</v>
      </c>
      <c r="K888" s="30" t="s">
        <v>1889</v>
      </c>
    </row>
    <row r="889" spans="2:11">
      <c r="B889" s="58" t="s">
        <v>17</v>
      </c>
      <c r="C889" s="57" t="s">
        <v>16</v>
      </c>
      <c r="D889" s="112">
        <v>46195</v>
      </c>
      <c r="E889" s="74" t="s">
        <v>2064</v>
      </c>
      <c r="F889" s="74" t="s">
        <v>30</v>
      </c>
      <c r="G889" s="73">
        <v>76</v>
      </c>
      <c r="H889" s="80">
        <v>38.36</v>
      </c>
      <c r="I889" s="79">
        <v>2915.36</v>
      </c>
      <c r="J889" s="54" t="s">
        <v>8</v>
      </c>
      <c r="K889" s="30" t="s">
        <v>1890</v>
      </c>
    </row>
    <row r="890" spans="2:11">
      <c r="B890" s="58" t="s">
        <v>17</v>
      </c>
      <c r="C890" s="57" t="s">
        <v>16</v>
      </c>
      <c r="D890" s="112">
        <v>46195</v>
      </c>
      <c r="E890" s="74" t="s">
        <v>2065</v>
      </c>
      <c r="F890" s="74" t="s">
        <v>30</v>
      </c>
      <c r="G890" s="73">
        <v>85</v>
      </c>
      <c r="H890" s="80">
        <v>38.36</v>
      </c>
      <c r="I890" s="79">
        <v>3260.6</v>
      </c>
      <c r="J890" s="54" t="s">
        <v>8</v>
      </c>
      <c r="K890" s="30" t="s">
        <v>1891</v>
      </c>
    </row>
    <row r="891" spans="2:11">
      <c r="B891" s="58" t="s">
        <v>17</v>
      </c>
      <c r="C891" s="57" t="s">
        <v>16</v>
      </c>
      <c r="D891" s="112">
        <v>46195</v>
      </c>
      <c r="E891" s="74" t="s">
        <v>2066</v>
      </c>
      <c r="F891" s="74" t="s">
        <v>30</v>
      </c>
      <c r="G891" s="73">
        <v>44</v>
      </c>
      <c r="H891" s="80">
        <v>38.22</v>
      </c>
      <c r="I891" s="79">
        <v>1681.6799999999998</v>
      </c>
      <c r="J891" s="54" t="s">
        <v>8</v>
      </c>
      <c r="K891" s="30" t="s">
        <v>1892</v>
      </c>
    </row>
    <row r="892" spans="2:11">
      <c r="B892" s="58" t="s">
        <v>17</v>
      </c>
      <c r="C892" s="57" t="s">
        <v>16</v>
      </c>
      <c r="D892" s="112">
        <v>46195</v>
      </c>
      <c r="E892" s="74" t="s">
        <v>2066</v>
      </c>
      <c r="F892" s="74" t="s">
        <v>30</v>
      </c>
      <c r="G892" s="73">
        <v>51</v>
      </c>
      <c r="H892" s="80">
        <v>38.22</v>
      </c>
      <c r="I892" s="79">
        <v>1949.22</v>
      </c>
      <c r="J892" s="54" t="s">
        <v>8</v>
      </c>
      <c r="K892" s="30" t="s">
        <v>1893</v>
      </c>
    </row>
    <row r="893" spans="2:11">
      <c r="B893" s="58" t="s">
        <v>17</v>
      </c>
      <c r="C893" s="57" t="s">
        <v>16</v>
      </c>
      <c r="D893" s="112">
        <v>46195</v>
      </c>
      <c r="E893" s="74" t="s">
        <v>2067</v>
      </c>
      <c r="F893" s="74" t="s">
        <v>30</v>
      </c>
      <c r="G893" s="73">
        <v>83</v>
      </c>
      <c r="H893" s="80">
        <v>38.28</v>
      </c>
      <c r="I893" s="79">
        <v>3177.2400000000002</v>
      </c>
      <c r="J893" s="54" t="s">
        <v>8</v>
      </c>
      <c r="K893" s="30" t="s">
        <v>1894</v>
      </c>
    </row>
    <row r="894" spans="2:11">
      <c r="B894" s="58" t="s">
        <v>17</v>
      </c>
      <c r="C894" s="57" t="s">
        <v>16</v>
      </c>
      <c r="D894" s="112">
        <v>46195</v>
      </c>
      <c r="E894" s="74" t="s">
        <v>2067</v>
      </c>
      <c r="F894" s="74" t="s">
        <v>30</v>
      </c>
      <c r="G894" s="73">
        <v>27</v>
      </c>
      <c r="H894" s="80">
        <v>38.28</v>
      </c>
      <c r="I894" s="79">
        <v>1033.56</v>
      </c>
      <c r="J894" s="54" t="s">
        <v>8</v>
      </c>
      <c r="K894" s="30" t="s">
        <v>1895</v>
      </c>
    </row>
    <row r="895" spans="2:11">
      <c r="B895" s="58" t="s">
        <v>17</v>
      </c>
      <c r="C895" s="57" t="s">
        <v>16</v>
      </c>
      <c r="D895" s="112">
        <v>46195</v>
      </c>
      <c r="E895" s="74" t="s">
        <v>2067</v>
      </c>
      <c r="F895" s="74" t="s">
        <v>30</v>
      </c>
      <c r="G895" s="73">
        <v>100</v>
      </c>
      <c r="H895" s="80">
        <v>38.28</v>
      </c>
      <c r="I895" s="79">
        <v>3828</v>
      </c>
      <c r="J895" s="54" t="s">
        <v>8</v>
      </c>
      <c r="K895" s="30" t="s">
        <v>1896</v>
      </c>
    </row>
    <row r="896" spans="2:11">
      <c r="B896" s="58" t="s">
        <v>17</v>
      </c>
      <c r="C896" s="57" t="s">
        <v>16</v>
      </c>
      <c r="D896" s="112">
        <v>46195</v>
      </c>
      <c r="E896" s="74" t="s">
        <v>2067</v>
      </c>
      <c r="F896" s="74" t="s">
        <v>30</v>
      </c>
      <c r="G896" s="73">
        <v>35</v>
      </c>
      <c r="H896" s="80">
        <v>38.28</v>
      </c>
      <c r="I896" s="79">
        <v>1339.8</v>
      </c>
      <c r="J896" s="54" t="s">
        <v>8</v>
      </c>
      <c r="K896" s="30" t="s">
        <v>1897</v>
      </c>
    </row>
    <row r="897" spans="2:11">
      <c r="B897" s="58" t="s">
        <v>17</v>
      </c>
      <c r="C897" s="57" t="s">
        <v>16</v>
      </c>
      <c r="D897" s="112">
        <v>46195</v>
      </c>
      <c r="E897" s="74" t="s">
        <v>2068</v>
      </c>
      <c r="F897" s="74" t="s">
        <v>30</v>
      </c>
      <c r="G897" s="73">
        <v>48</v>
      </c>
      <c r="H897" s="80">
        <v>38.22</v>
      </c>
      <c r="I897" s="79">
        <v>1834.56</v>
      </c>
      <c r="J897" s="54" t="s">
        <v>8</v>
      </c>
      <c r="K897" s="30" t="s">
        <v>1898</v>
      </c>
    </row>
    <row r="898" spans="2:11">
      <c r="B898" s="58" t="s">
        <v>17</v>
      </c>
      <c r="C898" s="57" t="s">
        <v>16</v>
      </c>
      <c r="D898" s="112">
        <v>46195</v>
      </c>
      <c r="E898" s="74" t="s">
        <v>2069</v>
      </c>
      <c r="F898" s="74" t="s">
        <v>30</v>
      </c>
      <c r="G898" s="73">
        <v>65</v>
      </c>
      <c r="H898" s="80">
        <v>38.18</v>
      </c>
      <c r="I898" s="79">
        <v>2481.6999999999998</v>
      </c>
      <c r="J898" s="54" t="s">
        <v>8</v>
      </c>
      <c r="K898" s="30" t="s">
        <v>1899</v>
      </c>
    </row>
    <row r="899" spans="2:11">
      <c r="B899" s="58" t="s">
        <v>17</v>
      </c>
      <c r="C899" s="57" t="s">
        <v>16</v>
      </c>
      <c r="D899" s="112">
        <v>46195</v>
      </c>
      <c r="E899" s="74" t="s">
        <v>2070</v>
      </c>
      <c r="F899" s="74" t="s">
        <v>30</v>
      </c>
      <c r="G899" s="73">
        <v>78</v>
      </c>
      <c r="H899" s="80">
        <v>38.159999999999997</v>
      </c>
      <c r="I899" s="79">
        <v>2976.4799999999996</v>
      </c>
      <c r="J899" s="54" t="s">
        <v>8</v>
      </c>
      <c r="K899" s="30" t="s">
        <v>1900</v>
      </c>
    </row>
    <row r="900" spans="2:11">
      <c r="B900" s="58" t="s">
        <v>17</v>
      </c>
      <c r="C900" s="57" t="s">
        <v>16</v>
      </c>
      <c r="D900" s="112">
        <v>46195</v>
      </c>
      <c r="E900" s="74" t="s">
        <v>2071</v>
      </c>
      <c r="F900" s="74" t="s">
        <v>30</v>
      </c>
      <c r="G900" s="73">
        <v>22</v>
      </c>
      <c r="H900" s="80">
        <v>38.08</v>
      </c>
      <c r="I900" s="79">
        <v>837.76</v>
      </c>
      <c r="J900" s="54" t="s">
        <v>8</v>
      </c>
      <c r="K900" s="30" t="s">
        <v>1901</v>
      </c>
    </row>
    <row r="901" spans="2:11">
      <c r="B901" s="58" t="s">
        <v>17</v>
      </c>
      <c r="C901" s="57" t="s">
        <v>16</v>
      </c>
      <c r="D901" s="112">
        <v>46195</v>
      </c>
      <c r="E901" s="74" t="s">
        <v>2071</v>
      </c>
      <c r="F901" s="74" t="s">
        <v>30</v>
      </c>
      <c r="G901" s="73">
        <v>59</v>
      </c>
      <c r="H901" s="80">
        <v>38.08</v>
      </c>
      <c r="I901" s="79">
        <v>2246.7199999999998</v>
      </c>
      <c r="J901" s="54" t="s">
        <v>8</v>
      </c>
      <c r="K901" s="30" t="s">
        <v>1902</v>
      </c>
    </row>
    <row r="902" spans="2:11">
      <c r="B902" s="58" t="s">
        <v>17</v>
      </c>
      <c r="C902" s="57" t="s">
        <v>16</v>
      </c>
      <c r="D902" s="112">
        <v>46195</v>
      </c>
      <c r="E902" s="74" t="s">
        <v>2071</v>
      </c>
      <c r="F902" s="74" t="s">
        <v>30</v>
      </c>
      <c r="G902" s="73">
        <v>17</v>
      </c>
      <c r="H902" s="80">
        <v>38.1</v>
      </c>
      <c r="I902" s="79">
        <v>647.70000000000005</v>
      </c>
      <c r="J902" s="54" t="s">
        <v>8</v>
      </c>
      <c r="K902" s="30" t="s">
        <v>1903</v>
      </c>
    </row>
    <row r="903" spans="2:11">
      <c r="B903" s="58" t="s">
        <v>17</v>
      </c>
      <c r="C903" s="57" t="s">
        <v>16</v>
      </c>
      <c r="D903" s="112">
        <v>46195</v>
      </c>
      <c r="E903" s="74" t="s">
        <v>2072</v>
      </c>
      <c r="F903" s="74" t="s">
        <v>30</v>
      </c>
      <c r="G903" s="73">
        <v>700</v>
      </c>
      <c r="H903" s="80">
        <v>38.1</v>
      </c>
      <c r="I903" s="79">
        <v>26670</v>
      </c>
      <c r="J903" s="54" t="s">
        <v>8</v>
      </c>
      <c r="K903" s="30" t="s">
        <v>1904</v>
      </c>
    </row>
    <row r="904" spans="2:11">
      <c r="B904" s="58" t="s">
        <v>17</v>
      </c>
      <c r="C904" s="57" t="s">
        <v>16</v>
      </c>
      <c r="D904" s="112">
        <v>46195</v>
      </c>
      <c r="E904" s="74" t="s">
        <v>2073</v>
      </c>
      <c r="F904" s="74" t="s">
        <v>30</v>
      </c>
      <c r="G904" s="73">
        <v>2000</v>
      </c>
      <c r="H904" s="80">
        <v>38.06</v>
      </c>
      <c r="I904" s="79">
        <v>76120</v>
      </c>
      <c r="J904" s="54" t="s">
        <v>8</v>
      </c>
      <c r="K904" s="30" t="s">
        <v>1905</v>
      </c>
    </row>
    <row r="905" spans="2:11">
      <c r="B905" s="58" t="s">
        <v>17</v>
      </c>
      <c r="C905" s="57" t="s">
        <v>16</v>
      </c>
      <c r="D905" s="112">
        <v>46195</v>
      </c>
      <c r="E905" s="74" t="s">
        <v>2074</v>
      </c>
      <c r="F905" s="74" t="s">
        <v>30</v>
      </c>
      <c r="G905" s="73">
        <v>4</v>
      </c>
      <c r="H905" s="80">
        <v>38.14</v>
      </c>
      <c r="I905" s="79">
        <v>152.56</v>
      </c>
      <c r="J905" s="54" t="s">
        <v>8</v>
      </c>
      <c r="K905" s="30" t="s">
        <v>1906</v>
      </c>
    </row>
    <row r="906" spans="2:11">
      <c r="B906" s="58" t="s">
        <v>17</v>
      </c>
      <c r="C906" s="57" t="s">
        <v>16</v>
      </c>
      <c r="D906" s="112">
        <v>46195</v>
      </c>
      <c r="E906" s="74" t="s">
        <v>2075</v>
      </c>
      <c r="F906" s="74" t="s">
        <v>30</v>
      </c>
      <c r="G906" s="73">
        <v>97</v>
      </c>
      <c r="H906" s="80">
        <v>38.1</v>
      </c>
      <c r="I906" s="79">
        <v>3695.7000000000003</v>
      </c>
      <c r="J906" s="54" t="s">
        <v>8</v>
      </c>
      <c r="K906" s="30" t="s">
        <v>1907</v>
      </c>
    </row>
    <row r="907" spans="2:11">
      <c r="B907" s="58" t="s">
        <v>17</v>
      </c>
      <c r="C907" s="57" t="s">
        <v>16</v>
      </c>
      <c r="D907" s="112">
        <v>46195</v>
      </c>
      <c r="E907" s="74" t="s">
        <v>2076</v>
      </c>
      <c r="F907" s="74" t="s">
        <v>30</v>
      </c>
      <c r="G907" s="73">
        <v>4</v>
      </c>
      <c r="H907" s="80">
        <v>38.1</v>
      </c>
      <c r="I907" s="79">
        <v>152.4</v>
      </c>
      <c r="J907" s="54" t="s">
        <v>8</v>
      </c>
      <c r="K907" s="30" t="s">
        <v>1908</v>
      </c>
    </row>
    <row r="908" spans="2:11">
      <c r="B908" s="58" t="s">
        <v>17</v>
      </c>
      <c r="C908" s="57" t="s">
        <v>16</v>
      </c>
      <c r="D908" s="112">
        <v>46195</v>
      </c>
      <c r="E908" s="74" t="s">
        <v>2076</v>
      </c>
      <c r="F908" s="74" t="s">
        <v>30</v>
      </c>
      <c r="G908" s="73">
        <v>12</v>
      </c>
      <c r="H908" s="80">
        <v>38.1</v>
      </c>
      <c r="I908" s="79">
        <v>457.20000000000005</v>
      </c>
      <c r="J908" s="54" t="s">
        <v>8</v>
      </c>
      <c r="K908" s="30" t="s">
        <v>1909</v>
      </c>
    </row>
    <row r="909" spans="2:11">
      <c r="B909" s="58" t="s">
        <v>17</v>
      </c>
      <c r="C909" s="57" t="s">
        <v>16</v>
      </c>
      <c r="D909" s="112">
        <v>46195</v>
      </c>
      <c r="E909" s="74" t="s">
        <v>2077</v>
      </c>
      <c r="F909" s="74" t="s">
        <v>30</v>
      </c>
      <c r="G909" s="73">
        <v>3</v>
      </c>
      <c r="H909" s="80">
        <v>38.1</v>
      </c>
      <c r="I909" s="79">
        <v>114.30000000000001</v>
      </c>
      <c r="J909" s="54" t="s">
        <v>8</v>
      </c>
      <c r="K909" s="30" t="s">
        <v>1910</v>
      </c>
    </row>
    <row r="910" spans="2:11">
      <c r="B910" s="58" t="s">
        <v>17</v>
      </c>
      <c r="C910" s="57" t="s">
        <v>16</v>
      </c>
      <c r="D910" s="112">
        <v>46195</v>
      </c>
      <c r="E910" s="74" t="s">
        <v>2077</v>
      </c>
      <c r="F910" s="74" t="s">
        <v>30</v>
      </c>
      <c r="G910" s="73">
        <v>6</v>
      </c>
      <c r="H910" s="80">
        <v>38.1</v>
      </c>
      <c r="I910" s="79">
        <v>228.60000000000002</v>
      </c>
      <c r="J910" s="54" t="s">
        <v>8</v>
      </c>
      <c r="K910" s="30" t="s">
        <v>1911</v>
      </c>
    </row>
    <row r="911" spans="2:11">
      <c r="B911" s="58" t="s">
        <v>17</v>
      </c>
      <c r="C911" s="57" t="s">
        <v>16</v>
      </c>
      <c r="D911" s="112">
        <v>46195</v>
      </c>
      <c r="E911" s="74" t="s">
        <v>2078</v>
      </c>
      <c r="F911" s="74" t="s">
        <v>30</v>
      </c>
      <c r="G911" s="73">
        <v>1</v>
      </c>
      <c r="H911" s="80">
        <v>38</v>
      </c>
      <c r="I911" s="79">
        <v>38</v>
      </c>
      <c r="J911" s="54" t="s">
        <v>8</v>
      </c>
      <c r="K911" s="30" t="s">
        <v>1912</v>
      </c>
    </row>
    <row r="912" spans="2:11">
      <c r="B912" s="58" t="s">
        <v>17</v>
      </c>
      <c r="C912" s="57" t="s">
        <v>16</v>
      </c>
      <c r="D912" s="112">
        <v>46195</v>
      </c>
      <c r="E912" s="74" t="s">
        <v>2078</v>
      </c>
      <c r="F912" s="74" t="s">
        <v>30</v>
      </c>
      <c r="G912" s="73">
        <v>3</v>
      </c>
      <c r="H912" s="80">
        <v>38</v>
      </c>
      <c r="I912" s="79">
        <v>114</v>
      </c>
      <c r="J912" s="54" t="s">
        <v>8</v>
      </c>
      <c r="K912" s="30" t="s">
        <v>1913</v>
      </c>
    </row>
    <row r="913" spans="2:11">
      <c r="B913" s="58" t="s">
        <v>17</v>
      </c>
      <c r="C913" s="57" t="s">
        <v>16</v>
      </c>
      <c r="D913" s="112">
        <v>46195</v>
      </c>
      <c r="E913" s="74" t="s">
        <v>2079</v>
      </c>
      <c r="F913" s="74" t="s">
        <v>30</v>
      </c>
      <c r="G913" s="73">
        <v>4</v>
      </c>
      <c r="H913" s="80">
        <v>38.020000000000003</v>
      </c>
      <c r="I913" s="79">
        <v>152.08000000000001</v>
      </c>
      <c r="J913" s="54" t="s">
        <v>8</v>
      </c>
      <c r="K913" s="30" t="s">
        <v>1914</v>
      </c>
    </row>
    <row r="914" spans="2:11">
      <c r="B914" s="58" t="s">
        <v>17</v>
      </c>
      <c r="C914" s="57" t="s">
        <v>16</v>
      </c>
      <c r="D914" s="112">
        <v>46195</v>
      </c>
      <c r="E914" s="74" t="s">
        <v>2080</v>
      </c>
      <c r="F914" s="74" t="s">
        <v>30</v>
      </c>
      <c r="G914" s="73">
        <v>7</v>
      </c>
      <c r="H914" s="80">
        <v>38.020000000000003</v>
      </c>
      <c r="I914" s="79">
        <v>266.14000000000004</v>
      </c>
      <c r="J914" s="54" t="s">
        <v>8</v>
      </c>
      <c r="K914" s="30" t="s">
        <v>1915</v>
      </c>
    </row>
    <row r="915" spans="2:11">
      <c r="B915" s="58" t="s">
        <v>17</v>
      </c>
      <c r="C915" s="57" t="s">
        <v>16</v>
      </c>
      <c r="D915" s="112">
        <v>46195</v>
      </c>
      <c r="E915" s="74" t="s">
        <v>2081</v>
      </c>
      <c r="F915" s="74" t="s">
        <v>30</v>
      </c>
      <c r="G915" s="73">
        <v>10</v>
      </c>
      <c r="H915" s="80">
        <v>37.979999999999997</v>
      </c>
      <c r="I915" s="79">
        <v>379.79999999999995</v>
      </c>
      <c r="J915" s="54" t="s">
        <v>8</v>
      </c>
      <c r="K915" s="30" t="s">
        <v>1916</v>
      </c>
    </row>
    <row r="916" spans="2:11">
      <c r="B916" s="58" t="s">
        <v>17</v>
      </c>
      <c r="C916" s="57" t="s">
        <v>16</v>
      </c>
      <c r="D916" s="112">
        <v>46195</v>
      </c>
      <c r="E916" s="74" t="s">
        <v>2082</v>
      </c>
      <c r="F916" s="74" t="s">
        <v>30</v>
      </c>
      <c r="G916" s="73">
        <v>4</v>
      </c>
      <c r="H916" s="80">
        <v>38</v>
      </c>
      <c r="I916" s="79">
        <v>152</v>
      </c>
      <c r="J916" s="54" t="s">
        <v>8</v>
      </c>
      <c r="K916" s="30" t="s">
        <v>1917</v>
      </c>
    </row>
    <row r="917" spans="2:11">
      <c r="B917" s="58" t="s">
        <v>17</v>
      </c>
      <c r="C917" s="57" t="s">
        <v>16</v>
      </c>
      <c r="D917" s="112">
        <v>46195</v>
      </c>
      <c r="E917" s="74" t="s">
        <v>2083</v>
      </c>
      <c r="F917" s="74" t="s">
        <v>30</v>
      </c>
      <c r="G917" s="73">
        <v>12</v>
      </c>
      <c r="H917" s="80">
        <v>38.020000000000003</v>
      </c>
      <c r="I917" s="79">
        <v>456.24</v>
      </c>
      <c r="J917" s="54" t="s">
        <v>8</v>
      </c>
      <c r="K917" s="30" t="s">
        <v>1918</v>
      </c>
    </row>
    <row r="918" spans="2:11">
      <c r="B918" s="58" t="s">
        <v>17</v>
      </c>
      <c r="C918" s="57" t="s">
        <v>16</v>
      </c>
      <c r="D918" s="112">
        <v>46195</v>
      </c>
      <c r="E918" s="74" t="s">
        <v>2084</v>
      </c>
      <c r="F918" s="74" t="s">
        <v>30</v>
      </c>
      <c r="G918" s="73">
        <v>71</v>
      </c>
      <c r="H918" s="80">
        <v>37.979999999999997</v>
      </c>
      <c r="I918" s="79">
        <v>2696.58</v>
      </c>
      <c r="J918" s="54" t="s">
        <v>8</v>
      </c>
      <c r="K918" s="30" t="s">
        <v>1919</v>
      </c>
    </row>
    <row r="919" spans="2:11">
      <c r="B919" s="58" t="s">
        <v>17</v>
      </c>
      <c r="C919" s="57" t="s">
        <v>16</v>
      </c>
      <c r="D919" s="112">
        <v>46195</v>
      </c>
      <c r="E919" s="74" t="s">
        <v>2085</v>
      </c>
      <c r="F919" s="74" t="s">
        <v>30</v>
      </c>
      <c r="G919" s="73">
        <v>95</v>
      </c>
      <c r="H919" s="80">
        <v>38.159999999999997</v>
      </c>
      <c r="I919" s="79">
        <v>3625.2</v>
      </c>
      <c r="J919" s="54" t="s">
        <v>8</v>
      </c>
      <c r="K919" s="30" t="s">
        <v>1920</v>
      </c>
    </row>
    <row r="920" spans="2:11">
      <c r="B920" s="58" t="s">
        <v>17</v>
      </c>
      <c r="C920" s="57" t="s">
        <v>16</v>
      </c>
      <c r="D920" s="112">
        <v>46195</v>
      </c>
      <c r="E920" s="74" t="s">
        <v>2085</v>
      </c>
      <c r="F920" s="74" t="s">
        <v>30</v>
      </c>
      <c r="G920" s="73">
        <v>93</v>
      </c>
      <c r="H920" s="80">
        <v>38.159999999999997</v>
      </c>
      <c r="I920" s="79">
        <v>3548.8799999999997</v>
      </c>
      <c r="J920" s="54" t="s">
        <v>8</v>
      </c>
      <c r="K920" s="30" t="s">
        <v>1921</v>
      </c>
    </row>
    <row r="921" spans="2:11">
      <c r="B921" s="58" t="s">
        <v>17</v>
      </c>
      <c r="C921" s="57" t="s">
        <v>16</v>
      </c>
      <c r="D921" s="112">
        <v>46195</v>
      </c>
      <c r="E921" s="74" t="s">
        <v>596</v>
      </c>
      <c r="F921" s="74" t="s">
        <v>30</v>
      </c>
      <c r="G921" s="73">
        <v>9</v>
      </c>
      <c r="H921" s="80">
        <v>38.159999999999997</v>
      </c>
      <c r="I921" s="79">
        <v>343.43999999999994</v>
      </c>
      <c r="J921" s="54" t="s">
        <v>8</v>
      </c>
      <c r="K921" s="30" t="s">
        <v>1922</v>
      </c>
    </row>
    <row r="922" spans="2:11">
      <c r="B922" s="58" t="s">
        <v>17</v>
      </c>
      <c r="C922" s="57" t="s">
        <v>16</v>
      </c>
      <c r="D922" s="112">
        <v>46195</v>
      </c>
      <c r="E922" s="74" t="s">
        <v>596</v>
      </c>
      <c r="F922" s="74" t="s">
        <v>30</v>
      </c>
      <c r="G922" s="73">
        <v>10</v>
      </c>
      <c r="H922" s="80">
        <v>38.159999999999997</v>
      </c>
      <c r="I922" s="79">
        <v>381.59999999999997</v>
      </c>
      <c r="J922" s="54" t="s">
        <v>8</v>
      </c>
      <c r="K922" s="30" t="s">
        <v>1923</v>
      </c>
    </row>
    <row r="923" spans="2:11">
      <c r="B923" s="58" t="s">
        <v>17</v>
      </c>
      <c r="C923" s="57" t="s">
        <v>16</v>
      </c>
      <c r="D923" s="112">
        <v>46195</v>
      </c>
      <c r="E923" s="74" t="s">
        <v>596</v>
      </c>
      <c r="F923" s="74" t="s">
        <v>30</v>
      </c>
      <c r="G923" s="73">
        <v>23</v>
      </c>
      <c r="H923" s="80">
        <v>38.159999999999997</v>
      </c>
      <c r="I923" s="79">
        <v>877.68</v>
      </c>
      <c r="J923" s="54" t="s">
        <v>8</v>
      </c>
      <c r="K923" s="30" t="s">
        <v>1924</v>
      </c>
    </row>
    <row r="924" spans="2:11">
      <c r="B924" s="58" t="s">
        <v>17</v>
      </c>
      <c r="C924" s="57" t="s">
        <v>16</v>
      </c>
      <c r="D924" s="112">
        <v>46195</v>
      </c>
      <c r="E924" s="74" t="s">
        <v>2086</v>
      </c>
      <c r="F924" s="74" t="s">
        <v>30</v>
      </c>
      <c r="G924" s="73">
        <v>22</v>
      </c>
      <c r="H924" s="80">
        <v>38.14</v>
      </c>
      <c r="I924" s="79">
        <v>839.08</v>
      </c>
      <c r="J924" s="54" t="s">
        <v>8</v>
      </c>
      <c r="K924" s="30" t="s">
        <v>1925</v>
      </c>
    </row>
    <row r="925" spans="2:11">
      <c r="B925" s="58" t="s">
        <v>17</v>
      </c>
      <c r="C925" s="57" t="s">
        <v>16</v>
      </c>
      <c r="D925" s="112">
        <v>46195</v>
      </c>
      <c r="E925" s="74" t="s">
        <v>2087</v>
      </c>
      <c r="F925" s="74" t="s">
        <v>30</v>
      </c>
      <c r="G925" s="73">
        <v>126</v>
      </c>
      <c r="H925" s="80">
        <v>38.14</v>
      </c>
      <c r="I925" s="79">
        <v>4805.6400000000003</v>
      </c>
      <c r="J925" s="54" t="s">
        <v>8</v>
      </c>
      <c r="K925" s="30" t="s">
        <v>1926</v>
      </c>
    </row>
    <row r="926" spans="2:11">
      <c r="B926" s="58" t="s">
        <v>17</v>
      </c>
      <c r="C926" s="57" t="s">
        <v>16</v>
      </c>
      <c r="D926" s="112">
        <v>46196</v>
      </c>
      <c r="E926" s="74" t="s">
        <v>2605</v>
      </c>
      <c r="F926" s="74" t="s">
        <v>30</v>
      </c>
      <c r="G926" s="73">
        <v>59</v>
      </c>
      <c r="H926" s="80">
        <v>37.24</v>
      </c>
      <c r="I926" s="79">
        <v>2197.1600000000003</v>
      </c>
      <c r="J926" s="54" t="s">
        <v>8</v>
      </c>
      <c r="K926" s="30" t="s">
        <v>2291</v>
      </c>
    </row>
    <row r="927" spans="2:11">
      <c r="B927" s="58" t="s">
        <v>17</v>
      </c>
      <c r="C927" s="57" t="s">
        <v>16</v>
      </c>
      <c r="D927" s="112">
        <v>46196</v>
      </c>
      <c r="E927" s="74" t="s">
        <v>2605</v>
      </c>
      <c r="F927" s="74" t="s">
        <v>30</v>
      </c>
      <c r="G927" s="73">
        <v>21</v>
      </c>
      <c r="H927" s="80">
        <v>37.26</v>
      </c>
      <c r="I927" s="79">
        <v>782.45999999999992</v>
      </c>
      <c r="J927" s="54" t="s">
        <v>8</v>
      </c>
      <c r="K927" s="30" t="s">
        <v>2292</v>
      </c>
    </row>
    <row r="928" spans="2:11">
      <c r="B928" s="58" t="s">
        <v>17</v>
      </c>
      <c r="C928" s="57" t="s">
        <v>16</v>
      </c>
      <c r="D928" s="112">
        <v>46196</v>
      </c>
      <c r="E928" s="74" t="s">
        <v>2606</v>
      </c>
      <c r="F928" s="74" t="s">
        <v>30</v>
      </c>
      <c r="G928" s="73">
        <v>112</v>
      </c>
      <c r="H928" s="80">
        <v>37.26</v>
      </c>
      <c r="I928" s="79">
        <v>4173.12</v>
      </c>
      <c r="J928" s="54" t="s">
        <v>8</v>
      </c>
      <c r="K928" s="30" t="s">
        <v>2293</v>
      </c>
    </row>
    <row r="929" spans="2:11">
      <c r="B929" s="58" t="s">
        <v>17</v>
      </c>
      <c r="C929" s="57" t="s">
        <v>16</v>
      </c>
      <c r="D929" s="112">
        <v>46196</v>
      </c>
      <c r="E929" s="74" t="s">
        <v>2607</v>
      </c>
      <c r="F929" s="74" t="s">
        <v>30</v>
      </c>
      <c r="G929" s="73">
        <v>54</v>
      </c>
      <c r="H929" s="80">
        <v>37.22</v>
      </c>
      <c r="I929" s="79">
        <v>2009.8799999999999</v>
      </c>
      <c r="J929" s="54" t="s">
        <v>8</v>
      </c>
      <c r="K929" s="30" t="s">
        <v>2294</v>
      </c>
    </row>
    <row r="930" spans="2:11">
      <c r="B930" s="58" t="s">
        <v>17</v>
      </c>
      <c r="C930" s="57" t="s">
        <v>16</v>
      </c>
      <c r="D930" s="112">
        <v>46196</v>
      </c>
      <c r="E930" s="74" t="s">
        <v>2607</v>
      </c>
      <c r="F930" s="74" t="s">
        <v>30</v>
      </c>
      <c r="G930" s="73">
        <v>48</v>
      </c>
      <c r="H930" s="80">
        <v>37.22</v>
      </c>
      <c r="I930" s="79">
        <v>1786.56</v>
      </c>
      <c r="J930" s="54" t="s">
        <v>8</v>
      </c>
      <c r="K930" s="30" t="s">
        <v>2295</v>
      </c>
    </row>
    <row r="931" spans="2:11">
      <c r="B931" s="58" t="s">
        <v>17</v>
      </c>
      <c r="C931" s="57" t="s">
        <v>16</v>
      </c>
      <c r="D931" s="112">
        <v>46196</v>
      </c>
      <c r="E931" s="74" t="s">
        <v>2608</v>
      </c>
      <c r="F931" s="74" t="s">
        <v>30</v>
      </c>
      <c r="G931" s="73">
        <v>184</v>
      </c>
      <c r="H931" s="80">
        <v>37.42</v>
      </c>
      <c r="I931" s="79">
        <v>6885.2800000000007</v>
      </c>
      <c r="J931" s="54" t="s">
        <v>8</v>
      </c>
      <c r="K931" s="30" t="s">
        <v>2296</v>
      </c>
    </row>
    <row r="932" spans="2:11">
      <c r="B932" s="58" t="s">
        <v>17</v>
      </c>
      <c r="C932" s="57" t="s">
        <v>16</v>
      </c>
      <c r="D932" s="112">
        <v>46196</v>
      </c>
      <c r="E932" s="74" t="s">
        <v>2608</v>
      </c>
      <c r="F932" s="74" t="s">
        <v>30</v>
      </c>
      <c r="G932" s="73">
        <v>92</v>
      </c>
      <c r="H932" s="80">
        <v>37.42</v>
      </c>
      <c r="I932" s="79">
        <v>3442.6400000000003</v>
      </c>
      <c r="J932" s="54" t="s">
        <v>8</v>
      </c>
      <c r="K932" s="30" t="s">
        <v>2297</v>
      </c>
    </row>
    <row r="933" spans="2:11">
      <c r="B933" s="58" t="s">
        <v>17</v>
      </c>
      <c r="C933" s="57" t="s">
        <v>16</v>
      </c>
      <c r="D933" s="112">
        <v>46196</v>
      </c>
      <c r="E933" s="74" t="s">
        <v>2609</v>
      </c>
      <c r="F933" s="74" t="s">
        <v>30</v>
      </c>
      <c r="G933" s="73">
        <v>130</v>
      </c>
      <c r="H933" s="80">
        <v>37.46</v>
      </c>
      <c r="I933" s="79">
        <v>4869.8</v>
      </c>
      <c r="J933" s="54" t="s">
        <v>8</v>
      </c>
      <c r="K933" s="30" t="s">
        <v>2298</v>
      </c>
    </row>
    <row r="934" spans="2:11">
      <c r="B934" s="58" t="s">
        <v>17</v>
      </c>
      <c r="C934" s="57" t="s">
        <v>16</v>
      </c>
      <c r="D934" s="112">
        <v>46196</v>
      </c>
      <c r="E934" s="74" t="s">
        <v>2610</v>
      </c>
      <c r="F934" s="74" t="s">
        <v>30</v>
      </c>
      <c r="G934" s="73">
        <v>45</v>
      </c>
      <c r="H934" s="80">
        <v>37.380000000000003</v>
      </c>
      <c r="I934" s="79">
        <v>1682.1000000000001</v>
      </c>
      <c r="J934" s="54" t="s">
        <v>8</v>
      </c>
      <c r="K934" s="30" t="s">
        <v>2299</v>
      </c>
    </row>
    <row r="935" spans="2:11">
      <c r="B935" s="58" t="s">
        <v>17</v>
      </c>
      <c r="C935" s="57" t="s">
        <v>16</v>
      </c>
      <c r="D935" s="112">
        <v>46196</v>
      </c>
      <c r="E935" s="74" t="s">
        <v>2611</v>
      </c>
      <c r="F935" s="74" t="s">
        <v>30</v>
      </c>
      <c r="G935" s="73">
        <v>19</v>
      </c>
      <c r="H935" s="80">
        <v>37.32</v>
      </c>
      <c r="I935" s="79">
        <v>709.08</v>
      </c>
      <c r="J935" s="54" t="s">
        <v>8</v>
      </c>
      <c r="K935" s="30" t="s">
        <v>2300</v>
      </c>
    </row>
    <row r="936" spans="2:11">
      <c r="B936" s="58" t="s">
        <v>17</v>
      </c>
      <c r="C936" s="57" t="s">
        <v>16</v>
      </c>
      <c r="D936" s="112">
        <v>46196</v>
      </c>
      <c r="E936" s="74" t="s">
        <v>2611</v>
      </c>
      <c r="F936" s="74" t="s">
        <v>30</v>
      </c>
      <c r="G936" s="73">
        <v>58</v>
      </c>
      <c r="H936" s="80">
        <v>37.36</v>
      </c>
      <c r="I936" s="79">
        <v>2166.88</v>
      </c>
      <c r="J936" s="54" t="s">
        <v>8</v>
      </c>
      <c r="K936" s="30" t="s">
        <v>2301</v>
      </c>
    </row>
    <row r="937" spans="2:11">
      <c r="B937" s="58" t="s">
        <v>17</v>
      </c>
      <c r="C937" s="57" t="s">
        <v>16</v>
      </c>
      <c r="D937" s="112">
        <v>46196</v>
      </c>
      <c r="E937" s="74" t="s">
        <v>2611</v>
      </c>
      <c r="F937" s="74" t="s">
        <v>30</v>
      </c>
      <c r="G937" s="73">
        <v>29</v>
      </c>
      <c r="H937" s="80">
        <v>37.36</v>
      </c>
      <c r="I937" s="79">
        <v>1083.44</v>
      </c>
      <c r="J937" s="54" t="s">
        <v>8</v>
      </c>
      <c r="K937" s="30" t="s">
        <v>2302</v>
      </c>
    </row>
    <row r="938" spans="2:11">
      <c r="B938" s="58" t="s">
        <v>17</v>
      </c>
      <c r="C938" s="57" t="s">
        <v>16</v>
      </c>
      <c r="D938" s="112">
        <v>46196</v>
      </c>
      <c r="E938" s="74" t="s">
        <v>2612</v>
      </c>
      <c r="F938" s="74" t="s">
        <v>30</v>
      </c>
      <c r="G938" s="73">
        <v>101</v>
      </c>
      <c r="H938" s="80">
        <v>37.28</v>
      </c>
      <c r="I938" s="79">
        <v>3765.28</v>
      </c>
      <c r="J938" s="54" t="s">
        <v>8</v>
      </c>
      <c r="K938" s="30" t="s">
        <v>2303</v>
      </c>
    </row>
    <row r="939" spans="2:11">
      <c r="B939" s="58" t="s">
        <v>17</v>
      </c>
      <c r="C939" s="57" t="s">
        <v>16</v>
      </c>
      <c r="D939" s="112">
        <v>46196</v>
      </c>
      <c r="E939" s="74" t="s">
        <v>2613</v>
      </c>
      <c r="F939" s="74" t="s">
        <v>30</v>
      </c>
      <c r="G939" s="73">
        <v>22</v>
      </c>
      <c r="H939" s="80">
        <v>37.32</v>
      </c>
      <c r="I939" s="79">
        <v>821.04</v>
      </c>
      <c r="J939" s="54" t="s">
        <v>8</v>
      </c>
      <c r="K939" s="30" t="s">
        <v>2304</v>
      </c>
    </row>
    <row r="940" spans="2:11">
      <c r="B940" s="58" t="s">
        <v>17</v>
      </c>
      <c r="C940" s="57" t="s">
        <v>16</v>
      </c>
      <c r="D940" s="112">
        <v>46196</v>
      </c>
      <c r="E940" s="74" t="s">
        <v>2614</v>
      </c>
      <c r="F940" s="74" t="s">
        <v>30</v>
      </c>
      <c r="G940" s="73">
        <v>50</v>
      </c>
      <c r="H940" s="80">
        <v>37.32</v>
      </c>
      <c r="I940" s="79">
        <v>1866</v>
      </c>
      <c r="J940" s="54" t="s">
        <v>8</v>
      </c>
      <c r="K940" s="30" t="s">
        <v>2305</v>
      </c>
    </row>
    <row r="941" spans="2:11">
      <c r="B941" s="58" t="s">
        <v>17</v>
      </c>
      <c r="C941" s="57" t="s">
        <v>16</v>
      </c>
      <c r="D941" s="112">
        <v>46196</v>
      </c>
      <c r="E941" s="74" t="s">
        <v>2615</v>
      </c>
      <c r="F941" s="74" t="s">
        <v>30</v>
      </c>
      <c r="G941" s="73">
        <v>243</v>
      </c>
      <c r="H941" s="80">
        <v>37.340000000000003</v>
      </c>
      <c r="I941" s="79">
        <v>9073.6200000000008</v>
      </c>
      <c r="J941" s="54" t="s">
        <v>8</v>
      </c>
      <c r="K941" s="30" t="s">
        <v>2306</v>
      </c>
    </row>
    <row r="942" spans="2:11">
      <c r="B942" s="58" t="s">
        <v>17</v>
      </c>
      <c r="C942" s="57" t="s">
        <v>16</v>
      </c>
      <c r="D942" s="112">
        <v>46196</v>
      </c>
      <c r="E942" s="74" t="s">
        <v>2616</v>
      </c>
      <c r="F942" s="74" t="s">
        <v>30</v>
      </c>
      <c r="G942" s="73">
        <v>87</v>
      </c>
      <c r="H942" s="80">
        <v>37.340000000000003</v>
      </c>
      <c r="I942" s="79">
        <v>3248.5800000000004</v>
      </c>
      <c r="J942" s="54" t="s">
        <v>8</v>
      </c>
      <c r="K942" s="30" t="s">
        <v>2307</v>
      </c>
    </row>
    <row r="943" spans="2:11">
      <c r="B943" s="58" t="s">
        <v>17</v>
      </c>
      <c r="C943" s="57" t="s">
        <v>16</v>
      </c>
      <c r="D943" s="112">
        <v>46196</v>
      </c>
      <c r="E943" s="74" t="s">
        <v>1248</v>
      </c>
      <c r="F943" s="74" t="s">
        <v>30</v>
      </c>
      <c r="G943" s="73">
        <v>13</v>
      </c>
      <c r="H943" s="80">
        <v>37.36</v>
      </c>
      <c r="I943" s="79">
        <v>485.68</v>
      </c>
      <c r="J943" s="54" t="s">
        <v>8</v>
      </c>
      <c r="K943" s="30" t="s">
        <v>2308</v>
      </c>
    </row>
    <row r="944" spans="2:11">
      <c r="B944" s="58" t="s">
        <v>17</v>
      </c>
      <c r="C944" s="57" t="s">
        <v>16</v>
      </c>
      <c r="D944" s="112">
        <v>46196</v>
      </c>
      <c r="E944" s="74" t="s">
        <v>1248</v>
      </c>
      <c r="F944" s="74" t="s">
        <v>30</v>
      </c>
      <c r="G944" s="73">
        <v>6</v>
      </c>
      <c r="H944" s="80">
        <v>37.36</v>
      </c>
      <c r="I944" s="79">
        <v>224.16</v>
      </c>
      <c r="J944" s="54" t="s">
        <v>8</v>
      </c>
      <c r="K944" s="30" t="s">
        <v>2309</v>
      </c>
    </row>
    <row r="945" spans="2:11">
      <c r="B945" s="58" t="s">
        <v>17</v>
      </c>
      <c r="C945" s="57" t="s">
        <v>16</v>
      </c>
      <c r="D945" s="112">
        <v>46196</v>
      </c>
      <c r="E945" s="74" t="s">
        <v>2617</v>
      </c>
      <c r="F945" s="74" t="s">
        <v>30</v>
      </c>
      <c r="G945" s="73">
        <v>19</v>
      </c>
      <c r="H945" s="80">
        <v>37.340000000000003</v>
      </c>
      <c r="I945" s="79">
        <v>709.46</v>
      </c>
      <c r="J945" s="54" t="s">
        <v>8</v>
      </c>
      <c r="K945" s="30" t="s">
        <v>2310</v>
      </c>
    </row>
    <row r="946" spans="2:11">
      <c r="B946" s="58" t="s">
        <v>17</v>
      </c>
      <c r="C946" s="57" t="s">
        <v>16</v>
      </c>
      <c r="D946" s="112">
        <v>46196</v>
      </c>
      <c r="E946" s="74" t="s">
        <v>2617</v>
      </c>
      <c r="F946" s="74" t="s">
        <v>30</v>
      </c>
      <c r="G946" s="73">
        <v>29</v>
      </c>
      <c r="H946" s="80">
        <v>37.340000000000003</v>
      </c>
      <c r="I946" s="79">
        <v>1082.8600000000001</v>
      </c>
      <c r="J946" s="54" t="s">
        <v>8</v>
      </c>
      <c r="K946" s="30" t="s">
        <v>2311</v>
      </c>
    </row>
    <row r="947" spans="2:11">
      <c r="B947" s="58" t="s">
        <v>17</v>
      </c>
      <c r="C947" s="57" t="s">
        <v>16</v>
      </c>
      <c r="D947" s="112">
        <v>46196</v>
      </c>
      <c r="E947" s="74" t="s">
        <v>2618</v>
      </c>
      <c r="F947" s="74" t="s">
        <v>30</v>
      </c>
      <c r="G947" s="73">
        <v>143</v>
      </c>
      <c r="H947" s="80">
        <v>37.4</v>
      </c>
      <c r="I947" s="79">
        <v>5348.2</v>
      </c>
      <c r="J947" s="54" t="s">
        <v>8</v>
      </c>
      <c r="K947" s="30" t="s">
        <v>2312</v>
      </c>
    </row>
    <row r="948" spans="2:11">
      <c r="B948" s="58" t="s">
        <v>17</v>
      </c>
      <c r="C948" s="57" t="s">
        <v>16</v>
      </c>
      <c r="D948" s="112">
        <v>46196</v>
      </c>
      <c r="E948" s="74" t="s">
        <v>2619</v>
      </c>
      <c r="F948" s="74" t="s">
        <v>30</v>
      </c>
      <c r="G948" s="73">
        <v>98</v>
      </c>
      <c r="H948" s="80">
        <v>37.36</v>
      </c>
      <c r="I948" s="79">
        <v>3661.2799999999997</v>
      </c>
      <c r="J948" s="54" t="s">
        <v>8</v>
      </c>
      <c r="K948" s="30" t="s">
        <v>2313</v>
      </c>
    </row>
    <row r="949" spans="2:11">
      <c r="B949" s="58" t="s">
        <v>17</v>
      </c>
      <c r="C949" s="57" t="s">
        <v>16</v>
      </c>
      <c r="D949" s="112">
        <v>46196</v>
      </c>
      <c r="E949" s="74" t="s">
        <v>2620</v>
      </c>
      <c r="F949" s="74" t="s">
        <v>30</v>
      </c>
      <c r="G949" s="73">
        <v>226</v>
      </c>
      <c r="H949" s="80">
        <v>37.42</v>
      </c>
      <c r="I949" s="79">
        <v>8456.92</v>
      </c>
      <c r="J949" s="54" t="s">
        <v>8</v>
      </c>
      <c r="K949" s="30" t="s">
        <v>2314</v>
      </c>
    </row>
    <row r="950" spans="2:11">
      <c r="B950" s="58" t="s">
        <v>17</v>
      </c>
      <c r="C950" s="57" t="s">
        <v>16</v>
      </c>
      <c r="D950" s="112">
        <v>46196</v>
      </c>
      <c r="E950" s="74" t="s">
        <v>2621</v>
      </c>
      <c r="F950" s="74" t="s">
        <v>30</v>
      </c>
      <c r="G950" s="73">
        <v>18</v>
      </c>
      <c r="H950" s="80">
        <v>37.42</v>
      </c>
      <c r="I950" s="79">
        <v>673.56000000000006</v>
      </c>
      <c r="J950" s="54" t="s">
        <v>8</v>
      </c>
      <c r="K950" s="30" t="s">
        <v>2315</v>
      </c>
    </row>
    <row r="951" spans="2:11">
      <c r="B951" s="58" t="s">
        <v>17</v>
      </c>
      <c r="C951" s="57" t="s">
        <v>16</v>
      </c>
      <c r="D951" s="112">
        <v>46196</v>
      </c>
      <c r="E951" s="74" t="s">
        <v>2621</v>
      </c>
      <c r="F951" s="74" t="s">
        <v>30</v>
      </c>
      <c r="G951" s="73">
        <v>26</v>
      </c>
      <c r="H951" s="80">
        <v>37.42</v>
      </c>
      <c r="I951" s="79">
        <v>972.92000000000007</v>
      </c>
      <c r="J951" s="54" t="s">
        <v>8</v>
      </c>
      <c r="K951" s="30" t="s">
        <v>2316</v>
      </c>
    </row>
    <row r="952" spans="2:11">
      <c r="B952" s="58" t="s">
        <v>17</v>
      </c>
      <c r="C952" s="57" t="s">
        <v>16</v>
      </c>
      <c r="D952" s="112">
        <v>46196</v>
      </c>
      <c r="E952" s="74" t="s">
        <v>2621</v>
      </c>
      <c r="F952" s="74" t="s">
        <v>30</v>
      </c>
      <c r="G952" s="73">
        <v>77</v>
      </c>
      <c r="H952" s="80">
        <v>37.42</v>
      </c>
      <c r="I952" s="79">
        <v>2881.34</v>
      </c>
      <c r="J952" s="54" t="s">
        <v>8</v>
      </c>
      <c r="K952" s="30" t="s">
        <v>2317</v>
      </c>
    </row>
    <row r="953" spans="2:11">
      <c r="B953" s="58" t="s">
        <v>17</v>
      </c>
      <c r="C953" s="57" t="s">
        <v>16</v>
      </c>
      <c r="D953" s="112">
        <v>46196</v>
      </c>
      <c r="E953" s="74" t="s">
        <v>2621</v>
      </c>
      <c r="F953" s="74" t="s">
        <v>30</v>
      </c>
      <c r="G953" s="73">
        <v>24</v>
      </c>
      <c r="H953" s="80">
        <v>37.42</v>
      </c>
      <c r="I953" s="79">
        <v>898.08</v>
      </c>
      <c r="J953" s="54" t="s">
        <v>8</v>
      </c>
      <c r="K953" s="30" t="s">
        <v>2318</v>
      </c>
    </row>
    <row r="954" spans="2:11">
      <c r="B954" s="58" t="s">
        <v>17</v>
      </c>
      <c r="C954" s="57" t="s">
        <v>16</v>
      </c>
      <c r="D954" s="112">
        <v>46196</v>
      </c>
      <c r="E954" s="74" t="s">
        <v>2622</v>
      </c>
      <c r="F954" s="74" t="s">
        <v>30</v>
      </c>
      <c r="G954" s="73">
        <v>83</v>
      </c>
      <c r="H954" s="80">
        <v>37.42</v>
      </c>
      <c r="I954" s="79">
        <v>3105.86</v>
      </c>
      <c r="J954" s="54" t="s">
        <v>8</v>
      </c>
      <c r="K954" s="30" t="s">
        <v>2319</v>
      </c>
    </row>
    <row r="955" spans="2:11">
      <c r="B955" s="58" t="s">
        <v>17</v>
      </c>
      <c r="C955" s="57" t="s">
        <v>16</v>
      </c>
      <c r="D955" s="112">
        <v>46196</v>
      </c>
      <c r="E955" s="74" t="s">
        <v>2623</v>
      </c>
      <c r="F955" s="74" t="s">
        <v>30</v>
      </c>
      <c r="G955" s="73">
        <v>34</v>
      </c>
      <c r="H955" s="80">
        <v>37.380000000000003</v>
      </c>
      <c r="I955" s="79">
        <v>1270.92</v>
      </c>
      <c r="J955" s="54" t="s">
        <v>8</v>
      </c>
      <c r="K955" s="30" t="s">
        <v>2320</v>
      </c>
    </row>
    <row r="956" spans="2:11">
      <c r="B956" s="58" t="s">
        <v>17</v>
      </c>
      <c r="C956" s="57" t="s">
        <v>16</v>
      </c>
      <c r="D956" s="112">
        <v>46196</v>
      </c>
      <c r="E956" s="74" t="s">
        <v>2624</v>
      </c>
      <c r="F956" s="74" t="s">
        <v>30</v>
      </c>
      <c r="G956" s="73">
        <v>18</v>
      </c>
      <c r="H956" s="80">
        <v>37.42</v>
      </c>
      <c r="I956" s="79">
        <v>673.56000000000006</v>
      </c>
      <c r="J956" s="54" t="s">
        <v>8</v>
      </c>
      <c r="K956" s="30" t="s">
        <v>2321</v>
      </c>
    </row>
    <row r="957" spans="2:11">
      <c r="B957" s="58" t="s">
        <v>17</v>
      </c>
      <c r="C957" s="57" t="s">
        <v>16</v>
      </c>
      <c r="D957" s="112">
        <v>46196</v>
      </c>
      <c r="E957" s="74" t="s">
        <v>2624</v>
      </c>
      <c r="F957" s="74" t="s">
        <v>30</v>
      </c>
      <c r="G957" s="73">
        <v>46</v>
      </c>
      <c r="H957" s="80">
        <v>37.42</v>
      </c>
      <c r="I957" s="79">
        <v>1721.3200000000002</v>
      </c>
      <c r="J957" s="54" t="s">
        <v>8</v>
      </c>
      <c r="K957" s="30" t="s">
        <v>2322</v>
      </c>
    </row>
    <row r="958" spans="2:11">
      <c r="B958" s="58" t="s">
        <v>17</v>
      </c>
      <c r="C958" s="57" t="s">
        <v>16</v>
      </c>
      <c r="D958" s="112">
        <v>46196</v>
      </c>
      <c r="E958" s="74" t="s">
        <v>2624</v>
      </c>
      <c r="F958" s="74" t="s">
        <v>30</v>
      </c>
      <c r="G958" s="73">
        <v>24</v>
      </c>
      <c r="H958" s="80">
        <v>37.42</v>
      </c>
      <c r="I958" s="79">
        <v>898.08</v>
      </c>
      <c r="J958" s="54" t="s">
        <v>8</v>
      </c>
      <c r="K958" s="30" t="s">
        <v>2323</v>
      </c>
    </row>
    <row r="959" spans="2:11">
      <c r="B959" s="58" t="s">
        <v>17</v>
      </c>
      <c r="C959" s="57" t="s">
        <v>16</v>
      </c>
      <c r="D959" s="112">
        <v>46196</v>
      </c>
      <c r="E959" s="74" t="s">
        <v>2625</v>
      </c>
      <c r="F959" s="74" t="s">
        <v>30</v>
      </c>
      <c r="G959" s="73">
        <v>45</v>
      </c>
      <c r="H959" s="80">
        <v>37.36</v>
      </c>
      <c r="I959" s="79">
        <v>1681.2</v>
      </c>
      <c r="J959" s="54" t="s">
        <v>8</v>
      </c>
      <c r="K959" s="30" t="s">
        <v>2324</v>
      </c>
    </row>
    <row r="960" spans="2:11">
      <c r="B960" s="58" t="s">
        <v>17</v>
      </c>
      <c r="C960" s="57" t="s">
        <v>16</v>
      </c>
      <c r="D960" s="112">
        <v>46196</v>
      </c>
      <c r="E960" s="74" t="s">
        <v>2625</v>
      </c>
      <c r="F960" s="74" t="s">
        <v>30</v>
      </c>
      <c r="G960" s="73">
        <v>30</v>
      </c>
      <c r="H960" s="80">
        <v>37.36</v>
      </c>
      <c r="I960" s="79">
        <v>1120.8</v>
      </c>
      <c r="J960" s="54" t="s">
        <v>8</v>
      </c>
      <c r="K960" s="30" t="s">
        <v>2325</v>
      </c>
    </row>
    <row r="961" spans="2:11">
      <c r="B961" s="58" t="s">
        <v>17</v>
      </c>
      <c r="C961" s="57" t="s">
        <v>16</v>
      </c>
      <c r="D961" s="112">
        <v>46196</v>
      </c>
      <c r="E961" s="74" t="s">
        <v>2626</v>
      </c>
      <c r="F961" s="74" t="s">
        <v>30</v>
      </c>
      <c r="G961" s="73">
        <v>36</v>
      </c>
      <c r="H961" s="80">
        <v>37.380000000000003</v>
      </c>
      <c r="I961" s="79">
        <v>1345.68</v>
      </c>
      <c r="J961" s="54" t="s">
        <v>8</v>
      </c>
      <c r="K961" s="30" t="s">
        <v>2326</v>
      </c>
    </row>
    <row r="962" spans="2:11">
      <c r="B962" s="58" t="s">
        <v>17</v>
      </c>
      <c r="C962" s="57" t="s">
        <v>16</v>
      </c>
      <c r="D962" s="112">
        <v>46196</v>
      </c>
      <c r="E962" s="74" t="s">
        <v>2627</v>
      </c>
      <c r="F962" s="74" t="s">
        <v>30</v>
      </c>
      <c r="G962" s="73">
        <v>39</v>
      </c>
      <c r="H962" s="80">
        <v>37.36</v>
      </c>
      <c r="I962" s="79">
        <v>1457.04</v>
      </c>
      <c r="J962" s="54" t="s">
        <v>8</v>
      </c>
      <c r="K962" s="30" t="s">
        <v>2327</v>
      </c>
    </row>
    <row r="963" spans="2:11">
      <c r="B963" s="58" t="s">
        <v>17</v>
      </c>
      <c r="C963" s="57" t="s">
        <v>16</v>
      </c>
      <c r="D963" s="112">
        <v>46196</v>
      </c>
      <c r="E963" s="74" t="s">
        <v>2628</v>
      </c>
      <c r="F963" s="74" t="s">
        <v>30</v>
      </c>
      <c r="G963" s="73">
        <v>22</v>
      </c>
      <c r="H963" s="80">
        <v>37.340000000000003</v>
      </c>
      <c r="I963" s="79">
        <v>821.48</v>
      </c>
      <c r="J963" s="54" t="s">
        <v>8</v>
      </c>
      <c r="K963" s="30" t="s">
        <v>2328</v>
      </c>
    </row>
    <row r="964" spans="2:11">
      <c r="B964" s="58" t="s">
        <v>17</v>
      </c>
      <c r="C964" s="57" t="s">
        <v>16</v>
      </c>
      <c r="D964" s="112">
        <v>46196</v>
      </c>
      <c r="E964" s="74" t="s">
        <v>2629</v>
      </c>
      <c r="F964" s="74" t="s">
        <v>30</v>
      </c>
      <c r="G964" s="73">
        <v>11</v>
      </c>
      <c r="H964" s="80">
        <v>37.159999999999997</v>
      </c>
      <c r="I964" s="79">
        <v>408.76</v>
      </c>
      <c r="J964" s="54" t="s">
        <v>8</v>
      </c>
      <c r="K964" s="30" t="s">
        <v>2329</v>
      </c>
    </row>
    <row r="965" spans="2:11">
      <c r="B965" s="58" t="s">
        <v>17</v>
      </c>
      <c r="C965" s="57" t="s">
        <v>16</v>
      </c>
      <c r="D965" s="112">
        <v>46196</v>
      </c>
      <c r="E965" s="74" t="s">
        <v>2629</v>
      </c>
      <c r="F965" s="74" t="s">
        <v>30</v>
      </c>
      <c r="G965" s="73">
        <v>115</v>
      </c>
      <c r="H965" s="80">
        <v>37.159999999999997</v>
      </c>
      <c r="I965" s="79">
        <v>4273.3999999999996</v>
      </c>
      <c r="J965" s="54" t="s">
        <v>8</v>
      </c>
      <c r="K965" s="30" t="s">
        <v>2330</v>
      </c>
    </row>
    <row r="966" spans="2:11">
      <c r="B966" s="58" t="s">
        <v>17</v>
      </c>
      <c r="C966" s="57" t="s">
        <v>16</v>
      </c>
      <c r="D966" s="112">
        <v>46196</v>
      </c>
      <c r="E966" s="74" t="s">
        <v>2629</v>
      </c>
      <c r="F966" s="74" t="s">
        <v>30</v>
      </c>
      <c r="G966" s="73">
        <v>49</v>
      </c>
      <c r="H966" s="80">
        <v>37.159999999999997</v>
      </c>
      <c r="I966" s="79">
        <v>1820.84</v>
      </c>
      <c r="J966" s="54" t="s">
        <v>8</v>
      </c>
      <c r="K966" s="30" t="s">
        <v>2331</v>
      </c>
    </row>
    <row r="967" spans="2:11">
      <c r="B967" s="58" t="s">
        <v>17</v>
      </c>
      <c r="C967" s="57" t="s">
        <v>16</v>
      </c>
      <c r="D967" s="112">
        <v>46196</v>
      </c>
      <c r="E967" s="74" t="s">
        <v>2630</v>
      </c>
      <c r="F967" s="74" t="s">
        <v>30</v>
      </c>
      <c r="G967" s="73">
        <v>39</v>
      </c>
      <c r="H967" s="80">
        <v>37.159999999999997</v>
      </c>
      <c r="I967" s="79">
        <v>1449.2399999999998</v>
      </c>
      <c r="J967" s="54" t="s">
        <v>8</v>
      </c>
      <c r="K967" s="30" t="s">
        <v>2332</v>
      </c>
    </row>
    <row r="968" spans="2:11">
      <c r="B968" s="58" t="s">
        <v>17</v>
      </c>
      <c r="C968" s="57" t="s">
        <v>16</v>
      </c>
      <c r="D968" s="112">
        <v>46196</v>
      </c>
      <c r="E968" s="74" t="s">
        <v>2631</v>
      </c>
      <c r="F968" s="74" t="s">
        <v>30</v>
      </c>
      <c r="G968" s="73">
        <v>18</v>
      </c>
      <c r="H968" s="80">
        <v>37.200000000000003</v>
      </c>
      <c r="I968" s="79">
        <v>669.6</v>
      </c>
      <c r="J968" s="54" t="s">
        <v>8</v>
      </c>
      <c r="K968" s="30" t="s">
        <v>2333</v>
      </c>
    </row>
    <row r="969" spans="2:11">
      <c r="B969" s="58" t="s">
        <v>17</v>
      </c>
      <c r="C969" s="57" t="s">
        <v>16</v>
      </c>
      <c r="D969" s="112">
        <v>46196</v>
      </c>
      <c r="E969" s="74" t="s">
        <v>2632</v>
      </c>
      <c r="F969" s="74" t="s">
        <v>30</v>
      </c>
      <c r="G969" s="73">
        <v>122</v>
      </c>
      <c r="H969" s="80">
        <v>37.119999999999997</v>
      </c>
      <c r="I969" s="79">
        <v>4528.6399999999994</v>
      </c>
      <c r="J969" s="54" t="s">
        <v>8</v>
      </c>
      <c r="K969" s="30" t="s">
        <v>2334</v>
      </c>
    </row>
    <row r="970" spans="2:11">
      <c r="B970" s="58" t="s">
        <v>17</v>
      </c>
      <c r="C970" s="57" t="s">
        <v>16</v>
      </c>
      <c r="D970" s="112">
        <v>46196</v>
      </c>
      <c r="E970" s="74" t="s">
        <v>2633</v>
      </c>
      <c r="F970" s="74" t="s">
        <v>30</v>
      </c>
      <c r="G970" s="73">
        <v>49</v>
      </c>
      <c r="H970" s="80">
        <v>37.04</v>
      </c>
      <c r="I970" s="79">
        <v>1814.96</v>
      </c>
      <c r="J970" s="54" t="s">
        <v>8</v>
      </c>
      <c r="K970" s="30" t="s">
        <v>2335</v>
      </c>
    </row>
    <row r="971" spans="2:11">
      <c r="B971" s="58" t="s">
        <v>17</v>
      </c>
      <c r="C971" s="57" t="s">
        <v>16</v>
      </c>
      <c r="D971" s="112">
        <v>46196</v>
      </c>
      <c r="E971" s="74" t="s">
        <v>2634</v>
      </c>
      <c r="F971" s="74" t="s">
        <v>30</v>
      </c>
      <c r="G971" s="73">
        <v>113</v>
      </c>
      <c r="H971" s="80">
        <v>37.06</v>
      </c>
      <c r="I971" s="79">
        <v>4187.7800000000007</v>
      </c>
      <c r="J971" s="54" t="s">
        <v>8</v>
      </c>
      <c r="K971" s="30" t="s">
        <v>2336</v>
      </c>
    </row>
    <row r="972" spans="2:11">
      <c r="B972" s="58" t="s">
        <v>17</v>
      </c>
      <c r="C972" s="57" t="s">
        <v>16</v>
      </c>
      <c r="D972" s="112">
        <v>46196</v>
      </c>
      <c r="E972" s="74" t="s">
        <v>2635</v>
      </c>
      <c r="F972" s="74" t="s">
        <v>30</v>
      </c>
      <c r="G972" s="73">
        <v>38</v>
      </c>
      <c r="H972" s="80">
        <v>37.08</v>
      </c>
      <c r="I972" s="79">
        <v>1409.04</v>
      </c>
      <c r="J972" s="54" t="s">
        <v>8</v>
      </c>
      <c r="K972" s="30" t="s">
        <v>2337</v>
      </c>
    </row>
    <row r="973" spans="2:11">
      <c r="B973" s="58" t="s">
        <v>17</v>
      </c>
      <c r="C973" s="57" t="s">
        <v>16</v>
      </c>
      <c r="D973" s="112">
        <v>46196</v>
      </c>
      <c r="E973" s="74" t="s">
        <v>2636</v>
      </c>
      <c r="F973" s="74" t="s">
        <v>30</v>
      </c>
      <c r="G973" s="73">
        <v>150</v>
      </c>
      <c r="H973" s="80">
        <v>37.24</v>
      </c>
      <c r="I973" s="79">
        <v>5586</v>
      </c>
      <c r="J973" s="54" t="s">
        <v>8</v>
      </c>
      <c r="K973" s="30" t="s">
        <v>2338</v>
      </c>
    </row>
    <row r="974" spans="2:11">
      <c r="B974" s="58" t="s">
        <v>17</v>
      </c>
      <c r="C974" s="57" t="s">
        <v>16</v>
      </c>
      <c r="D974" s="112">
        <v>46196</v>
      </c>
      <c r="E974" s="74" t="s">
        <v>2637</v>
      </c>
      <c r="F974" s="74" t="s">
        <v>30</v>
      </c>
      <c r="G974" s="73">
        <v>95</v>
      </c>
      <c r="H974" s="80">
        <v>37.24</v>
      </c>
      <c r="I974" s="79">
        <v>3537.8</v>
      </c>
      <c r="J974" s="54" t="s">
        <v>8</v>
      </c>
      <c r="K974" s="30" t="s">
        <v>2339</v>
      </c>
    </row>
    <row r="975" spans="2:11">
      <c r="B975" s="58" t="s">
        <v>17</v>
      </c>
      <c r="C975" s="57" t="s">
        <v>16</v>
      </c>
      <c r="D975" s="112">
        <v>46196</v>
      </c>
      <c r="E975" s="74" t="s">
        <v>2638</v>
      </c>
      <c r="F975" s="74" t="s">
        <v>30</v>
      </c>
      <c r="G975" s="73">
        <v>27</v>
      </c>
      <c r="H975" s="80">
        <v>37.22</v>
      </c>
      <c r="I975" s="79">
        <v>1004.9399999999999</v>
      </c>
      <c r="J975" s="54" t="s">
        <v>8</v>
      </c>
      <c r="K975" s="30" t="s">
        <v>2340</v>
      </c>
    </row>
    <row r="976" spans="2:11">
      <c r="B976" s="58" t="s">
        <v>17</v>
      </c>
      <c r="C976" s="57" t="s">
        <v>16</v>
      </c>
      <c r="D976" s="112">
        <v>46196</v>
      </c>
      <c r="E976" s="74" t="s">
        <v>2638</v>
      </c>
      <c r="F976" s="74" t="s">
        <v>30</v>
      </c>
      <c r="G976" s="73">
        <v>57</v>
      </c>
      <c r="H976" s="80">
        <v>37.22</v>
      </c>
      <c r="I976" s="79">
        <v>2121.54</v>
      </c>
      <c r="J976" s="54" t="s">
        <v>8</v>
      </c>
      <c r="K976" s="30" t="s">
        <v>2341</v>
      </c>
    </row>
    <row r="977" spans="2:11">
      <c r="B977" s="58" t="s">
        <v>17</v>
      </c>
      <c r="C977" s="57" t="s">
        <v>16</v>
      </c>
      <c r="D977" s="112">
        <v>46196</v>
      </c>
      <c r="E977" s="74" t="s">
        <v>2639</v>
      </c>
      <c r="F977" s="74" t="s">
        <v>30</v>
      </c>
      <c r="G977" s="73">
        <v>261</v>
      </c>
      <c r="H977" s="80">
        <v>37.299999999999997</v>
      </c>
      <c r="I977" s="79">
        <v>9735.2999999999993</v>
      </c>
      <c r="J977" s="54" t="s">
        <v>8</v>
      </c>
      <c r="K977" s="30" t="s">
        <v>2342</v>
      </c>
    </row>
    <row r="978" spans="2:11">
      <c r="B978" s="58" t="s">
        <v>17</v>
      </c>
      <c r="C978" s="57" t="s">
        <v>16</v>
      </c>
      <c r="D978" s="112">
        <v>46196</v>
      </c>
      <c r="E978" s="74" t="s">
        <v>2640</v>
      </c>
      <c r="F978" s="74" t="s">
        <v>30</v>
      </c>
      <c r="G978" s="73">
        <v>20</v>
      </c>
      <c r="H978" s="80">
        <v>37.32</v>
      </c>
      <c r="I978" s="79">
        <v>746.4</v>
      </c>
      <c r="J978" s="54" t="s">
        <v>8</v>
      </c>
      <c r="K978" s="30" t="s">
        <v>2343</v>
      </c>
    </row>
    <row r="979" spans="2:11">
      <c r="B979" s="58" t="s">
        <v>17</v>
      </c>
      <c r="C979" s="57" t="s">
        <v>16</v>
      </c>
      <c r="D979" s="112">
        <v>46196</v>
      </c>
      <c r="E979" s="74" t="s">
        <v>2640</v>
      </c>
      <c r="F979" s="74" t="s">
        <v>30</v>
      </c>
      <c r="G979" s="73">
        <v>37</v>
      </c>
      <c r="H979" s="80">
        <v>37.340000000000003</v>
      </c>
      <c r="I979" s="79">
        <v>1381.5800000000002</v>
      </c>
      <c r="J979" s="54" t="s">
        <v>8</v>
      </c>
      <c r="K979" s="30" t="s">
        <v>2344</v>
      </c>
    </row>
    <row r="980" spans="2:11">
      <c r="B980" s="58" t="s">
        <v>17</v>
      </c>
      <c r="C980" s="57" t="s">
        <v>16</v>
      </c>
      <c r="D980" s="112">
        <v>46196</v>
      </c>
      <c r="E980" s="74" t="s">
        <v>2641</v>
      </c>
      <c r="F980" s="74" t="s">
        <v>30</v>
      </c>
      <c r="G980" s="73">
        <v>99</v>
      </c>
      <c r="H980" s="80">
        <v>37.340000000000003</v>
      </c>
      <c r="I980" s="79">
        <v>3696.6600000000003</v>
      </c>
      <c r="J980" s="54" t="s">
        <v>8</v>
      </c>
      <c r="K980" s="30" t="s">
        <v>2345</v>
      </c>
    </row>
    <row r="981" spans="2:11">
      <c r="B981" s="58" t="s">
        <v>17</v>
      </c>
      <c r="C981" s="57" t="s">
        <v>16</v>
      </c>
      <c r="D981" s="112">
        <v>46196</v>
      </c>
      <c r="E981" s="74" t="s">
        <v>2642</v>
      </c>
      <c r="F981" s="74" t="s">
        <v>30</v>
      </c>
      <c r="G981" s="73">
        <v>14</v>
      </c>
      <c r="H981" s="80">
        <v>37.32</v>
      </c>
      <c r="I981" s="79">
        <v>522.48</v>
      </c>
      <c r="J981" s="54" t="s">
        <v>8</v>
      </c>
      <c r="K981" s="30" t="s">
        <v>2346</v>
      </c>
    </row>
    <row r="982" spans="2:11">
      <c r="B982" s="58" t="s">
        <v>17</v>
      </c>
      <c r="C982" s="57" t="s">
        <v>16</v>
      </c>
      <c r="D982" s="112">
        <v>46196</v>
      </c>
      <c r="E982" s="74" t="s">
        <v>2643</v>
      </c>
      <c r="F982" s="74" t="s">
        <v>30</v>
      </c>
      <c r="G982" s="73">
        <v>36</v>
      </c>
      <c r="H982" s="80">
        <v>37.32</v>
      </c>
      <c r="I982" s="79">
        <v>1343.52</v>
      </c>
      <c r="J982" s="54" t="s">
        <v>8</v>
      </c>
      <c r="K982" s="30" t="s">
        <v>2347</v>
      </c>
    </row>
    <row r="983" spans="2:11">
      <c r="B983" s="58" t="s">
        <v>17</v>
      </c>
      <c r="C983" s="57" t="s">
        <v>16</v>
      </c>
      <c r="D983" s="112">
        <v>46196</v>
      </c>
      <c r="E983" s="74" t="s">
        <v>2644</v>
      </c>
      <c r="F983" s="74" t="s">
        <v>30</v>
      </c>
      <c r="G983" s="73">
        <v>5</v>
      </c>
      <c r="H983" s="80">
        <v>37.340000000000003</v>
      </c>
      <c r="I983" s="79">
        <v>186.70000000000002</v>
      </c>
      <c r="J983" s="54" t="s">
        <v>8</v>
      </c>
      <c r="K983" s="30" t="s">
        <v>2348</v>
      </c>
    </row>
    <row r="984" spans="2:11">
      <c r="B984" s="58" t="s">
        <v>17</v>
      </c>
      <c r="C984" s="57" t="s">
        <v>16</v>
      </c>
      <c r="D984" s="112">
        <v>46196</v>
      </c>
      <c r="E984" s="74" t="s">
        <v>2644</v>
      </c>
      <c r="F984" s="74" t="s">
        <v>30</v>
      </c>
      <c r="G984" s="73">
        <v>50</v>
      </c>
      <c r="H984" s="80">
        <v>37.340000000000003</v>
      </c>
      <c r="I984" s="79">
        <v>1867.0000000000002</v>
      </c>
      <c r="J984" s="54" t="s">
        <v>8</v>
      </c>
      <c r="K984" s="30" t="s">
        <v>2349</v>
      </c>
    </row>
    <row r="985" spans="2:11">
      <c r="B985" s="58" t="s">
        <v>17</v>
      </c>
      <c r="C985" s="57" t="s">
        <v>16</v>
      </c>
      <c r="D985" s="112">
        <v>46196</v>
      </c>
      <c r="E985" s="74" t="s">
        <v>2644</v>
      </c>
      <c r="F985" s="74" t="s">
        <v>30</v>
      </c>
      <c r="G985" s="73">
        <v>25</v>
      </c>
      <c r="H985" s="80">
        <v>37.340000000000003</v>
      </c>
      <c r="I985" s="79">
        <v>933.50000000000011</v>
      </c>
      <c r="J985" s="54" t="s">
        <v>8</v>
      </c>
      <c r="K985" s="30" t="s">
        <v>2350</v>
      </c>
    </row>
    <row r="986" spans="2:11">
      <c r="B986" s="58" t="s">
        <v>17</v>
      </c>
      <c r="C986" s="57" t="s">
        <v>16</v>
      </c>
      <c r="D986" s="112">
        <v>46196</v>
      </c>
      <c r="E986" s="74" t="s">
        <v>2645</v>
      </c>
      <c r="F986" s="74" t="s">
        <v>30</v>
      </c>
      <c r="G986" s="73">
        <v>74</v>
      </c>
      <c r="H986" s="80">
        <v>37.340000000000003</v>
      </c>
      <c r="I986" s="79">
        <v>2763.1600000000003</v>
      </c>
      <c r="J986" s="54" t="s">
        <v>8</v>
      </c>
      <c r="K986" s="30" t="s">
        <v>2351</v>
      </c>
    </row>
    <row r="987" spans="2:11">
      <c r="B987" s="58" t="s">
        <v>17</v>
      </c>
      <c r="C987" s="57" t="s">
        <v>16</v>
      </c>
      <c r="D987" s="112">
        <v>46196</v>
      </c>
      <c r="E987" s="74" t="s">
        <v>2646</v>
      </c>
      <c r="F987" s="74" t="s">
        <v>30</v>
      </c>
      <c r="G987" s="73">
        <v>10</v>
      </c>
      <c r="H987" s="80">
        <v>37.36</v>
      </c>
      <c r="I987" s="79">
        <v>373.6</v>
      </c>
      <c r="J987" s="54" t="s">
        <v>8</v>
      </c>
      <c r="K987" s="30" t="s">
        <v>2352</v>
      </c>
    </row>
    <row r="988" spans="2:11">
      <c r="B988" s="58" t="s">
        <v>17</v>
      </c>
      <c r="C988" s="57" t="s">
        <v>16</v>
      </c>
      <c r="D988" s="112">
        <v>46196</v>
      </c>
      <c r="E988" s="74" t="s">
        <v>2646</v>
      </c>
      <c r="F988" s="74" t="s">
        <v>30</v>
      </c>
      <c r="G988" s="73">
        <v>76</v>
      </c>
      <c r="H988" s="80">
        <v>37.36</v>
      </c>
      <c r="I988" s="79">
        <v>2839.36</v>
      </c>
      <c r="J988" s="54" t="s">
        <v>8</v>
      </c>
      <c r="K988" s="30" t="s">
        <v>2353</v>
      </c>
    </row>
    <row r="989" spans="2:11">
      <c r="B989" s="58" t="s">
        <v>17</v>
      </c>
      <c r="C989" s="57" t="s">
        <v>16</v>
      </c>
      <c r="D989" s="112">
        <v>46196</v>
      </c>
      <c r="E989" s="74" t="s">
        <v>2647</v>
      </c>
      <c r="F989" s="74" t="s">
        <v>30</v>
      </c>
      <c r="G989" s="73">
        <v>56</v>
      </c>
      <c r="H989" s="80">
        <v>37.380000000000003</v>
      </c>
      <c r="I989" s="79">
        <v>2093.2800000000002</v>
      </c>
      <c r="J989" s="54" t="s">
        <v>8</v>
      </c>
      <c r="K989" s="30" t="s">
        <v>2354</v>
      </c>
    </row>
    <row r="990" spans="2:11">
      <c r="B990" s="58" t="s">
        <v>17</v>
      </c>
      <c r="C990" s="57" t="s">
        <v>16</v>
      </c>
      <c r="D990" s="112">
        <v>46196</v>
      </c>
      <c r="E990" s="74" t="s">
        <v>2647</v>
      </c>
      <c r="F990" s="74" t="s">
        <v>30</v>
      </c>
      <c r="G990" s="73">
        <v>46</v>
      </c>
      <c r="H990" s="80">
        <v>37.380000000000003</v>
      </c>
      <c r="I990" s="79">
        <v>1719.48</v>
      </c>
      <c r="J990" s="54" t="s">
        <v>8</v>
      </c>
      <c r="K990" s="30" t="s">
        <v>2355</v>
      </c>
    </row>
    <row r="991" spans="2:11">
      <c r="B991" s="58" t="s">
        <v>17</v>
      </c>
      <c r="C991" s="57" t="s">
        <v>16</v>
      </c>
      <c r="D991" s="112">
        <v>46196</v>
      </c>
      <c r="E991" s="74" t="s">
        <v>2648</v>
      </c>
      <c r="F991" s="74" t="s">
        <v>30</v>
      </c>
      <c r="G991" s="73">
        <v>18</v>
      </c>
      <c r="H991" s="80">
        <v>37.380000000000003</v>
      </c>
      <c r="I991" s="79">
        <v>672.84</v>
      </c>
      <c r="J991" s="54" t="s">
        <v>8</v>
      </c>
      <c r="K991" s="30" t="s">
        <v>2356</v>
      </c>
    </row>
    <row r="992" spans="2:11">
      <c r="B992" s="58" t="s">
        <v>17</v>
      </c>
      <c r="C992" s="57" t="s">
        <v>16</v>
      </c>
      <c r="D992" s="112">
        <v>46196</v>
      </c>
      <c r="E992" s="74" t="s">
        <v>2649</v>
      </c>
      <c r="F992" s="74" t="s">
        <v>30</v>
      </c>
      <c r="G992" s="73">
        <v>27</v>
      </c>
      <c r="H992" s="80">
        <v>37.36</v>
      </c>
      <c r="I992" s="79">
        <v>1008.72</v>
      </c>
      <c r="J992" s="54" t="s">
        <v>8</v>
      </c>
      <c r="K992" s="30" t="s">
        <v>2357</v>
      </c>
    </row>
    <row r="993" spans="2:11">
      <c r="B993" s="58" t="s">
        <v>17</v>
      </c>
      <c r="C993" s="57" t="s">
        <v>16</v>
      </c>
      <c r="D993" s="112">
        <v>46196</v>
      </c>
      <c r="E993" s="74" t="s">
        <v>2650</v>
      </c>
      <c r="F993" s="74" t="s">
        <v>30</v>
      </c>
      <c r="G993" s="73">
        <v>78</v>
      </c>
      <c r="H993" s="80">
        <v>37.380000000000003</v>
      </c>
      <c r="I993" s="79">
        <v>2915.6400000000003</v>
      </c>
      <c r="J993" s="54" t="s">
        <v>8</v>
      </c>
      <c r="K993" s="30" t="s">
        <v>2358</v>
      </c>
    </row>
    <row r="994" spans="2:11">
      <c r="B994" s="58" t="s">
        <v>17</v>
      </c>
      <c r="C994" s="57" t="s">
        <v>16</v>
      </c>
      <c r="D994" s="112">
        <v>46196</v>
      </c>
      <c r="E994" s="74" t="s">
        <v>2651</v>
      </c>
      <c r="F994" s="74" t="s">
        <v>30</v>
      </c>
      <c r="G994" s="73">
        <v>70</v>
      </c>
      <c r="H994" s="80">
        <v>37.42</v>
      </c>
      <c r="I994" s="79">
        <v>2619.4</v>
      </c>
      <c r="J994" s="54" t="s">
        <v>8</v>
      </c>
      <c r="K994" s="30" t="s">
        <v>2359</v>
      </c>
    </row>
    <row r="995" spans="2:11">
      <c r="B995" s="58" t="s">
        <v>17</v>
      </c>
      <c r="C995" s="57" t="s">
        <v>16</v>
      </c>
      <c r="D995" s="112">
        <v>46196</v>
      </c>
      <c r="E995" s="74" t="s">
        <v>2652</v>
      </c>
      <c r="F995" s="74" t="s">
        <v>30</v>
      </c>
      <c r="G995" s="73">
        <v>34</v>
      </c>
      <c r="H995" s="80">
        <v>37.44</v>
      </c>
      <c r="I995" s="79">
        <v>1272.96</v>
      </c>
      <c r="J995" s="54" t="s">
        <v>8</v>
      </c>
      <c r="K995" s="30" t="s">
        <v>2360</v>
      </c>
    </row>
    <row r="996" spans="2:11">
      <c r="B996" s="58" t="s">
        <v>17</v>
      </c>
      <c r="C996" s="57" t="s">
        <v>16</v>
      </c>
      <c r="D996" s="112">
        <v>46196</v>
      </c>
      <c r="E996" s="74" t="s">
        <v>2653</v>
      </c>
      <c r="F996" s="74" t="s">
        <v>30</v>
      </c>
      <c r="G996" s="73">
        <v>2714</v>
      </c>
      <c r="H996" s="80">
        <v>37.380000000000003</v>
      </c>
      <c r="I996" s="79">
        <v>101449.32</v>
      </c>
      <c r="J996" s="54" t="s">
        <v>8</v>
      </c>
      <c r="K996" s="30" t="s">
        <v>2361</v>
      </c>
    </row>
    <row r="997" spans="2:11">
      <c r="B997" s="58" t="s">
        <v>17</v>
      </c>
      <c r="C997" s="57" t="s">
        <v>16</v>
      </c>
      <c r="D997" s="112">
        <v>46196</v>
      </c>
      <c r="E997" s="74" t="s">
        <v>2654</v>
      </c>
      <c r="F997" s="74" t="s">
        <v>30</v>
      </c>
      <c r="G997" s="73">
        <v>85</v>
      </c>
      <c r="H997" s="80">
        <v>37.4</v>
      </c>
      <c r="I997" s="79">
        <v>3179</v>
      </c>
      <c r="J997" s="54" t="s">
        <v>8</v>
      </c>
      <c r="K997" s="30" t="s">
        <v>2363</v>
      </c>
    </row>
    <row r="998" spans="2:11">
      <c r="B998" s="58" t="s">
        <v>17</v>
      </c>
      <c r="C998" s="57" t="s">
        <v>16</v>
      </c>
      <c r="D998" s="112">
        <v>46196</v>
      </c>
      <c r="E998" s="74" t="s">
        <v>2655</v>
      </c>
      <c r="F998" s="74" t="s">
        <v>30</v>
      </c>
      <c r="G998" s="73">
        <v>71</v>
      </c>
      <c r="H998" s="80">
        <v>37.26</v>
      </c>
      <c r="I998" s="79">
        <v>2645.46</v>
      </c>
      <c r="J998" s="54" t="s">
        <v>8</v>
      </c>
      <c r="K998" s="30" t="s">
        <v>2364</v>
      </c>
    </row>
    <row r="999" spans="2:11">
      <c r="B999" s="58" t="s">
        <v>17</v>
      </c>
      <c r="C999" s="57" t="s">
        <v>16</v>
      </c>
      <c r="D999" s="112">
        <v>46196</v>
      </c>
      <c r="E999" s="74" t="s">
        <v>2655</v>
      </c>
      <c r="F999" s="74" t="s">
        <v>30</v>
      </c>
      <c r="G999" s="73">
        <v>48</v>
      </c>
      <c r="H999" s="80">
        <v>37.26</v>
      </c>
      <c r="I999" s="79">
        <v>1788.48</v>
      </c>
      <c r="J999" s="54" t="s">
        <v>8</v>
      </c>
      <c r="K999" s="30" t="s">
        <v>2365</v>
      </c>
    </row>
    <row r="1000" spans="2:11">
      <c r="B1000" s="58" t="s">
        <v>17</v>
      </c>
      <c r="C1000" s="57" t="s">
        <v>16</v>
      </c>
      <c r="D1000" s="112">
        <v>46196</v>
      </c>
      <c r="E1000" s="74" t="s">
        <v>2656</v>
      </c>
      <c r="F1000" s="74" t="s">
        <v>30</v>
      </c>
      <c r="G1000" s="73">
        <v>10</v>
      </c>
      <c r="H1000" s="80">
        <v>37.26</v>
      </c>
      <c r="I1000" s="79">
        <v>372.59999999999997</v>
      </c>
      <c r="J1000" s="54" t="s">
        <v>8</v>
      </c>
      <c r="K1000" s="30" t="s">
        <v>2366</v>
      </c>
    </row>
    <row r="1001" spans="2:11">
      <c r="B1001" s="58" t="s">
        <v>17</v>
      </c>
      <c r="C1001" s="57" t="s">
        <v>16</v>
      </c>
      <c r="D1001" s="112">
        <v>46196</v>
      </c>
      <c r="E1001" s="74" t="s">
        <v>2656</v>
      </c>
      <c r="F1001" s="74" t="s">
        <v>30</v>
      </c>
      <c r="G1001" s="73">
        <v>77</v>
      </c>
      <c r="H1001" s="80">
        <v>37.26</v>
      </c>
      <c r="I1001" s="79">
        <v>2869.02</v>
      </c>
      <c r="J1001" s="54" t="s">
        <v>8</v>
      </c>
      <c r="K1001" s="30" t="s">
        <v>2367</v>
      </c>
    </row>
    <row r="1002" spans="2:11">
      <c r="B1002" s="58" t="s">
        <v>17</v>
      </c>
      <c r="C1002" s="57" t="s">
        <v>16</v>
      </c>
      <c r="D1002" s="112">
        <v>46196</v>
      </c>
      <c r="E1002" s="74" t="s">
        <v>2657</v>
      </c>
      <c r="F1002" s="74" t="s">
        <v>30</v>
      </c>
      <c r="G1002" s="73">
        <v>105</v>
      </c>
      <c r="H1002" s="80">
        <v>37.28</v>
      </c>
      <c r="I1002" s="79">
        <v>3914.4</v>
      </c>
      <c r="J1002" s="54" t="s">
        <v>8</v>
      </c>
      <c r="K1002" s="30" t="s">
        <v>2368</v>
      </c>
    </row>
    <row r="1003" spans="2:11">
      <c r="B1003" s="58" t="s">
        <v>17</v>
      </c>
      <c r="C1003" s="57" t="s">
        <v>16</v>
      </c>
      <c r="D1003" s="112">
        <v>46196</v>
      </c>
      <c r="E1003" s="74" t="s">
        <v>2657</v>
      </c>
      <c r="F1003" s="74" t="s">
        <v>30</v>
      </c>
      <c r="G1003" s="73">
        <v>36</v>
      </c>
      <c r="H1003" s="80">
        <v>37.26</v>
      </c>
      <c r="I1003" s="79">
        <v>1341.36</v>
      </c>
      <c r="J1003" s="54" t="s">
        <v>8</v>
      </c>
      <c r="K1003" s="30" t="s">
        <v>2369</v>
      </c>
    </row>
    <row r="1004" spans="2:11">
      <c r="B1004" s="58" t="s">
        <v>17</v>
      </c>
      <c r="C1004" s="57" t="s">
        <v>16</v>
      </c>
      <c r="D1004" s="112">
        <v>46196</v>
      </c>
      <c r="E1004" s="74" t="s">
        <v>2658</v>
      </c>
      <c r="F1004" s="74" t="s">
        <v>30</v>
      </c>
      <c r="G1004" s="73">
        <v>10</v>
      </c>
      <c r="H1004" s="80">
        <v>37.28</v>
      </c>
      <c r="I1004" s="79">
        <v>372.8</v>
      </c>
      <c r="J1004" s="54" t="s">
        <v>8</v>
      </c>
      <c r="K1004" s="30" t="s">
        <v>2370</v>
      </c>
    </row>
    <row r="1005" spans="2:11">
      <c r="B1005" s="58" t="s">
        <v>17</v>
      </c>
      <c r="C1005" s="57" t="s">
        <v>16</v>
      </c>
      <c r="D1005" s="112">
        <v>46196</v>
      </c>
      <c r="E1005" s="74" t="s">
        <v>2658</v>
      </c>
      <c r="F1005" s="74" t="s">
        <v>30</v>
      </c>
      <c r="G1005" s="73">
        <v>17</v>
      </c>
      <c r="H1005" s="80">
        <v>37.28</v>
      </c>
      <c r="I1005" s="79">
        <v>633.76</v>
      </c>
      <c r="J1005" s="54" t="s">
        <v>8</v>
      </c>
      <c r="K1005" s="30" t="s">
        <v>2371</v>
      </c>
    </row>
    <row r="1006" spans="2:11">
      <c r="B1006" s="58" t="s">
        <v>17</v>
      </c>
      <c r="C1006" s="57" t="s">
        <v>16</v>
      </c>
      <c r="D1006" s="112">
        <v>46196</v>
      </c>
      <c r="E1006" s="74" t="s">
        <v>2659</v>
      </c>
      <c r="F1006" s="74" t="s">
        <v>30</v>
      </c>
      <c r="G1006" s="73">
        <v>29</v>
      </c>
      <c r="H1006" s="80">
        <v>37.28</v>
      </c>
      <c r="I1006" s="79">
        <v>1081.1200000000001</v>
      </c>
      <c r="J1006" s="54" t="s">
        <v>8</v>
      </c>
      <c r="K1006" s="30" t="s">
        <v>2372</v>
      </c>
    </row>
    <row r="1007" spans="2:11">
      <c r="B1007" s="58" t="s">
        <v>17</v>
      </c>
      <c r="C1007" s="57" t="s">
        <v>16</v>
      </c>
      <c r="D1007" s="112">
        <v>46196</v>
      </c>
      <c r="E1007" s="74" t="s">
        <v>2659</v>
      </c>
      <c r="F1007" s="74" t="s">
        <v>30</v>
      </c>
      <c r="G1007" s="73">
        <v>1</v>
      </c>
      <c r="H1007" s="80">
        <v>37.28</v>
      </c>
      <c r="I1007" s="79">
        <v>37.28</v>
      </c>
      <c r="J1007" s="54" t="s">
        <v>8</v>
      </c>
      <c r="K1007" s="30" t="s">
        <v>2373</v>
      </c>
    </row>
    <row r="1008" spans="2:11">
      <c r="B1008" s="58" t="s">
        <v>17</v>
      </c>
      <c r="C1008" s="57" t="s">
        <v>16</v>
      </c>
      <c r="D1008" s="112">
        <v>46196</v>
      </c>
      <c r="E1008" s="74" t="s">
        <v>2660</v>
      </c>
      <c r="F1008" s="74" t="s">
        <v>30</v>
      </c>
      <c r="G1008" s="73">
        <v>19</v>
      </c>
      <c r="H1008" s="80">
        <v>37.299999999999997</v>
      </c>
      <c r="I1008" s="79">
        <v>708.69999999999993</v>
      </c>
      <c r="J1008" s="54" t="s">
        <v>8</v>
      </c>
      <c r="K1008" s="30" t="s">
        <v>2374</v>
      </c>
    </row>
    <row r="1009" spans="2:11">
      <c r="B1009" s="58" t="s">
        <v>17</v>
      </c>
      <c r="C1009" s="57" t="s">
        <v>16</v>
      </c>
      <c r="D1009" s="112">
        <v>46196</v>
      </c>
      <c r="E1009" s="74" t="s">
        <v>2661</v>
      </c>
      <c r="F1009" s="74" t="s">
        <v>30</v>
      </c>
      <c r="G1009" s="73">
        <v>13</v>
      </c>
      <c r="H1009" s="80">
        <v>37.299999999999997</v>
      </c>
      <c r="I1009" s="79">
        <v>484.9</v>
      </c>
      <c r="J1009" s="54" t="s">
        <v>8</v>
      </c>
      <c r="K1009" s="30" t="s">
        <v>2375</v>
      </c>
    </row>
    <row r="1010" spans="2:11">
      <c r="B1010" s="58" t="s">
        <v>17</v>
      </c>
      <c r="C1010" s="57" t="s">
        <v>16</v>
      </c>
      <c r="D1010" s="112">
        <v>46196</v>
      </c>
      <c r="E1010" s="74" t="s">
        <v>2662</v>
      </c>
      <c r="F1010" s="74" t="s">
        <v>30</v>
      </c>
      <c r="G1010" s="73">
        <v>150</v>
      </c>
      <c r="H1010" s="80">
        <v>37.26</v>
      </c>
      <c r="I1010" s="79">
        <v>5589</v>
      </c>
      <c r="J1010" s="54" t="s">
        <v>8</v>
      </c>
      <c r="K1010" s="30" t="s">
        <v>2376</v>
      </c>
    </row>
    <row r="1011" spans="2:11">
      <c r="B1011" s="58" t="s">
        <v>17</v>
      </c>
      <c r="C1011" s="57" t="s">
        <v>16</v>
      </c>
      <c r="D1011" s="112">
        <v>46196</v>
      </c>
      <c r="E1011" s="74" t="s">
        <v>2662</v>
      </c>
      <c r="F1011" s="74" t="s">
        <v>30</v>
      </c>
      <c r="G1011" s="73">
        <v>90</v>
      </c>
      <c r="H1011" s="80">
        <v>37.26</v>
      </c>
      <c r="I1011" s="79">
        <v>3353.3999999999996</v>
      </c>
      <c r="J1011" s="54" t="s">
        <v>8</v>
      </c>
      <c r="K1011" s="30" t="s">
        <v>2377</v>
      </c>
    </row>
    <row r="1012" spans="2:11">
      <c r="B1012" s="58" t="s">
        <v>17</v>
      </c>
      <c r="C1012" s="57" t="s">
        <v>16</v>
      </c>
      <c r="D1012" s="112">
        <v>46196</v>
      </c>
      <c r="E1012" s="74" t="s">
        <v>2663</v>
      </c>
      <c r="F1012" s="74" t="s">
        <v>30</v>
      </c>
      <c r="G1012" s="73">
        <v>102</v>
      </c>
      <c r="H1012" s="80">
        <v>37.26</v>
      </c>
      <c r="I1012" s="79">
        <v>3800.52</v>
      </c>
      <c r="J1012" s="54" t="s">
        <v>8</v>
      </c>
      <c r="K1012" s="30" t="s">
        <v>2378</v>
      </c>
    </row>
    <row r="1013" spans="2:11">
      <c r="B1013" s="58" t="s">
        <v>17</v>
      </c>
      <c r="C1013" s="57" t="s">
        <v>16</v>
      </c>
      <c r="D1013" s="112">
        <v>46196</v>
      </c>
      <c r="E1013" s="74" t="s">
        <v>2663</v>
      </c>
      <c r="F1013" s="74" t="s">
        <v>30</v>
      </c>
      <c r="G1013" s="73">
        <v>10</v>
      </c>
      <c r="H1013" s="80">
        <v>37.26</v>
      </c>
      <c r="I1013" s="79">
        <v>372.59999999999997</v>
      </c>
      <c r="J1013" s="54" t="s">
        <v>8</v>
      </c>
      <c r="K1013" s="30" t="s">
        <v>2379</v>
      </c>
    </row>
    <row r="1014" spans="2:11">
      <c r="B1014" s="58" t="s">
        <v>17</v>
      </c>
      <c r="C1014" s="57" t="s">
        <v>16</v>
      </c>
      <c r="D1014" s="112">
        <v>46196</v>
      </c>
      <c r="E1014" s="74" t="s">
        <v>2663</v>
      </c>
      <c r="F1014" s="74" t="s">
        <v>30</v>
      </c>
      <c r="G1014" s="73">
        <v>22</v>
      </c>
      <c r="H1014" s="80">
        <v>37.26</v>
      </c>
      <c r="I1014" s="79">
        <v>819.71999999999991</v>
      </c>
      <c r="J1014" s="54" t="s">
        <v>8</v>
      </c>
      <c r="K1014" s="30" t="s">
        <v>2380</v>
      </c>
    </row>
    <row r="1015" spans="2:11">
      <c r="B1015" s="58" t="s">
        <v>17</v>
      </c>
      <c r="C1015" s="57" t="s">
        <v>16</v>
      </c>
      <c r="D1015" s="112">
        <v>46196</v>
      </c>
      <c r="E1015" s="74" t="s">
        <v>2664</v>
      </c>
      <c r="F1015" s="74" t="s">
        <v>30</v>
      </c>
      <c r="G1015" s="73">
        <v>62</v>
      </c>
      <c r="H1015" s="80">
        <v>37.24</v>
      </c>
      <c r="I1015" s="79">
        <v>2308.88</v>
      </c>
      <c r="J1015" s="54" t="s">
        <v>8</v>
      </c>
      <c r="K1015" s="30" t="s">
        <v>2381</v>
      </c>
    </row>
    <row r="1016" spans="2:11">
      <c r="B1016" s="58" t="s">
        <v>17</v>
      </c>
      <c r="C1016" s="57" t="s">
        <v>16</v>
      </c>
      <c r="D1016" s="112">
        <v>46196</v>
      </c>
      <c r="E1016" s="74" t="s">
        <v>2664</v>
      </c>
      <c r="F1016" s="74" t="s">
        <v>30</v>
      </c>
      <c r="G1016" s="73">
        <v>70</v>
      </c>
      <c r="H1016" s="80">
        <v>37.24</v>
      </c>
      <c r="I1016" s="79">
        <v>2606.8000000000002</v>
      </c>
      <c r="J1016" s="54" t="s">
        <v>8</v>
      </c>
      <c r="K1016" s="30" t="s">
        <v>2382</v>
      </c>
    </row>
    <row r="1017" spans="2:11">
      <c r="B1017" s="58" t="s">
        <v>17</v>
      </c>
      <c r="C1017" s="57" t="s">
        <v>16</v>
      </c>
      <c r="D1017" s="112">
        <v>46196</v>
      </c>
      <c r="E1017" s="74" t="s">
        <v>2665</v>
      </c>
      <c r="F1017" s="74" t="s">
        <v>30</v>
      </c>
      <c r="G1017" s="73">
        <v>25</v>
      </c>
      <c r="H1017" s="80">
        <v>37.22</v>
      </c>
      <c r="I1017" s="79">
        <v>930.5</v>
      </c>
      <c r="J1017" s="54" t="s">
        <v>8</v>
      </c>
      <c r="K1017" s="30" t="s">
        <v>2383</v>
      </c>
    </row>
    <row r="1018" spans="2:11">
      <c r="B1018" s="58" t="s">
        <v>17</v>
      </c>
      <c r="C1018" s="57" t="s">
        <v>16</v>
      </c>
      <c r="D1018" s="112">
        <v>46196</v>
      </c>
      <c r="E1018" s="74" t="s">
        <v>2665</v>
      </c>
      <c r="F1018" s="74" t="s">
        <v>30</v>
      </c>
      <c r="G1018" s="73">
        <v>73</v>
      </c>
      <c r="H1018" s="80">
        <v>37.22</v>
      </c>
      <c r="I1018" s="79">
        <v>2717.06</v>
      </c>
      <c r="J1018" s="54" t="s">
        <v>8</v>
      </c>
      <c r="K1018" s="30" t="s">
        <v>2384</v>
      </c>
    </row>
    <row r="1019" spans="2:11">
      <c r="B1019" s="58" t="s">
        <v>17</v>
      </c>
      <c r="C1019" s="57" t="s">
        <v>16</v>
      </c>
      <c r="D1019" s="112">
        <v>46196</v>
      </c>
      <c r="E1019" s="74" t="s">
        <v>2666</v>
      </c>
      <c r="F1019" s="74" t="s">
        <v>30</v>
      </c>
      <c r="G1019" s="73">
        <v>17</v>
      </c>
      <c r="H1019" s="80">
        <v>37.24</v>
      </c>
      <c r="I1019" s="79">
        <v>633.08000000000004</v>
      </c>
      <c r="J1019" s="54" t="s">
        <v>8</v>
      </c>
      <c r="K1019" s="30" t="s">
        <v>2385</v>
      </c>
    </row>
    <row r="1020" spans="2:11">
      <c r="B1020" s="58" t="s">
        <v>17</v>
      </c>
      <c r="C1020" s="57" t="s">
        <v>16</v>
      </c>
      <c r="D1020" s="112">
        <v>46196</v>
      </c>
      <c r="E1020" s="74" t="s">
        <v>2667</v>
      </c>
      <c r="F1020" s="74" t="s">
        <v>30</v>
      </c>
      <c r="G1020" s="73">
        <v>124</v>
      </c>
      <c r="H1020" s="80">
        <v>37.22</v>
      </c>
      <c r="I1020" s="79">
        <v>4615.28</v>
      </c>
      <c r="J1020" s="54" t="s">
        <v>8</v>
      </c>
      <c r="K1020" s="30" t="s">
        <v>2386</v>
      </c>
    </row>
    <row r="1021" spans="2:11">
      <c r="B1021" s="58" t="s">
        <v>17</v>
      </c>
      <c r="C1021" s="57" t="s">
        <v>16</v>
      </c>
      <c r="D1021" s="112">
        <v>46196</v>
      </c>
      <c r="E1021" s="74" t="s">
        <v>2668</v>
      </c>
      <c r="F1021" s="74" t="s">
        <v>30</v>
      </c>
      <c r="G1021" s="73">
        <v>84</v>
      </c>
      <c r="H1021" s="80">
        <v>37.26</v>
      </c>
      <c r="I1021" s="79">
        <v>3129.8399999999997</v>
      </c>
      <c r="J1021" s="54" t="s">
        <v>8</v>
      </c>
      <c r="K1021" s="30" t="s">
        <v>2387</v>
      </c>
    </row>
    <row r="1022" spans="2:11">
      <c r="B1022" s="58" t="s">
        <v>17</v>
      </c>
      <c r="C1022" s="57" t="s">
        <v>16</v>
      </c>
      <c r="D1022" s="112">
        <v>46196</v>
      </c>
      <c r="E1022" s="74" t="s">
        <v>2669</v>
      </c>
      <c r="F1022" s="74" t="s">
        <v>30</v>
      </c>
      <c r="G1022" s="73">
        <v>39</v>
      </c>
      <c r="H1022" s="80">
        <v>37.24</v>
      </c>
      <c r="I1022" s="79">
        <v>1452.3600000000001</v>
      </c>
      <c r="J1022" s="54" t="s">
        <v>8</v>
      </c>
      <c r="K1022" s="30" t="s">
        <v>2388</v>
      </c>
    </row>
    <row r="1023" spans="2:11">
      <c r="B1023" s="58" t="s">
        <v>17</v>
      </c>
      <c r="C1023" s="57" t="s">
        <v>16</v>
      </c>
      <c r="D1023" s="112">
        <v>46196</v>
      </c>
      <c r="E1023" s="74" t="s">
        <v>2670</v>
      </c>
      <c r="F1023" s="74" t="s">
        <v>30</v>
      </c>
      <c r="G1023" s="73">
        <v>17</v>
      </c>
      <c r="H1023" s="80">
        <v>37.159999999999997</v>
      </c>
      <c r="I1023" s="79">
        <v>631.71999999999991</v>
      </c>
      <c r="J1023" s="54" t="s">
        <v>8</v>
      </c>
      <c r="K1023" s="30" t="s">
        <v>2389</v>
      </c>
    </row>
    <row r="1024" spans="2:11">
      <c r="B1024" s="58" t="s">
        <v>17</v>
      </c>
      <c r="C1024" s="57" t="s">
        <v>16</v>
      </c>
      <c r="D1024" s="112">
        <v>46196</v>
      </c>
      <c r="E1024" s="74" t="s">
        <v>2671</v>
      </c>
      <c r="F1024" s="74" t="s">
        <v>30</v>
      </c>
      <c r="G1024" s="73">
        <v>15</v>
      </c>
      <c r="H1024" s="80">
        <v>37.18</v>
      </c>
      <c r="I1024" s="79">
        <v>557.70000000000005</v>
      </c>
      <c r="J1024" s="54" t="s">
        <v>8</v>
      </c>
      <c r="K1024" s="30" t="s">
        <v>2390</v>
      </c>
    </row>
    <row r="1025" spans="2:11">
      <c r="B1025" s="58" t="s">
        <v>17</v>
      </c>
      <c r="C1025" s="57" t="s">
        <v>16</v>
      </c>
      <c r="D1025" s="112">
        <v>46196</v>
      </c>
      <c r="E1025" s="74" t="s">
        <v>2672</v>
      </c>
      <c r="F1025" s="74" t="s">
        <v>30</v>
      </c>
      <c r="G1025" s="73">
        <v>168</v>
      </c>
      <c r="H1025" s="80">
        <v>37.18</v>
      </c>
      <c r="I1025" s="79">
        <v>6246.24</v>
      </c>
      <c r="J1025" s="54" t="s">
        <v>8</v>
      </c>
      <c r="K1025" s="30" t="s">
        <v>2391</v>
      </c>
    </row>
    <row r="1026" spans="2:11">
      <c r="B1026" s="58" t="s">
        <v>17</v>
      </c>
      <c r="C1026" s="57" t="s">
        <v>16</v>
      </c>
      <c r="D1026" s="112">
        <v>46196</v>
      </c>
      <c r="E1026" s="74" t="s">
        <v>2673</v>
      </c>
      <c r="F1026" s="74" t="s">
        <v>30</v>
      </c>
      <c r="G1026" s="73">
        <v>36</v>
      </c>
      <c r="H1026" s="80">
        <v>37.26</v>
      </c>
      <c r="I1026" s="79">
        <v>1341.36</v>
      </c>
      <c r="J1026" s="54" t="s">
        <v>8</v>
      </c>
      <c r="K1026" s="30" t="s">
        <v>2392</v>
      </c>
    </row>
    <row r="1027" spans="2:11">
      <c r="B1027" s="58" t="s">
        <v>17</v>
      </c>
      <c r="C1027" s="57" t="s">
        <v>16</v>
      </c>
      <c r="D1027" s="112">
        <v>46196</v>
      </c>
      <c r="E1027" s="74" t="s">
        <v>2674</v>
      </c>
      <c r="F1027" s="74" t="s">
        <v>30</v>
      </c>
      <c r="G1027" s="73">
        <v>27</v>
      </c>
      <c r="H1027" s="80">
        <v>37.22</v>
      </c>
      <c r="I1027" s="79">
        <v>1004.9399999999999</v>
      </c>
      <c r="J1027" s="54" t="s">
        <v>8</v>
      </c>
      <c r="K1027" s="30" t="s">
        <v>2393</v>
      </c>
    </row>
    <row r="1028" spans="2:11">
      <c r="B1028" s="58" t="s">
        <v>17</v>
      </c>
      <c r="C1028" s="57" t="s">
        <v>16</v>
      </c>
      <c r="D1028" s="112">
        <v>46196</v>
      </c>
      <c r="E1028" s="74" t="s">
        <v>2674</v>
      </c>
      <c r="F1028" s="74" t="s">
        <v>30</v>
      </c>
      <c r="G1028" s="73">
        <v>108</v>
      </c>
      <c r="H1028" s="80">
        <v>37.22</v>
      </c>
      <c r="I1028" s="79">
        <v>4019.7599999999998</v>
      </c>
      <c r="J1028" s="54" t="s">
        <v>8</v>
      </c>
      <c r="K1028" s="30" t="s">
        <v>2394</v>
      </c>
    </row>
    <row r="1029" spans="2:11">
      <c r="B1029" s="58" t="s">
        <v>17</v>
      </c>
      <c r="C1029" s="57" t="s">
        <v>16</v>
      </c>
      <c r="D1029" s="112">
        <v>46196</v>
      </c>
      <c r="E1029" s="74" t="s">
        <v>2675</v>
      </c>
      <c r="F1029" s="74" t="s">
        <v>30</v>
      </c>
      <c r="G1029" s="73">
        <v>111</v>
      </c>
      <c r="H1029" s="80">
        <v>37.200000000000003</v>
      </c>
      <c r="I1029" s="79">
        <v>4129.2000000000007</v>
      </c>
      <c r="J1029" s="54" t="s">
        <v>8</v>
      </c>
      <c r="K1029" s="30" t="s">
        <v>2395</v>
      </c>
    </row>
    <row r="1030" spans="2:11">
      <c r="B1030" s="58" t="s">
        <v>17</v>
      </c>
      <c r="C1030" s="57" t="s">
        <v>16</v>
      </c>
      <c r="D1030" s="112">
        <v>46196</v>
      </c>
      <c r="E1030" s="74" t="s">
        <v>2676</v>
      </c>
      <c r="F1030" s="74" t="s">
        <v>30</v>
      </c>
      <c r="G1030" s="73">
        <v>147</v>
      </c>
      <c r="H1030" s="80">
        <v>37.200000000000003</v>
      </c>
      <c r="I1030" s="79">
        <v>5468.4000000000005</v>
      </c>
      <c r="J1030" s="54" t="s">
        <v>8</v>
      </c>
      <c r="K1030" s="30" t="s">
        <v>2396</v>
      </c>
    </row>
    <row r="1031" spans="2:11">
      <c r="B1031" s="58" t="s">
        <v>17</v>
      </c>
      <c r="C1031" s="57" t="s">
        <v>16</v>
      </c>
      <c r="D1031" s="112">
        <v>46196</v>
      </c>
      <c r="E1031" s="74" t="s">
        <v>2676</v>
      </c>
      <c r="F1031" s="74" t="s">
        <v>30</v>
      </c>
      <c r="G1031" s="73">
        <v>16</v>
      </c>
      <c r="H1031" s="80">
        <v>37.22</v>
      </c>
      <c r="I1031" s="79">
        <v>595.52</v>
      </c>
      <c r="J1031" s="54" t="s">
        <v>8</v>
      </c>
      <c r="K1031" s="30" t="s">
        <v>2397</v>
      </c>
    </row>
    <row r="1032" spans="2:11">
      <c r="B1032" s="58" t="s">
        <v>17</v>
      </c>
      <c r="C1032" s="57" t="s">
        <v>16</v>
      </c>
      <c r="D1032" s="112">
        <v>46196</v>
      </c>
      <c r="E1032" s="74" t="s">
        <v>2676</v>
      </c>
      <c r="F1032" s="74" t="s">
        <v>30</v>
      </c>
      <c r="G1032" s="73">
        <v>26</v>
      </c>
      <c r="H1032" s="80">
        <v>37.22</v>
      </c>
      <c r="I1032" s="79">
        <v>967.72</v>
      </c>
      <c r="J1032" s="54" t="s">
        <v>8</v>
      </c>
      <c r="K1032" s="30" t="s">
        <v>2398</v>
      </c>
    </row>
    <row r="1033" spans="2:11">
      <c r="B1033" s="58" t="s">
        <v>17</v>
      </c>
      <c r="C1033" s="57" t="s">
        <v>16</v>
      </c>
      <c r="D1033" s="112">
        <v>46196</v>
      </c>
      <c r="E1033" s="74" t="s">
        <v>2677</v>
      </c>
      <c r="F1033" s="74" t="s">
        <v>30</v>
      </c>
      <c r="G1033" s="73">
        <v>165</v>
      </c>
      <c r="H1033" s="80">
        <v>37.28</v>
      </c>
      <c r="I1033" s="79">
        <v>6151.2</v>
      </c>
      <c r="J1033" s="54" t="s">
        <v>8</v>
      </c>
      <c r="K1033" s="30" t="s">
        <v>2399</v>
      </c>
    </row>
    <row r="1034" spans="2:11">
      <c r="B1034" s="58" t="s">
        <v>17</v>
      </c>
      <c r="C1034" s="57" t="s">
        <v>16</v>
      </c>
      <c r="D1034" s="112">
        <v>46196</v>
      </c>
      <c r="E1034" s="74" t="s">
        <v>2678</v>
      </c>
      <c r="F1034" s="74" t="s">
        <v>30</v>
      </c>
      <c r="G1034" s="73">
        <v>32</v>
      </c>
      <c r="H1034" s="80">
        <v>37.299999999999997</v>
      </c>
      <c r="I1034" s="79">
        <v>1193.5999999999999</v>
      </c>
      <c r="J1034" s="54" t="s">
        <v>8</v>
      </c>
      <c r="K1034" s="30" t="s">
        <v>2400</v>
      </c>
    </row>
    <row r="1035" spans="2:11">
      <c r="B1035" s="58" t="s">
        <v>17</v>
      </c>
      <c r="C1035" s="57" t="s">
        <v>16</v>
      </c>
      <c r="D1035" s="112">
        <v>46196</v>
      </c>
      <c r="E1035" s="74" t="s">
        <v>2679</v>
      </c>
      <c r="F1035" s="74" t="s">
        <v>30</v>
      </c>
      <c r="G1035" s="73">
        <v>95</v>
      </c>
      <c r="H1035" s="80">
        <v>37.28</v>
      </c>
      <c r="I1035" s="79">
        <v>3541.6</v>
      </c>
      <c r="J1035" s="54" t="s">
        <v>8</v>
      </c>
      <c r="K1035" s="30" t="s">
        <v>2401</v>
      </c>
    </row>
    <row r="1036" spans="2:11">
      <c r="B1036" s="58" t="s">
        <v>17</v>
      </c>
      <c r="C1036" s="57" t="s">
        <v>16</v>
      </c>
      <c r="D1036" s="112">
        <v>46196</v>
      </c>
      <c r="E1036" s="74" t="s">
        <v>2680</v>
      </c>
      <c r="F1036" s="74" t="s">
        <v>30</v>
      </c>
      <c r="G1036" s="73">
        <v>46</v>
      </c>
      <c r="H1036" s="80">
        <v>37.24</v>
      </c>
      <c r="I1036" s="79">
        <v>1713.0400000000002</v>
      </c>
      <c r="J1036" s="54" t="s">
        <v>8</v>
      </c>
      <c r="K1036" s="30" t="s">
        <v>2402</v>
      </c>
    </row>
    <row r="1037" spans="2:11">
      <c r="B1037" s="58" t="s">
        <v>17</v>
      </c>
      <c r="C1037" s="57" t="s">
        <v>16</v>
      </c>
      <c r="D1037" s="112">
        <v>46196</v>
      </c>
      <c r="E1037" s="74" t="s">
        <v>2681</v>
      </c>
      <c r="F1037" s="74" t="s">
        <v>30</v>
      </c>
      <c r="G1037" s="73">
        <v>18</v>
      </c>
      <c r="H1037" s="80">
        <v>37.26</v>
      </c>
      <c r="I1037" s="79">
        <v>670.68</v>
      </c>
      <c r="J1037" s="54" t="s">
        <v>8</v>
      </c>
      <c r="K1037" s="30" t="s">
        <v>2403</v>
      </c>
    </row>
    <row r="1038" spans="2:11">
      <c r="B1038" s="58" t="s">
        <v>17</v>
      </c>
      <c r="C1038" s="57" t="s">
        <v>16</v>
      </c>
      <c r="D1038" s="112">
        <v>46196</v>
      </c>
      <c r="E1038" s="74" t="s">
        <v>2682</v>
      </c>
      <c r="F1038" s="74" t="s">
        <v>30</v>
      </c>
      <c r="G1038" s="73">
        <v>17</v>
      </c>
      <c r="H1038" s="80">
        <v>37.26</v>
      </c>
      <c r="I1038" s="79">
        <v>633.41999999999996</v>
      </c>
      <c r="J1038" s="54" t="s">
        <v>8</v>
      </c>
      <c r="K1038" s="30" t="s">
        <v>2404</v>
      </c>
    </row>
    <row r="1039" spans="2:11">
      <c r="B1039" s="58" t="s">
        <v>17</v>
      </c>
      <c r="C1039" s="57" t="s">
        <v>16</v>
      </c>
      <c r="D1039" s="112">
        <v>46196</v>
      </c>
      <c r="E1039" s="74" t="s">
        <v>2682</v>
      </c>
      <c r="F1039" s="74" t="s">
        <v>30</v>
      </c>
      <c r="G1039" s="73">
        <v>95</v>
      </c>
      <c r="H1039" s="80">
        <v>37.22</v>
      </c>
      <c r="I1039" s="79">
        <v>3535.9</v>
      </c>
      <c r="J1039" s="54" t="s">
        <v>8</v>
      </c>
      <c r="K1039" s="30" t="s">
        <v>2405</v>
      </c>
    </row>
    <row r="1040" spans="2:11">
      <c r="B1040" s="58" t="s">
        <v>17</v>
      </c>
      <c r="C1040" s="57" t="s">
        <v>16</v>
      </c>
      <c r="D1040" s="112">
        <v>46196</v>
      </c>
      <c r="E1040" s="74" t="s">
        <v>2683</v>
      </c>
      <c r="F1040" s="74" t="s">
        <v>30</v>
      </c>
      <c r="G1040" s="73">
        <v>16</v>
      </c>
      <c r="H1040" s="80">
        <v>37.26</v>
      </c>
      <c r="I1040" s="79">
        <v>596.16</v>
      </c>
      <c r="J1040" s="54" t="s">
        <v>8</v>
      </c>
      <c r="K1040" s="30" t="s">
        <v>2406</v>
      </c>
    </row>
    <row r="1041" spans="2:11">
      <c r="B1041" s="58" t="s">
        <v>17</v>
      </c>
      <c r="C1041" s="57" t="s">
        <v>16</v>
      </c>
      <c r="D1041" s="112">
        <v>46196</v>
      </c>
      <c r="E1041" s="74" t="s">
        <v>2684</v>
      </c>
      <c r="F1041" s="74" t="s">
        <v>30</v>
      </c>
      <c r="G1041" s="73">
        <v>123</v>
      </c>
      <c r="H1041" s="80">
        <v>37.24</v>
      </c>
      <c r="I1041" s="79">
        <v>4580.5200000000004</v>
      </c>
      <c r="J1041" s="54" t="s">
        <v>8</v>
      </c>
      <c r="K1041" s="30" t="s">
        <v>2407</v>
      </c>
    </row>
    <row r="1042" spans="2:11">
      <c r="B1042" s="58" t="s">
        <v>17</v>
      </c>
      <c r="C1042" s="57" t="s">
        <v>16</v>
      </c>
      <c r="D1042" s="112">
        <v>46196</v>
      </c>
      <c r="E1042" s="74" t="s">
        <v>2684</v>
      </c>
      <c r="F1042" s="74" t="s">
        <v>30</v>
      </c>
      <c r="G1042" s="73">
        <v>29</v>
      </c>
      <c r="H1042" s="80">
        <v>37.24</v>
      </c>
      <c r="I1042" s="79">
        <v>1079.96</v>
      </c>
      <c r="J1042" s="54" t="s">
        <v>8</v>
      </c>
      <c r="K1042" s="30" t="s">
        <v>2408</v>
      </c>
    </row>
    <row r="1043" spans="2:11">
      <c r="B1043" s="58" t="s">
        <v>17</v>
      </c>
      <c r="C1043" s="57" t="s">
        <v>16</v>
      </c>
      <c r="D1043" s="112">
        <v>46196</v>
      </c>
      <c r="E1043" s="74" t="s">
        <v>2685</v>
      </c>
      <c r="F1043" s="74" t="s">
        <v>30</v>
      </c>
      <c r="G1043" s="73">
        <v>95</v>
      </c>
      <c r="H1043" s="80">
        <v>37.200000000000003</v>
      </c>
      <c r="I1043" s="79">
        <v>3534.0000000000005</v>
      </c>
      <c r="J1043" s="54" t="s">
        <v>8</v>
      </c>
      <c r="K1043" s="30" t="s">
        <v>2409</v>
      </c>
    </row>
    <row r="1044" spans="2:11">
      <c r="B1044" s="58" t="s">
        <v>17</v>
      </c>
      <c r="C1044" s="57" t="s">
        <v>16</v>
      </c>
      <c r="D1044" s="112">
        <v>46196</v>
      </c>
      <c r="E1044" s="74" t="s">
        <v>2686</v>
      </c>
      <c r="F1044" s="74" t="s">
        <v>30</v>
      </c>
      <c r="G1044" s="73">
        <v>22</v>
      </c>
      <c r="H1044" s="80">
        <v>37.26</v>
      </c>
      <c r="I1044" s="79">
        <v>819.71999999999991</v>
      </c>
      <c r="J1044" s="54" t="s">
        <v>8</v>
      </c>
      <c r="K1044" s="30" t="s">
        <v>2410</v>
      </c>
    </row>
    <row r="1045" spans="2:11">
      <c r="B1045" s="58" t="s">
        <v>17</v>
      </c>
      <c r="C1045" s="57" t="s">
        <v>16</v>
      </c>
      <c r="D1045" s="112">
        <v>46196</v>
      </c>
      <c r="E1045" s="74" t="s">
        <v>2687</v>
      </c>
      <c r="F1045" s="74" t="s">
        <v>30</v>
      </c>
      <c r="G1045" s="73">
        <v>149</v>
      </c>
      <c r="H1045" s="80">
        <v>37.24</v>
      </c>
      <c r="I1045" s="79">
        <v>5548.76</v>
      </c>
      <c r="J1045" s="54" t="s">
        <v>8</v>
      </c>
      <c r="K1045" s="30" t="s">
        <v>2411</v>
      </c>
    </row>
    <row r="1046" spans="2:11">
      <c r="B1046" s="58" t="s">
        <v>17</v>
      </c>
      <c r="C1046" s="57" t="s">
        <v>16</v>
      </c>
      <c r="D1046" s="112">
        <v>46196</v>
      </c>
      <c r="E1046" s="74" t="s">
        <v>2688</v>
      </c>
      <c r="F1046" s="74" t="s">
        <v>30</v>
      </c>
      <c r="G1046" s="73">
        <v>18</v>
      </c>
      <c r="H1046" s="80">
        <v>37.26</v>
      </c>
      <c r="I1046" s="79">
        <v>670.68</v>
      </c>
      <c r="J1046" s="54" t="s">
        <v>8</v>
      </c>
      <c r="K1046" s="30" t="s">
        <v>2412</v>
      </c>
    </row>
    <row r="1047" spans="2:11">
      <c r="B1047" s="58" t="s">
        <v>17</v>
      </c>
      <c r="C1047" s="57" t="s">
        <v>16</v>
      </c>
      <c r="D1047" s="112">
        <v>46196</v>
      </c>
      <c r="E1047" s="74" t="s">
        <v>2689</v>
      </c>
      <c r="F1047" s="74" t="s">
        <v>30</v>
      </c>
      <c r="G1047" s="73">
        <v>34</v>
      </c>
      <c r="H1047" s="80">
        <v>37.24</v>
      </c>
      <c r="I1047" s="79">
        <v>1266.1600000000001</v>
      </c>
      <c r="J1047" s="54" t="s">
        <v>8</v>
      </c>
      <c r="K1047" s="30" t="s">
        <v>2413</v>
      </c>
    </row>
    <row r="1048" spans="2:11">
      <c r="B1048" s="58" t="s">
        <v>17</v>
      </c>
      <c r="C1048" s="57" t="s">
        <v>16</v>
      </c>
      <c r="D1048" s="112">
        <v>46196</v>
      </c>
      <c r="E1048" s="74" t="s">
        <v>2690</v>
      </c>
      <c r="F1048" s="74" t="s">
        <v>30</v>
      </c>
      <c r="G1048" s="73">
        <v>119</v>
      </c>
      <c r="H1048" s="80">
        <v>37.22</v>
      </c>
      <c r="I1048" s="79">
        <v>4429.18</v>
      </c>
      <c r="J1048" s="54" t="s">
        <v>8</v>
      </c>
      <c r="K1048" s="30" t="s">
        <v>2414</v>
      </c>
    </row>
    <row r="1049" spans="2:11">
      <c r="B1049" s="58" t="s">
        <v>17</v>
      </c>
      <c r="C1049" s="57" t="s">
        <v>16</v>
      </c>
      <c r="D1049" s="112">
        <v>46196</v>
      </c>
      <c r="E1049" s="74" t="s">
        <v>2690</v>
      </c>
      <c r="F1049" s="74" t="s">
        <v>30</v>
      </c>
      <c r="G1049" s="73">
        <v>55</v>
      </c>
      <c r="H1049" s="80">
        <v>37.22</v>
      </c>
      <c r="I1049" s="79">
        <v>2047.1</v>
      </c>
      <c r="J1049" s="54" t="s">
        <v>8</v>
      </c>
      <c r="K1049" s="30" t="s">
        <v>2415</v>
      </c>
    </row>
    <row r="1050" spans="2:11">
      <c r="B1050" s="58" t="s">
        <v>17</v>
      </c>
      <c r="C1050" s="57" t="s">
        <v>16</v>
      </c>
      <c r="D1050" s="112">
        <v>46196</v>
      </c>
      <c r="E1050" s="74" t="s">
        <v>2691</v>
      </c>
      <c r="F1050" s="74" t="s">
        <v>30</v>
      </c>
      <c r="G1050" s="73">
        <v>14</v>
      </c>
      <c r="H1050" s="80">
        <v>37.26</v>
      </c>
      <c r="I1050" s="79">
        <v>521.64</v>
      </c>
      <c r="J1050" s="54" t="s">
        <v>8</v>
      </c>
      <c r="K1050" s="30" t="s">
        <v>2416</v>
      </c>
    </row>
    <row r="1051" spans="2:11">
      <c r="B1051" s="58" t="s">
        <v>17</v>
      </c>
      <c r="C1051" s="57" t="s">
        <v>16</v>
      </c>
      <c r="D1051" s="112">
        <v>46196</v>
      </c>
      <c r="E1051" s="74" t="s">
        <v>2692</v>
      </c>
      <c r="F1051" s="74" t="s">
        <v>30</v>
      </c>
      <c r="G1051" s="73">
        <v>16</v>
      </c>
      <c r="H1051" s="80">
        <v>37.22</v>
      </c>
      <c r="I1051" s="79">
        <v>595.52</v>
      </c>
      <c r="J1051" s="54" t="s">
        <v>8</v>
      </c>
      <c r="K1051" s="30" t="s">
        <v>2417</v>
      </c>
    </row>
    <row r="1052" spans="2:11">
      <c r="B1052" s="58" t="s">
        <v>17</v>
      </c>
      <c r="C1052" s="57" t="s">
        <v>16</v>
      </c>
      <c r="D1052" s="112">
        <v>46196</v>
      </c>
      <c r="E1052" s="74" t="s">
        <v>2693</v>
      </c>
      <c r="F1052" s="74" t="s">
        <v>30</v>
      </c>
      <c r="G1052" s="73">
        <v>59</v>
      </c>
      <c r="H1052" s="80">
        <v>37.22</v>
      </c>
      <c r="I1052" s="79">
        <v>2195.98</v>
      </c>
      <c r="J1052" s="54" t="s">
        <v>8</v>
      </c>
      <c r="K1052" s="30" t="s">
        <v>2418</v>
      </c>
    </row>
    <row r="1053" spans="2:11">
      <c r="B1053" s="58" t="s">
        <v>17</v>
      </c>
      <c r="C1053" s="57" t="s">
        <v>16</v>
      </c>
      <c r="D1053" s="112">
        <v>46196</v>
      </c>
      <c r="E1053" s="74" t="s">
        <v>2694</v>
      </c>
      <c r="F1053" s="74" t="s">
        <v>30</v>
      </c>
      <c r="G1053" s="73">
        <v>27</v>
      </c>
      <c r="H1053" s="80">
        <v>37.24</v>
      </c>
      <c r="I1053" s="79">
        <v>1005.48</v>
      </c>
      <c r="J1053" s="54" t="s">
        <v>8</v>
      </c>
      <c r="K1053" s="30" t="s">
        <v>2419</v>
      </c>
    </row>
    <row r="1054" spans="2:11">
      <c r="B1054" s="58" t="s">
        <v>17</v>
      </c>
      <c r="C1054" s="57" t="s">
        <v>16</v>
      </c>
      <c r="D1054" s="112">
        <v>46196</v>
      </c>
      <c r="E1054" s="74" t="s">
        <v>2694</v>
      </c>
      <c r="F1054" s="74" t="s">
        <v>30</v>
      </c>
      <c r="G1054" s="73">
        <v>73</v>
      </c>
      <c r="H1054" s="80">
        <v>37.24</v>
      </c>
      <c r="I1054" s="79">
        <v>2718.52</v>
      </c>
      <c r="J1054" s="54" t="s">
        <v>8</v>
      </c>
      <c r="K1054" s="30" t="s">
        <v>2420</v>
      </c>
    </row>
    <row r="1055" spans="2:11">
      <c r="B1055" s="58" t="s">
        <v>17</v>
      </c>
      <c r="C1055" s="57" t="s">
        <v>16</v>
      </c>
      <c r="D1055" s="112">
        <v>46196</v>
      </c>
      <c r="E1055" s="74" t="s">
        <v>2695</v>
      </c>
      <c r="F1055" s="74" t="s">
        <v>30</v>
      </c>
      <c r="G1055" s="73">
        <v>59</v>
      </c>
      <c r="H1055" s="80">
        <v>37.24</v>
      </c>
      <c r="I1055" s="79">
        <v>2197.1600000000003</v>
      </c>
      <c r="J1055" s="54" t="s">
        <v>8</v>
      </c>
      <c r="K1055" s="30" t="s">
        <v>2421</v>
      </c>
    </row>
    <row r="1056" spans="2:11">
      <c r="B1056" s="58" t="s">
        <v>17</v>
      </c>
      <c r="C1056" s="57" t="s">
        <v>16</v>
      </c>
      <c r="D1056" s="112">
        <v>46196</v>
      </c>
      <c r="E1056" s="74" t="s">
        <v>2695</v>
      </c>
      <c r="F1056" s="74" t="s">
        <v>30</v>
      </c>
      <c r="G1056" s="73">
        <v>22</v>
      </c>
      <c r="H1056" s="80">
        <v>37.24</v>
      </c>
      <c r="I1056" s="79">
        <v>819.28000000000009</v>
      </c>
      <c r="J1056" s="54" t="s">
        <v>8</v>
      </c>
      <c r="K1056" s="30" t="s">
        <v>2422</v>
      </c>
    </row>
    <row r="1057" spans="2:11">
      <c r="B1057" s="58" t="s">
        <v>17</v>
      </c>
      <c r="C1057" s="57" t="s">
        <v>16</v>
      </c>
      <c r="D1057" s="112">
        <v>46196</v>
      </c>
      <c r="E1057" s="74" t="s">
        <v>2696</v>
      </c>
      <c r="F1057" s="74" t="s">
        <v>30</v>
      </c>
      <c r="G1057" s="73">
        <v>21</v>
      </c>
      <c r="H1057" s="80">
        <v>37.24</v>
      </c>
      <c r="I1057" s="79">
        <v>782.04000000000008</v>
      </c>
      <c r="J1057" s="54" t="s">
        <v>8</v>
      </c>
      <c r="K1057" s="30" t="s">
        <v>2423</v>
      </c>
    </row>
    <row r="1058" spans="2:11">
      <c r="B1058" s="58" t="s">
        <v>17</v>
      </c>
      <c r="C1058" s="57" t="s">
        <v>16</v>
      </c>
      <c r="D1058" s="112">
        <v>46196</v>
      </c>
      <c r="E1058" s="74" t="s">
        <v>2697</v>
      </c>
      <c r="F1058" s="74" t="s">
        <v>30</v>
      </c>
      <c r="G1058" s="73">
        <v>126</v>
      </c>
      <c r="H1058" s="80">
        <v>37.24</v>
      </c>
      <c r="I1058" s="79">
        <v>4692.2400000000007</v>
      </c>
      <c r="J1058" s="54" t="s">
        <v>8</v>
      </c>
      <c r="K1058" s="30" t="s">
        <v>2424</v>
      </c>
    </row>
    <row r="1059" spans="2:11">
      <c r="B1059" s="58" t="s">
        <v>17</v>
      </c>
      <c r="C1059" s="57" t="s">
        <v>16</v>
      </c>
      <c r="D1059" s="112">
        <v>46196</v>
      </c>
      <c r="E1059" s="74" t="s">
        <v>2698</v>
      </c>
      <c r="F1059" s="74" t="s">
        <v>30</v>
      </c>
      <c r="G1059" s="73">
        <v>16</v>
      </c>
      <c r="H1059" s="80">
        <v>37.26</v>
      </c>
      <c r="I1059" s="79">
        <v>596.16</v>
      </c>
      <c r="J1059" s="54" t="s">
        <v>8</v>
      </c>
      <c r="K1059" s="30" t="s">
        <v>2425</v>
      </c>
    </row>
    <row r="1060" spans="2:11">
      <c r="B1060" s="58" t="s">
        <v>17</v>
      </c>
      <c r="C1060" s="57" t="s">
        <v>16</v>
      </c>
      <c r="D1060" s="112">
        <v>46196</v>
      </c>
      <c r="E1060" s="74" t="s">
        <v>2699</v>
      </c>
      <c r="F1060" s="74" t="s">
        <v>30</v>
      </c>
      <c r="G1060" s="73">
        <v>80</v>
      </c>
      <c r="H1060" s="80">
        <v>37.24</v>
      </c>
      <c r="I1060" s="79">
        <v>2979.2000000000003</v>
      </c>
      <c r="J1060" s="54" t="s">
        <v>8</v>
      </c>
      <c r="K1060" s="30" t="s">
        <v>2426</v>
      </c>
    </row>
    <row r="1061" spans="2:11">
      <c r="B1061" s="58" t="s">
        <v>17</v>
      </c>
      <c r="C1061" s="57" t="s">
        <v>16</v>
      </c>
      <c r="D1061" s="112">
        <v>46196</v>
      </c>
      <c r="E1061" s="74" t="s">
        <v>2699</v>
      </c>
      <c r="F1061" s="74" t="s">
        <v>30</v>
      </c>
      <c r="G1061" s="73">
        <v>22</v>
      </c>
      <c r="H1061" s="80">
        <v>37.24</v>
      </c>
      <c r="I1061" s="79">
        <v>819.28000000000009</v>
      </c>
      <c r="J1061" s="54" t="s">
        <v>8</v>
      </c>
      <c r="K1061" s="30" t="s">
        <v>2427</v>
      </c>
    </row>
    <row r="1062" spans="2:11">
      <c r="B1062" s="58" t="s">
        <v>17</v>
      </c>
      <c r="C1062" s="57" t="s">
        <v>16</v>
      </c>
      <c r="D1062" s="112">
        <v>46196</v>
      </c>
      <c r="E1062" s="74" t="s">
        <v>2700</v>
      </c>
      <c r="F1062" s="74" t="s">
        <v>30</v>
      </c>
      <c r="G1062" s="73">
        <v>41</v>
      </c>
      <c r="H1062" s="80">
        <v>37.28</v>
      </c>
      <c r="I1062" s="79">
        <v>1528.48</v>
      </c>
      <c r="J1062" s="54" t="s">
        <v>8</v>
      </c>
      <c r="K1062" s="30" t="s">
        <v>2428</v>
      </c>
    </row>
    <row r="1063" spans="2:11">
      <c r="B1063" s="58" t="s">
        <v>17</v>
      </c>
      <c r="C1063" s="57" t="s">
        <v>16</v>
      </c>
      <c r="D1063" s="112">
        <v>46196</v>
      </c>
      <c r="E1063" s="74" t="s">
        <v>2700</v>
      </c>
      <c r="F1063" s="74" t="s">
        <v>30</v>
      </c>
      <c r="G1063" s="73">
        <v>79</v>
      </c>
      <c r="H1063" s="80">
        <v>37.28</v>
      </c>
      <c r="I1063" s="79">
        <v>2945.12</v>
      </c>
      <c r="J1063" s="54" t="s">
        <v>8</v>
      </c>
      <c r="K1063" s="30" t="s">
        <v>2429</v>
      </c>
    </row>
    <row r="1064" spans="2:11">
      <c r="B1064" s="58" t="s">
        <v>17</v>
      </c>
      <c r="C1064" s="57" t="s">
        <v>16</v>
      </c>
      <c r="D1064" s="112">
        <v>46196</v>
      </c>
      <c r="E1064" s="74" t="s">
        <v>2701</v>
      </c>
      <c r="F1064" s="74" t="s">
        <v>30</v>
      </c>
      <c r="G1064" s="73">
        <v>5</v>
      </c>
      <c r="H1064" s="80">
        <v>37.26</v>
      </c>
      <c r="I1064" s="79">
        <v>186.29999999999998</v>
      </c>
      <c r="J1064" s="54" t="s">
        <v>8</v>
      </c>
      <c r="K1064" s="30" t="s">
        <v>2430</v>
      </c>
    </row>
    <row r="1065" spans="2:11">
      <c r="B1065" s="58" t="s">
        <v>17</v>
      </c>
      <c r="C1065" s="57" t="s">
        <v>16</v>
      </c>
      <c r="D1065" s="112">
        <v>46196</v>
      </c>
      <c r="E1065" s="74" t="s">
        <v>2701</v>
      </c>
      <c r="F1065" s="74" t="s">
        <v>30</v>
      </c>
      <c r="G1065" s="73">
        <v>77</v>
      </c>
      <c r="H1065" s="80">
        <v>37.26</v>
      </c>
      <c r="I1065" s="79">
        <v>2869.02</v>
      </c>
      <c r="J1065" s="54" t="s">
        <v>8</v>
      </c>
      <c r="K1065" s="30" t="s">
        <v>2431</v>
      </c>
    </row>
    <row r="1066" spans="2:11">
      <c r="B1066" s="58" t="s">
        <v>17</v>
      </c>
      <c r="C1066" s="57" t="s">
        <v>16</v>
      </c>
      <c r="D1066" s="112">
        <v>46196</v>
      </c>
      <c r="E1066" s="74" t="s">
        <v>2702</v>
      </c>
      <c r="F1066" s="74" t="s">
        <v>30</v>
      </c>
      <c r="G1066" s="73">
        <v>41</v>
      </c>
      <c r="H1066" s="80">
        <v>37.26</v>
      </c>
      <c r="I1066" s="79">
        <v>1527.6599999999999</v>
      </c>
      <c r="J1066" s="54" t="s">
        <v>8</v>
      </c>
      <c r="K1066" s="30" t="s">
        <v>2432</v>
      </c>
    </row>
    <row r="1067" spans="2:11">
      <c r="B1067" s="58" t="s">
        <v>17</v>
      </c>
      <c r="C1067" s="57" t="s">
        <v>16</v>
      </c>
      <c r="D1067" s="112">
        <v>46196</v>
      </c>
      <c r="E1067" s="74" t="s">
        <v>2703</v>
      </c>
      <c r="F1067" s="74" t="s">
        <v>30</v>
      </c>
      <c r="G1067" s="73">
        <v>31</v>
      </c>
      <c r="H1067" s="80">
        <v>37.26</v>
      </c>
      <c r="I1067" s="79">
        <v>1155.06</v>
      </c>
      <c r="J1067" s="54" t="s">
        <v>8</v>
      </c>
      <c r="K1067" s="30" t="s">
        <v>2433</v>
      </c>
    </row>
    <row r="1068" spans="2:11">
      <c r="B1068" s="58" t="s">
        <v>17</v>
      </c>
      <c r="C1068" s="57" t="s">
        <v>16</v>
      </c>
      <c r="D1068" s="112">
        <v>46196</v>
      </c>
      <c r="E1068" s="74" t="s">
        <v>2703</v>
      </c>
      <c r="F1068" s="74" t="s">
        <v>30</v>
      </c>
      <c r="G1068" s="73">
        <v>44</v>
      </c>
      <c r="H1068" s="80">
        <v>37.26</v>
      </c>
      <c r="I1068" s="79">
        <v>1639.4399999999998</v>
      </c>
      <c r="J1068" s="54" t="s">
        <v>8</v>
      </c>
      <c r="K1068" s="30" t="s">
        <v>2434</v>
      </c>
    </row>
    <row r="1069" spans="2:11">
      <c r="B1069" s="58" t="s">
        <v>17</v>
      </c>
      <c r="C1069" s="57" t="s">
        <v>16</v>
      </c>
      <c r="D1069" s="112">
        <v>46196</v>
      </c>
      <c r="E1069" s="74" t="s">
        <v>2704</v>
      </c>
      <c r="F1069" s="74" t="s">
        <v>30</v>
      </c>
      <c r="G1069" s="73">
        <v>16</v>
      </c>
      <c r="H1069" s="80">
        <v>37.26</v>
      </c>
      <c r="I1069" s="79">
        <v>596.16</v>
      </c>
      <c r="J1069" s="54" t="s">
        <v>8</v>
      </c>
      <c r="K1069" s="30" t="s">
        <v>2435</v>
      </c>
    </row>
    <row r="1070" spans="2:11">
      <c r="B1070" s="58" t="s">
        <v>17</v>
      </c>
      <c r="C1070" s="57" t="s">
        <v>16</v>
      </c>
      <c r="D1070" s="112">
        <v>46196</v>
      </c>
      <c r="E1070" s="74" t="s">
        <v>2705</v>
      </c>
      <c r="F1070" s="74" t="s">
        <v>30</v>
      </c>
      <c r="G1070" s="73">
        <v>1500</v>
      </c>
      <c r="H1070" s="80">
        <v>37.299999999999997</v>
      </c>
      <c r="I1070" s="79">
        <v>55949.999999999993</v>
      </c>
      <c r="J1070" s="54" t="s">
        <v>8</v>
      </c>
      <c r="K1070" s="30" t="s">
        <v>2436</v>
      </c>
    </row>
    <row r="1071" spans="2:11">
      <c r="B1071" s="58" t="s">
        <v>17</v>
      </c>
      <c r="C1071" s="57" t="s">
        <v>16</v>
      </c>
      <c r="D1071" s="112">
        <v>46196</v>
      </c>
      <c r="E1071" s="74" t="s">
        <v>2706</v>
      </c>
      <c r="F1071" s="74" t="s">
        <v>30</v>
      </c>
      <c r="G1071" s="73">
        <v>80</v>
      </c>
      <c r="H1071" s="80">
        <v>37.299999999999997</v>
      </c>
      <c r="I1071" s="79">
        <v>2984</v>
      </c>
      <c r="J1071" s="54" t="s">
        <v>8</v>
      </c>
      <c r="K1071" s="30" t="s">
        <v>2437</v>
      </c>
    </row>
    <row r="1072" spans="2:11">
      <c r="B1072" s="58" t="s">
        <v>17</v>
      </c>
      <c r="C1072" s="57" t="s">
        <v>16</v>
      </c>
      <c r="D1072" s="112">
        <v>46196</v>
      </c>
      <c r="E1072" s="74" t="s">
        <v>2707</v>
      </c>
      <c r="F1072" s="74" t="s">
        <v>30</v>
      </c>
      <c r="G1072" s="73">
        <v>96</v>
      </c>
      <c r="H1072" s="80">
        <v>37.44</v>
      </c>
      <c r="I1072" s="79">
        <v>3594.24</v>
      </c>
      <c r="J1072" s="54" t="s">
        <v>8</v>
      </c>
      <c r="K1072" s="30" t="s">
        <v>2438</v>
      </c>
    </row>
    <row r="1073" spans="2:11">
      <c r="B1073" s="58" t="s">
        <v>17</v>
      </c>
      <c r="C1073" s="57" t="s">
        <v>16</v>
      </c>
      <c r="D1073" s="112">
        <v>46196</v>
      </c>
      <c r="E1073" s="74" t="s">
        <v>2708</v>
      </c>
      <c r="F1073" s="74" t="s">
        <v>30</v>
      </c>
      <c r="G1073" s="73">
        <v>1500</v>
      </c>
      <c r="H1073" s="80">
        <v>37.4</v>
      </c>
      <c r="I1073" s="79">
        <v>56100</v>
      </c>
      <c r="J1073" s="54" t="s">
        <v>8</v>
      </c>
      <c r="K1073" s="30" t="s">
        <v>2439</v>
      </c>
    </row>
    <row r="1074" spans="2:11">
      <c r="B1074" s="58" t="s">
        <v>17</v>
      </c>
      <c r="C1074" s="57" t="s">
        <v>16</v>
      </c>
      <c r="D1074" s="112">
        <v>46196</v>
      </c>
      <c r="E1074" s="74" t="s">
        <v>2709</v>
      </c>
      <c r="F1074" s="74" t="s">
        <v>30</v>
      </c>
      <c r="G1074" s="73">
        <v>176</v>
      </c>
      <c r="H1074" s="80">
        <v>37.24</v>
      </c>
      <c r="I1074" s="79">
        <v>6554.2400000000007</v>
      </c>
      <c r="J1074" s="54" t="s">
        <v>8</v>
      </c>
      <c r="K1074" s="30" t="s">
        <v>2440</v>
      </c>
    </row>
    <row r="1075" spans="2:11">
      <c r="B1075" s="58" t="s">
        <v>17</v>
      </c>
      <c r="C1075" s="57" t="s">
        <v>16</v>
      </c>
      <c r="D1075" s="112">
        <v>46196</v>
      </c>
      <c r="E1075" s="74" t="s">
        <v>2709</v>
      </c>
      <c r="F1075" s="74" t="s">
        <v>30</v>
      </c>
      <c r="G1075" s="73">
        <v>88</v>
      </c>
      <c r="H1075" s="80">
        <v>37.24</v>
      </c>
      <c r="I1075" s="79">
        <v>3277.1200000000003</v>
      </c>
      <c r="J1075" s="54" t="s">
        <v>8</v>
      </c>
      <c r="K1075" s="30" t="s">
        <v>2441</v>
      </c>
    </row>
    <row r="1076" spans="2:11">
      <c r="B1076" s="58" t="s">
        <v>17</v>
      </c>
      <c r="C1076" s="57" t="s">
        <v>16</v>
      </c>
      <c r="D1076" s="112">
        <v>46196</v>
      </c>
      <c r="E1076" s="74" t="s">
        <v>2710</v>
      </c>
      <c r="F1076" s="74" t="s">
        <v>30</v>
      </c>
      <c r="G1076" s="73">
        <v>64</v>
      </c>
      <c r="H1076" s="80">
        <v>37.22</v>
      </c>
      <c r="I1076" s="79">
        <v>2382.08</v>
      </c>
      <c r="J1076" s="54" t="s">
        <v>8</v>
      </c>
      <c r="K1076" s="30" t="s">
        <v>2442</v>
      </c>
    </row>
    <row r="1077" spans="2:11">
      <c r="B1077" s="58" t="s">
        <v>17</v>
      </c>
      <c r="C1077" s="57" t="s">
        <v>16</v>
      </c>
      <c r="D1077" s="112">
        <v>46196</v>
      </c>
      <c r="E1077" s="74" t="s">
        <v>2711</v>
      </c>
      <c r="F1077" s="74" t="s">
        <v>30</v>
      </c>
      <c r="G1077" s="73">
        <v>19</v>
      </c>
      <c r="H1077" s="80">
        <v>37.119999999999997</v>
      </c>
      <c r="I1077" s="79">
        <v>705.28</v>
      </c>
      <c r="J1077" s="54" t="s">
        <v>8</v>
      </c>
      <c r="K1077" s="30" t="s">
        <v>2443</v>
      </c>
    </row>
    <row r="1078" spans="2:11">
      <c r="B1078" s="58" t="s">
        <v>17</v>
      </c>
      <c r="C1078" s="57" t="s">
        <v>16</v>
      </c>
      <c r="D1078" s="112">
        <v>46196</v>
      </c>
      <c r="E1078" s="74" t="s">
        <v>2712</v>
      </c>
      <c r="F1078" s="74" t="s">
        <v>30</v>
      </c>
      <c r="G1078" s="73">
        <v>5</v>
      </c>
      <c r="H1078" s="80">
        <v>37.119999999999997</v>
      </c>
      <c r="I1078" s="79">
        <v>185.6</v>
      </c>
      <c r="J1078" s="54" t="s">
        <v>8</v>
      </c>
      <c r="K1078" s="30" t="s">
        <v>2444</v>
      </c>
    </row>
    <row r="1079" spans="2:11">
      <c r="B1079" s="58" t="s">
        <v>17</v>
      </c>
      <c r="C1079" s="57" t="s">
        <v>16</v>
      </c>
      <c r="D1079" s="112">
        <v>46196</v>
      </c>
      <c r="E1079" s="74" t="s">
        <v>2713</v>
      </c>
      <c r="F1079" s="74" t="s">
        <v>30</v>
      </c>
      <c r="G1079" s="73">
        <v>38</v>
      </c>
      <c r="H1079" s="80">
        <v>37.119999999999997</v>
      </c>
      <c r="I1079" s="79">
        <v>1410.56</v>
      </c>
      <c r="J1079" s="54" t="s">
        <v>8</v>
      </c>
      <c r="K1079" s="30" t="s">
        <v>2445</v>
      </c>
    </row>
    <row r="1080" spans="2:11">
      <c r="B1080" s="58" t="s">
        <v>17</v>
      </c>
      <c r="C1080" s="57" t="s">
        <v>16</v>
      </c>
      <c r="D1080" s="112">
        <v>46196</v>
      </c>
      <c r="E1080" s="74" t="s">
        <v>2714</v>
      </c>
      <c r="F1080" s="74" t="s">
        <v>30</v>
      </c>
      <c r="G1080" s="73">
        <v>86</v>
      </c>
      <c r="H1080" s="80">
        <v>37.200000000000003</v>
      </c>
      <c r="I1080" s="79">
        <v>3199.2000000000003</v>
      </c>
      <c r="J1080" s="54" t="s">
        <v>8</v>
      </c>
      <c r="K1080" s="30" t="s">
        <v>2446</v>
      </c>
    </row>
    <row r="1081" spans="2:11">
      <c r="B1081" s="58" t="s">
        <v>17</v>
      </c>
      <c r="C1081" s="57" t="s">
        <v>16</v>
      </c>
      <c r="D1081" s="112">
        <v>46196</v>
      </c>
      <c r="E1081" s="74" t="s">
        <v>2714</v>
      </c>
      <c r="F1081" s="74" t="s">
        <v>30</v>
      </c>
      <c r="G1081" s="73">
        <v>25</v>
      </c>
      <c r="H1081" s="80">
        <v>37.200000000000003</v>
      </c>
      <c r="I1081" s="79">
        <v>930.00000000000011</v>
      </c>
      <c r="J1081" s="54" t="s">
        <v>8</v>
      </c>
      <c r="K1081" s="30" t="s">
        <v>2447</v>
      </c>
    </row>
    <row r="1082" spans="2:11">
      <c r="B1082" s="58" t="s">
        <v>17</v>
      </c>
      <c r="C1082" s="57" t="s">
        <v>16</v>
      </c>
      <c r="D1082" s="112">
        <v>46196</v>
      </c>
      <c r="E1082" s="74" t="s">
        <v>2714</v>
      </c>
      <c r="F1082" s="74" t="s">
        <v>30</v>
      </c>
      <c r="G1082" s="73">
        <v>52</v>
      </c>
      <c r="H1082" s="80">
        <v>37.200000000000003</v>
      </c>
      <c r="I1082" s="79">
        <v>1934.4</v>
      </c>
      <c r="J1082" s="54" t="s">
        <v>8</v>
      </c>
      <c r="K1082" s="30" t="s">
        <v>2448</v>
      </c>
    </row>
    <row r="1083" spans="2:11">
      <c r="B1083" s="58" t="s">
        <v>17</v>
      </c>
      <c r="C1083" s="57" t="s">
        <v>16</v>
      </c>
      <c r="D1083" s="112">
        <v>46196</v>
      </c>
      <c r="E1083" s="74" t="s">
        <v>2715</v>
      </c>
      <c r="F1083" s="74" t="s">
        <v>30</v>
      </c>
      <c r="G1083" s="73">
        <v>85</v>
      </c>
      <c r="H1083" s="80">
        <v>37.159999999999997</v>
      </c>
      <c r="I1083" s="79">
        <v>3158.6</v>
      </c>
      <c r="J1083" s="54" t="s">
        <v>8</v>
      </c>
      <c r="K1083" s="30" t="s">
        <v>2449</v>
      </c>
    </row>
    <row r="1084" spans="2:11">
      <c r="B1084" s="58" t="s">
        <v>17</v>
      </c>
      <c r="C1084" s="57" t="s">
        <v>16</v>
      </c>
      <c r="D1084" s="112">
        <v>46196</v>
      </c>
      <c r="E1084" s="74" t="s">
        <v>2715</v>
      </c>
      <c r="F1084" s="74" t="s">
        <v>30</v>
      </c>
      <c r="G1084" s="73">
        <v>90</v>
      </c>
      <c r="H1084" s="80">
        <v>37.159999999999997</v>
      </c>
      <c r="I1084" s="79">
        <v>3344.3999999999996</v>
      </c>
      <c r="J1084" s="54" t="s">
        <v>8</v>
      </c>
      <c r="K1084" s="30" t="s">
        <v>2450</v>
      </c>
    </row>
    <row r="1085" spans="2:11">
      <c r="B1085" s="58" t="s">
        <v>17</v>
      </c>
      <c r="C1085" s="57" t="s">
        <v>16</v>
      </c>
      <c r="D1085" s="112">
        <v>46196</v>
      </c>
      <c r="E1085" s="74" t="s">
        <v>2716</v>
      </c>
      <c r="F1085" s="74" t="s">
        <v>30</v>
      </c>
      <c r="G1085" s="73">
        <v>91</v>
      </c>
      <c r="H1085" s="80">
        <v>37.200000000000003</v>
      </c>
      <c r="I1085" s="79">
        <v>3385.2000000000003</v>
      </c>
      <c r="J1085" s="54" t="s">
        <v>8</v>
      </c>
      <c r="K1085" s="30" t="s">
        <v>2451</v>
      </c>
    </row>
    <row r="1086" spans="2:11">
      <c r="B1086" s="58" t="s">
        <v>17</v>
      </c>
      <c r="C1086" s="57" t="s">
        <v>16</v>
      </c>
      <c r="D1086" s="112">
        <v>46196</v>
      </c>
      <c r="E1086" s="74" t="s">
        <v>2717</v>
      </c>
      <c r="F1086" s="74" t="s">
        <v>30</v>
      </c>
      <c r="G1086" s="73">
        <v>20</v>
      </c>
      <c r="H1086" s="80">
        <v>37.200000000000003</v>
      </c>
      <c r="I1086" s="79">
        <v>744</v>
      </c>
      <c r="J1086" s="54" t="s">
        <v>8</v>
      </c>
      <c r="K1086" s="30" t="s">
        <v>2452</v>
      </c>
    </row>
    <row r="1087" spans="2:11">
      <c r="B1087" s="58" t="s">
        <v>17</v>
      </c>
      <c r="C1087" s="57" t="s">
        <v>16</v>
      </c>
      <c r="D1087" s="112">
        <v>46196</v>
      </c>
      <c r="E1087" s="74" t="s">
        <v>2718</v>
      </c>
      <c r="F1087" s="74" t="s">
        <v>30</v>
      </c>
      <c r="G1087" s="73">
        <v>27</v>
      </c>
      <c r="H1087" s="80">
        <v>37.200000000000003</v>
      </c>
      <c r="I1087" s="79">
        <v>1004.4000000000001</v>
      </c>
      <c r="J1087" s="54" t="s">
        <v>8</v>
      </c>
      <c r="K1087" s="30" t="s">
        <v>2453</v>
      </c>
    </row>
    <row r="1088" spans="2:11">
      <c r="B1088" s="58" t="s">
        <v>17</v>
      </c>
      <c r="C1088" s="57" t="s">
        <v>16</v>
      </c>
      <c r="D1088" s="112">
        <v>46196</v>
      </c>
      <c r="E1088" s="74" t="s">
        <v>2719</v>
      </c>
      <c r="F1088" s="74" t="s">
        <v>30</v>
      </c>
      <c r="G1088" s="73">
        <v>101</v>
      </c>
      <c r="H1088" s="80">
        <v>37.159999999999997</v>
      </c>
      <c r="I1088" s="79">
        <v>3753.16</v>
      </c>
      <c r="J1088" s="54" t="s">
        <v>8</v>
      </c>
      <c r="K1088" s="30" t="s">
        <v>2454</v>
      </c>
    </row>
    <row r="1089" spans="2:11">
      <c r="B1089" s="58" t="s">
        <v>17</v>
      </c>
      <c r="C1089" s="57" t="s">
        <v>16</v>
      </c>
      <c r="D1089" s="112">
        <v>46196</v>
      </c>
      <c r="E1089" s="74" t="s">
        <v>2720</v>
      </c>
      <c r="F1089" s="74" t="s">
        <v>30</v>
      </c>
      <c r="G1089" s="73">
        <v>47</v>
      </c>
      <c r="H1089" s="80">
        <v>37.14</v>
      </c>
      <c r="I1089" s="79">
        <v>1745.58</v>
      </c>
      <c r="J1089" s="54" t="s">
        <v>8</v>
      </c>
      <c r="K1089" s="30" t="s">
        <v>2455</v>
      </c>
    </row>
    <row r="1090" spans="2:11">
      <c r="B1090" s="58" t="s">
        <v>17</v>
      </c>
      <c r="C1090" s="57" t="s">
        <v>16</v>
      </c>
      <c r="D1090" s="112">
        <v>46196</v>
      </c>
      <c r="E1090" s="74" t="s">
        <v>2720</v>
      </c>
      <c r="F1090" s="74" t="s">
        <v>30</v>
      </c>
      <c r="G1090" s="73">
        <v>42</v>
      </c>
      <c r="H1090" s="80">
        <v>37.14</v>
      </c>
      <c r="I1090" s="79">
        <v>1559.88</v>
      </c>
      <c r="J1090" s="54" t="s">
        <v>8</v>
      </c>
      <c r="K1090" s="30" t="s">
        <v>2456</v>
      </c>
    </row>
    <row r="1091" spans="2:11">
      <c r="B1091" s="58" t="s">
        <v>17</v>
      </c>
      <c r="C1091" s="57" t="s">
        <v>16</v>
      </c>
      <c r="D1091" s="112">
        <v>46196</v>
      </c>
      <c r="E1091" s="74" t="s">
        <v>2720</v>
      </c>
      <c r="F1091" s="74" t="s">
        <v>30</v>
      </c>
      <c r="G1091" s="73">
        <v>99</v>
      </c>
      <c r="H1091" s="80">
        <v>37.119999999999997</v>
      </c>
      <c r="I1091" s="79">
        <v>3674.8799999999997</v>
      </c>
      <c r="J1091" s="54" t="s">
        <v>8</v>
      </c>
      <c r="K1091" s="30" t="s">
        <v>2457</v>
      </c>
    </row>
    <row r="1092" spans="2:11">
      <c r="B1092" s="58" t="s">
        <v>17</v>
      </c>
      <c r="C1092" s="57" t="s">
        <v>16</v>
      </c>
      <c r="D1092" s="112">
        <v>46196</v>
      </c>
      <c r="E1092" s="74" t="s">
        <v>2721</v>
      </c>
      <c r="F1092" s="74" t="s">
        <v>30</v>
      </c>
      <c r="G1092" s="73">
        <v>85</v>
      </c>
      <c r="H1092" s="80">
        <v>37.04</v>
      </c>
      <c r="I1092" s="79">
        <v>3148.4</v>
      </c>
      <c r="J1092" s="54" t="s">
        <v>8</v>
      </c>
      <c r="K1092" s="30" t="s">
        <v>2458</v>
      </c>
    </row>
    <row r="1093" spans="2:11">
      <c r="B1093" s="58" t="s">
        <v>17</v>
      </c>
      <c r="C1093" s="57" t="s">
        <v>16</v>
      </c>
      <c r="D1093" s="112">
        <v>46196</v>
      </c>
      <c r="E1093" s="74" t="s">
        <v>2722</v>
      </c>
      <c r="F1093" s="74" t="s">
        <v>30</v>
      </c>
      <c r="G1093" s="73">
        <v>88</v>
      </c>
      <c r="H1093" s="80">
        <v>37</v>
      </c>
      <c r="I1093" s="79">
        <v>3256</v>
      </c>
      <c r="J1093" s="54" t="s">
        <v>8</v>
      </c>
      <c r="K1093" s="30" t="s">
        <v>2459</v>
      </c>
    </row>
    <row r="1094" spans="2:11">
      <c r="B1094" s="58" t="s">
        <v>17</v>
      </c>
      <c r="C1094" s="57" t="s">
        <v>16</v>
      </c>
      <c r="D1094" s="112">
        <v>46196</v>
      </c>
      <c r="E1094" s="74" t="s">
        <v>2723</v>
      </c>
      <c r="F1094" s="74" t="s">
        <v>30</v>
      </c>
      <c r="G1094" s="73">
        <v>21</v>
      </c>
      <c r="H1094" s="80">
        <v>36.979999999999997</v>
      </c>
      <c r="I1094" s="79">
        <v>776.57999999999993</v>
      </c>
      <c r="J1094" s="54" t="s">
        <v>8</v>
      </c>
      <c r="K1094" s="30" t="s">
        <v>2460</v>
      </c>
    </row>
    <row r="1095" spans="2:11">
      <c r="B1095" s="58" t="s">
        <v>17</v>
      </c>
      <c r="C1095" s="57" t="s">
        <v>16</v>
      </c>
      <c r="D1095" s="112">
        <v>46196</v>
      </c>
      <c r="E1095" s="74" t="s">
        <v>2723</v>
      </c>
      <c r="F1095" s="74" t="s">
        <v>30</v>
      </c>
      <c r="G1095" s="73">
        <v>80</v>
      </c>
      <c r="H1095" s="80">
        <v>36.979999999999997</v>
      </c>
      <c r="I1095" s="79">
        <v>2958.3999999999996</v>
      </c>
      <c r="J1095" s="54" t="s">
        <v>8</v>
      </c>
      <c r="K1095" s="30" t="s">
        <v>2461</v>
      </c>
    </row>
    <row r="1096" spans="2:11">
      <c r="B1096" s="58" t="s">
        <v>17</v>
      </c>
      <c r="C1096" s="57" t="s">
        <v>16</v>
      </c>
      <c r="D1096" s="112">
        <v>46196</v>
      </c>
      <c r="E1096" s="74" t="s">
        <v>2724</v>
      </c>
      <c r="F1096" s="74" t="s">
        <v>30</v>
      </c>
      <c r="G1096" s="73">
        <v>37</v>
      </c>
      <c r="H1096" s="80">
        <v>37</v>
      </c>
      <c r="I1096" s="79">
        <v>1369</v>
      </c>
      <c r="J1096" s="54" t="s">
        <v>8</v>
      </c>
      <c r="K1096" s="30" t="s">
        <v>2462</v>
      </c>
    </row>
    <row r="1097" spans="2:11">
      <c r="B1097" s="58" t="s">
        <v>17</v>
      </c>
      <c r="C1097" s="57" t="s">
        <v>16</v>
      </c>
      <c r="D1097" s="112">
        <v>46196</v>
      </c>
      <c r="E1097" s="74" t="s">
        <v>2725</v>
      </c>
      <c r="F1097" s="74" t="s">
        <v>30</v>
      </c>
      <c r="G1097" s="73">
        <v>78</v>
      </c>
      <c r="H1097" s="80">
        <v>36.979999999999997</v>
      </c>
      <c r="I1097" s="79">
        <v>2884.4399999999996</v>
      </c>
      <c r="J1097" s="54" t="s">
        <v>8</v>
      </c>
      <c r="K1097" s="30" t="s">
        <v>2463</v>
      </c>
    </row>
    <row r="1098" spans="2:11">
      <c r="B1098" s="58" t="s">
        <v>17</v>
      </c>
      <c r="C1098" s="57" t="s">
        <v>16</v>
      </c>
      <c r="D1098" s="112">
        <v>46196</v>
      </c>
      <c r="E1098" s="74" t="s">
        <v>2726</v>
      </c>
      <c r="F1098" s="74" t="s">
        <v>30</v>
      </c>
      <c r="G1098" s="73">
        <v>15</v>
      </c>
      <c r="H1098" s="80">
        <v>37</v>
      </c>
      <c r="I1098" s="79">
        <v>555</v>
      </c>
      <c r="J1098" s="54" t="s">
        <v>8</v>
      </c>
      <c r="K1098" s="30" t="s">
        <v>2464</v>
      </c>
    </row>
    <row r="1099" spans="2:11">
      <c r="B1099" s="58" t="s">
        <v>17</v>
      </c>
      <c r="C1099" s="57" t="s">
        <v>16</v>
      </c>
      <c r="D1099" s="112">
        <v>46196</v>
      </c>
      <c r="E1099" s="74" t="s">
        <v>2727</v>
      </c>
      <c r="F1099" s="74" t="s">
        <v>30</v>
      </c>
      <c r="G1099" s="73">
        <v>49</v>
      </c>
      <c r="H1099" s="80">
        <v>37</v>
      </c>
      <c r="I1099" s="79">
        <v>1813</v>
      </c>
      <c r="J1099" s="54" t="s">
        <v>8</v>
      </c>
      <c r="K1099" s="30" t="s">
        <v>2465</v>
      </c>
    </row>
    <row r="1100" spans="2:11">
      <c r="B1100" s="58" t="s">
        <v>17</v>
      </c>
      <c r="C1100" s="57" t="s">
        <v>16</v>
      </c>
      <c r="D1100" s="112">
        <v>46196</v>
      </c>
      <c r="E1100" s="74" t="s">
        <v>2728</v>
      </c>
      <c r="F1100" s="74" t="s">
        <v>30</v>
      </c>
      <c r="G1100" s="73">
        <v>103</v>
      </c>
      <c r="H1100" s="80">
        <v>37</v>
      </c>
      <c r="I1100" s="79">
        <v>3811</v>
      </c>
      <c r="J1100" s="54" t="s">
        <v>8</v>
      </c>
      <c r="K1100" s="30" t="s">
        <v>2466</v>
      </c>
    </row>
    <row r="1101" spans="2:11">
      <c r="B1101" s="58" t="s">
        <v>17</v>
      </c>
      <c r="C1101" s="57" t="s">
        <v>16</v>
      </c>
      <c r="D1101" s="112">
        <v>46196</v>
      </c>
      <c r="E1101" s="74" t="s">
        <v>2729</v>
      </c>
      <c r="F1101" s="74" t="s">
        <v>30</v>
      </c>
      <c r="G1101" s="73">
        <v>17</v>
      </c>
      <c r="H1101" s="80">
        <v>37.020000000000003</v>
      </c>
      <c r="I1101" s="79">
        <v>629.34</v>
      </c>
      <c r="J1101" s="54" t="s">
        <v>8</v>
      </c>
      <c r="K1101" s="30" t="s">
        <v>2467</v>
      </c>
    </row>
    <row r="1102" spans="2:11">
      <c r="B1102" s="58" t="s">
        <v>17</v>
      </c>
      <c r="C1102" s="57" t="s">
        <v>16</v>
      </c>
      <c r="D1102" s="112">
        <v>46196</v>
      </c>
      <c r="E1102" s="74" t="s">
        <v>2730</v>
      </c>
      <c r="F1102" s="74" t="s">
        <v>30</v>
      </c>
      <c r="G1102" s="73">
        <v>25</v>
      </c>
      <c r="H1102" s="80">
        <v>37.18</v>
      </c>
      <c r="I1102" s="79">
        <v>929.5</v>
      </c>
      <c r="J1102" s="54" t="s">
        <v>8</v>
      </c>
      <c r="K1102" s="30" t="s">
        <v>2468</v>
      </c>
    </row>
    <row r="1103" spans="2:11">
      <c r="B1103" s="58" t="s">
        <v>17</v>
      </c>
      <c r="C1103" s="57" t="s">
        <v>16</v>
      </c>
      <c r="D1103" s="112">
        <v>46196</v>
      </c>
      <c r="E1103" s="74" t="s">
        <v>2731</v>
      </c>
      <c r="F1103" s="74" t="s">
        <v>30</v>
      </c>
      <c r="G1103" s="73">
        <v>18</v>
      </c>
      <c r="H1103" s="80">
        <v>37.18</v>
      </c>
      <c r="I1103" s="79">
        <v>669.24</v>
      </c>
      <c r="J1103" s="54" t="s">
        <v>8</v>
      </c>
      <c r="K1103" s="30" t="s">
        <v>2469</v>
      </c>
    </row>
    <row r="1104" spans="2:11">
      <c r="B1104" s="58" t="s">
        <v>17</v>
      </c>
      <c r="C1104" s="57" t="s">
        <v>16</v>
      </c>
      <c r="D1104" s="112">
        <v>46196</v>
      </c>
      <c r="E1104" s="74" t="s">
        <v>2732</v>
      </c>
      <c r="F1104" s="74" t="s">
        <v>30</v>
      </c>
      <c r="G1104" s="73">
        <v>84</v>
      </c>
      <c r="H1104" s="80">
        <v>37.159999999999997</v>
      </c>
      <c r="I1104" s="79">
        <v>3121.4399999999996</v>
      </c>
      <c r="J1104" s="54" t="s">
        <v>8</v>
      </c>
      <c r="K1104" s="30" t="s">
        <v>2470</v>
      </c>
    </row>
    <row r="1105" spans="2:11">
      <c r="B1105" s="58" t="s">
        <v>17</v>
      </c>
      <c r="C1105" s="57" t="s">
        <v>16</v>
      </c>
      <c r="D1105" s="112">
        <v>46196</v>
      </c>
      <c r="E1105" s="74" t="s">
        <v>2732</v>
      </c>
      <c r="F1105" s="74" t="s">
        <v>30</v>
      </c>
      <c r="G1105" s="73">
        <v>93</v>
      </c>
      <c r="H1105" s="80">
        <v>37.159999999999997</v>
      </c>
      <c r="I1105" s="79">
        <v>3455.8799999999997</v>
      </c>
      <c r="J1105" s="54" t="s">
        <v>8</v>
      </c>
      <c r="K1105" s="30" t="s">
        <v>2471</v>
      </c>
    </row>
    <row r="1106" spans="2:11">
      <c r="B1106" s="58" t="s">
        <v>17</v>
      </c>
      <c r="C1106" s="57" t="s">
        <v>16</v>
      </c>
      <c r="D1106" s="112">
        <v>46196</v>
      </c>
      <c r="E1106" s="74" t="s">
        <v>2733</v>
      </c>
      <c r="F1106" s="74" t="s">
        <v>30</v>
      </c>
      <c r="G1106" s="73">
        <v>39</v>
      </c>
      <c r="H1106" s="80">
        <v>37.119999999999997</v>
      </c>
      <c r="I1106" s="79">
        <v>1447.6799999999998</v>
      </c>
      <c r="J1106" s="54" t="s">
        <v>8</v>
      </c>
      <c r="K1106" s="30" t="s">
        <v>2472</v>
      </c>
    </row>
    <row r="1107" spans="2:11">
      <c r="B1107" s="58" t="s">
        <v>17</v>
      </c>
      <c r="C1107" s="57" t="s">
        <v>16</v>
      </c>
      <c r="D1107" s="112">
        <v>46196</v>
      </c>
      <c r="E1107" s="74" t="s">
        <v>2733</v>
      </c>
      <c r="F1107" s="74" t="s">
        <v>30</v>
      </c>
      <c r="G1107" s="73">
        <v>17</v>
      </c>
      <c r="H1107" s="80">
        <v>37.1</v>
      </c>
      <c r="I1107" s="79">
        <v>630.70000000000005</v>
      </c>
      <c r="J1107" s="54" t="s">
        <v>8</v>
      </c>
      <c r="K1107" s="30" t="s">
        <v>2473</v>
      </c>
    </row>
    <row r="1108" spans="2:11">
      <c r="B1108" s="58" t="s">
        <v>17</v>
      </c>
      <c r="C1108" s="57" t="s">
        <v>16</v>
      </c>
      <c r="D1108" s="112">
        <v>46196</v>
      </c>
      <c r="E1108" s="74" t="s">
        <v>2733</v>
      </c>
      <c r="F1108" s="74" t="s">
        <v>30</v>
      </c>
      <c r="G1108" s="73">
        <v>20</v>
      </c>
      <c r="H1108" s="80">
        <v>37.1</v>
      </c>
      <c r="I1108" s="79">
        <v>742</v>
      </c>
      <c r="J1108" s="54" t="s">
        <v>8</v>
      </c>
      <c r="K1108" s="30" t="s">
        <v>2474</v>
      </c>
    </row>
    <row r="1109" spans="2:11">
      <c r="B1109" s="58" t="s">
        <v>17</v>
      </c>
      <c r="C1109" s="57" t="s">
        <v>16</v>
      </c>
      <c r="D1109" s="112">
        <v>46196</v>
      </c>
      <c r="E1109" s="74" t="s">
        <v>2733</v>
      </c>
      <c r="F1109" s="74" t="s">
        <v>30</v>
      </c>
      <c r="G1109" s="73">
        <v>25</v>
      </c>
      <c r="H1109" s="80">
        <v>37.1</v>
      </c>
      <c r="I1109" s="79">
        <v>927.5</v>
      </c>
      <c r="J1109" s="54" t="s">
        <v>8</v>
      </c>
      <c r="K1109" s="30" t="s">
        <v>2475</v>
      </c>
    </row>
    <row r="1110" spans="2:11">
      <c r="B1110" s="58" t="s">
        <v>17</v>
      </c>
      <c r="C1110" s="57" t="s">
        <v>16</v>
      </c>
      <c r="D1110" s="112">
        <v>46196</v>
      </c>
      <c r="E1110" s="74" t="s">
        <v>2733</v>
      </c>
      <c r="F1110" s="74" t="s">
        <v>30</v>
      </c>
      <c r="G1110" s="73">
        <v>1</v>
      </c>
      <c r="H1110" s="80">
        <v>37.1</v>
      </c>
      <c r="I1110" s="79">
        <v>37.1</v>
      </c>
      <c r="J1110" s="54" t="s">
        <v>8</v>
      </c>
      <c r="K1110" s="30" t="s">
        <v>2476</v>
      </c>
    </row>
    <row r="1111" spans="2:11">
      <c r="B1111" s="58" t="s">
        <v>17</v>
      </c>
      <c r="C1111" s="57" t="s">
        <v>16</v>
      </c>
      <c r="D1111" s="112">
        <v>46196</v>
      </c>
      <c r="E1111" s="74" t="s">
        <v>2734</v>
      </c>
      <c r="F1111" s="74" t="s">
        <v>30</v>
      </c>
      <c r="G1111" s="73">
        <v>9</v>
      </c>
      <c r="H1111" s="80">
        <v>37.1</v>
      </c>
      <c r="I1111" s="79">
        <v>333.90000000000003</v>
      </c>
      <c r="J1111" s="54" t="s">
        <v>8</v>
      </c>
      <c r="K1111" s="30" t="s">
        <v>2477</v>
      </c>
    </row>
    <row r="1112" spans="2:11">
      <c r="B1112" s="58" t="s">
        <v>17</v>
      </c>
      <c r="C1112" s="57" t="s">
        <v>16</v>
      </c>
      <c r="D1112" s="112">
        <v>46196</v>
      </c>
      <c r="E1112" s="74" t="s">
        <v>2735</v>
      </c>
      <c r="F1112" s="74" t="s">
        <v>30</v>
      </c>
      <c r="G1112" s="73">
        <v>14</v>
      </c>
      <c r="H1112" s="80">
        <v>37.119999999999997</v>
      </c>
      <c r="I1112" s="79">
        <v>519.67999999999995</v>
      </c>
      <c r="J1112" s="54" t="s">
        <v>8</v>
      </c>
      <c r="K1112" s="30" t="s">
        <v>2478</v>
      </c>
    </row>
    <row r="1113" spans="2:11">
      <c r="B1113" s="58" t="s">
        <v>17</v>
      </c>
      <c r="C1113" s="57" t="s">
        <v>16</v>
      </c>
      <c r="D1113" s="112">
        <v>46196</v>
      </c>
      <c r="E1113" s="74" t="s">
        <v>2735</v>
      </c>
      <c r="F1113" s="74" t="s">
        <v>30</v>
      </c>
      <c r="G1113" s="73">
        <v>15</v>
      </c>
      <c r="H1113" s="80">
        <v>37.119999999999997</v>
      </c>
      <c r="I1113" s="79">
        <v>556.79999999999995</v>
      </c>
      <c r="J1113" s="54" t="s">
        <v>8</v>
      </c>
      <c r="K1113" s="30" t="s">
        <v>2479</v>
      </c>
    </row>
    <row r="1114" spans="2:11">
      <c r="B1114" s="58" t="s">
        <v>17</v>
      </c>
      <c r="C1114" s="57" t="s">
        <v>16</v>
      </c>
      <c r="D1114" s="112">
        <v>46196</v>
      </c>
      <c r="E1114" s="74" t="s">
        <v>2735</v>
      </c>
      <c r="F1114" s="74" t="s">
        <v>30</v>
      </c>
      <c r="G1114" s="73">
        <v>34</v>
      </c>
      <c r="H1114" s="80">
        <v>37.119999999999997</v>
      </c>
      <c r="I1114" s="79">
        <v>1262.08</v>
      </c>
      <c r="J1114" s="54" t="s">
        <v>8</v>
      </c>
      <c r="K1114" s="30" t="s">
        <v>2480</v>
      </c>
    </row>
    <row r="1115" spans="2:11">
      <c r="B1115" s="58" t="s">
        <v>17</v>
      </c>
      <c r="C1115" s="57" t="s">
        <v>16</v>
      </c>
      <c r="D1115" s="112">
        <v>46196</v>
      </c>
      <c r="E1115" s="74" t="s">
        <v>2735</v>
      </c>
      <c r="F1115" s="74" t="s">
        <v>30</v>
      </c>
      <c r="G1115" s="73">
        <v>32</v>
      </c>
      <c r="H1115" s="80">
        <v>37.119999999999997</v>
      </c>
      <c r="I1115" s="79">
        <v>1187.8399999999999</v>
      </c>
      <c r="J1115" s="54" t="s">
        <v>8</v>
      </c>
      <c r="K1115" s="30" t="s">
        <v>2481</v>
      </c>
    </row>
    <row r="1116" spans="2:11">
      <c r="B1116" s="58" t="s">
        <v>17</v>
      </c>
      <c r="C1116" s="57" t="s">
        <v>16</v>
      </c>
      <c r="D1116" s="112">
        <v>46196</v>
      </c>
      <c r="E1116" s="74" t="s">
        <v>2736</v>
      </c>
      <c r="F1116" s="74" t="s">
        <v>30</v>
      </c>
      <c r="G1116" s="73">
        <v>82</v>
      </c>
      <c r="H1116" s="80">
        <v>37.14</v>
      </c>
      <c r="I1116" s="79">
        <v>3045.48</v>
      </c>
      <c r="J1116" s="54" t="s">
        <v>8</v>
      </c>
      <c r="K1116" s="30" t="s">
        <v>2482</v>
      </c>
    </row>
    <row r="1117" spans="2:11">
      <c r="B1117" s="58" t="s">
        <v>17</v>
      </c>
      <c r="C1117" s="57" t="s">
        <v>16</v>
      </c>
      <c r="D1117" s="112">
        <v>46196</v>
      </c>
      <c r="E1117" s="74" t="s">
        <v>2737</v>
      </c>
      <c r="F1117" s="74" t="s">
        <v>30</v>
      </c>
      <c r="G1117" s="73">
        <v>25</v>
      </c>
      <c r="H1117" s="80">
        <v>37.18</v>
      </c>
      <c r="I1117" s="79">
        <v>929.5</v>
      </c>
      <c r="J1117" s="54" t="s">
        <v>8</v>
      </c>
      <c r="K1117" s="30" t="s">
        <v>2483</v>
      </c>
    </row>
    <row r="1118" spans="2:11">
      <c r="B1118" s="58" t="s">
        <v>17</v>
      </c>
      <c r="C1118" s="57" t="s">
        <v>16</v>
      </c>
      <c r="D1118" s="112">
        <v>46196</v>
      </c>
      <c r="E1118" s="74" t="s">
        <v>2738</v>
      </c>
      <c r="F1118" s="74" t="s">
        <v>30</v>
      </c>
      <c r="G1118" s="73">
        <v>24</v>
      </c>
      <c r="H1118" s="80">
        <v>37.18</v>
      </c>
      <c r="I1118" s="79">
        <v>892.31999999999994</v>
      </c>
      <c r="J1118" s="54" t="s">
        <v>8</v>
      </c>
      <c r="K1118" s="30" t="s">
        <v>2484</v>
      </c>
    </row>
    <row r="1119" spans="2:11">
      <c r="B1119" s="58" t="s">
        <v>17</v>
      </c>
      <c r="C1119" s="57" t="s">
        <v>16</v>
      </c>
      <c r="D1119" s="112">
        <v>46196</v>
      </c>
      <c r="E1119" s="74" t="s">
        <v>2738</v>
      </c>
      <c r="F1119" s="74" t="s">
        <v>30</v>
      </c>
      <c r="G1119" s="73">
        <v>98</v>
      </c>
      <c r="H1119" s="80">
        <v>37.18</v>
      </c>
      <c r="I1119" s="79">
        <v>3643.64</v>
      </c>
      <c r="J1119" s="54" t="s">
        <v>8</v>
      </c>
      <c r="K1119" s="30" t="s">
        <v>2485</v>
      </c>
    </row>
    <row r="1120" spans="2:11">
      <c r="B1120" s="58" t="s">
        <v>17</v>
      </c>
      <c r="C1120" s="57" t="s">
        <v>16</v>
      </c>
      <c r="D1120" s="112">
        <v>46196</v>
      </c>
      <c r="E1120" s="74" t="s">
        <v>2738</v>
      </c>
      <c r="F1120" s="74" t="s">
        <v>30</v>
      </c>
      <c r="G1120" s="73">
        <v>77</v>
      </c>
      <c r="H1120" s="80">
        <v>37.18</v>
      </c>
      <c r="I1120" s="79">
        <v>2862.86</v>
      </c>
      <c r="J1120" s="54" t="s">
        <v>8</v>
      </c>
      <c r="K1120" s="30" t="s">
        <v>2486</v>
      </c>
    </row>
    <row r="1121" spans="2:11">
      <c r="B1121" s="58" t="s">
        <v>17</v>
      </c>
      <c r="C1121" s="57" t="s">
        <v>16</v>
      </c>
      <c r="D1121" s="112">
        <v>46196</v>
      </c>
      <c r="E1121" s="74" t="s">
        <v>2738</v>
      </c>
      <c r="F1121" s="74" t="s">
        <v>30</v>
      </c>
      <c r="G1121" s="73">
        <v>54</v>
      </c>
      <c r="H1121" s="80">
        <v>37.18</v>
      </c>
      <c r="I1121" s="79">
        <v>2007.72</v>
      </c>
      <c r="J1121" s="54" t="s">
        <v>8</v>
      </c>
      <c r="K1121" s="30" t="s">
        <v>2487</v>
      </c>
    </row>
    <row r="1122" spans="2:11">
      <c r="B1122" s="58" t="s">
        <v>17</v>
      </c>
      <c r="C1122" s="57" t="s">
        <v>16</v>
      </c>
      <c r="D1122" s="112">
        <v>46196</v>
      </c>
      <c r="E1122" s="74" t="s">
        <v>2738</v>
      </c>
      <c r="F1122" s="74" t="s">
        <v>30</v>
      </c>
      <c r="G1122" s="73">
        <v>5</v>
      </c>
      <c r="H1122" s="80">
        <v>37.18</v>
      </c>
      <c r="I1122" s="79">
        <v>185.9</v>
      </c>
      <c r="J1122" s="54" t="s">
        <v>8</v>
      </c>
      <c r="K1122" s="30" t="s">
        <v>2488</v>
      </c>
    </row>
    <row r="1123" spans="2:11">
      <c r="B1123" s="58" t="s">
        <v>17</v>
      </c>
      <c r="C1123" s="57" t="s">
        <v>16</v>
      </c>
      <c r="D1123" s="112">
        <v>46196</v>
      </c>
      <c r="E1123" s="74" t="s">
        <v>2739</v>
      </c>
      <c r="F1123" s="74" t="s">
        <v>30</v>
      </c>
      <c r="G1123" s="73">
        <v>18</v>
      </c>
      <c r="H1123" s="80">
        <v>37.18</v>
      </c>
      <c r="I1123" s="79">
        <v>669.24</v>
      </c>
      <c r="J1123" s="54" t="s">
        <v>8</v>
      </c>
      <c r="K1123" s="30" t="s">
        <v>2489</v>
      </c>
    </row>
    <row r="1124" spans="2:11">
      <c r="B1124" s="58" t="s">
        <v>17</v>
      </c>
      <c r="C1124" s="57" t="s">
        <v>16</v>
      </c>
      <c r="D1124" s="112">
        <v>46196</v>
      </c>
      <c r="E1124" s="74" t="s">
        <v>2740</v>
      </c>
      <c r="F1124" s="74" t="s">
        <v>30</v>
      </c>
      <c r="G1124" s="73">
        <v>80</v>
      </c>
      <c r="H1124" s="80">
        <v>37.22</v>
      </c>
      <c r="I1124" s="79">
        <v>2977.6</v>
      </c>
      <c r="J1124" s="54" t="s">
        <v>8</v>
      </c>
      <c r="K1124" s="30" t="s">
        <v>2490</v>
      </c>
    </row>
    <row r="1125" spans="2:11">
      <c r="B1125" s="58" t="s">
        <v>17</v>
      </c>
      <c r="C1125" s="57" t="s">
        <v>16</v>
      </c>
      <c r="D1125" s="112">
        <v>46196</v>
      </c>
      <c r="E1125" s="74" t="s">
        <v>2741</v>
      </c>
      <c r="F1125" s="74" t="s">
        <v>30</v>
      </c>
      <c r="G1125" s="73">
        <v>43</v>
      </c>
      <c r="H1125" s="80">
        <v>37.22</v>
      </c>
      <c r="I1125" s="79">
        <v>1600.46</v>
      </c>
      <c r="J1125" s="54" t="s">
        <v>8</v>
      </c>
      <c r="K1125" s="30" t="s">
        <v>2491</v>
      </c>
    </row>
    <row r="1126" spans="2:11">
      <c r="B1126" s="58" t="s">
        <v>17</v>
      </c>
      <c r="C1126" s="57" t="s">
        <v>16</v>
      </c>
      <c r="D1126" s="112">
        <v>46196</v>
      </c>
      <c r="E1126" s="74" t="s">
        <v>2742</v>
      </c>
      <c r="F1126" s="74" t="s">
        <v>30</v>
      </c>
      <c r="G1126" s="73">
        <v>76</v>
      </c>
      <c r="H1126" s="80">
        <v>37.24</v>
      </c>
      <c r="I1126" s="79">
        <v>2830.2400000000002</v>
      </c>
      <c r="J1126" s="54" t="s">
        <v>8</v>
      </c>
      <c r="K1126" s="30" t="s">
        <v>2492</v>
      </c>
    </row>
    <row r="1127" spans="2:11">
      <c r="B1127" s="58" t="s">
        <v>17</v>
      </c>
      <c r="C1127" s="57" t="s">
        <v>16</v>
      </c>
      <c r="D1127" s="112">
        <v>46196</v>
      </c>
      <c r="E1127" s="74" t="s">
        <v>2743</v>
      </c>
      <c r="F1127" s="74" t="s">
        <v>30</v>
      </c>
      <c r="G1127" s="73">
        <v>92</v>
      </c>
      <c r="H1127" s="80">
        <v>37.200000000000003</v>
      </c>
      <c r="I1127" s="79">
        <v>3422.4</v>
      </c>
      <c r="J1127" s="54" t="s">
        <v>8</v>
      </c>
      <c r="K1127" s="30" t="s">
        <v>2493</v>
      </c>
    </row>
    <row r="1128" spans="2:11">
      <c r="B1128" s="58" t="s">
        <v>17</v>
      </c>
      <c r="C1128" s="57" t="s">
        <v>16</v>
      </c>
      <c r="D1128" s="112">
        <v>46196</v>
      </c>
      <c r="E1128" s="74" t="s">
        <v>2744</v>
      </c>
      <c r="F1128" s="74" t="s">
        <v>30</v>
      </c>
      <c r="G1128" s="73">
        <v>24</v>
      </c>
      <c r="H1128" s="80">
        <v>37.22</v>
      </c>
      <c r="I1128" s="79">
        <v>893.28</v>
      </c>
      <c r="J1128" s="54" t="s">
        <v>8</v>
      </c>
      <c r="K1128" s="30" t="s">
        <v>2494</v>
      </c>
    </row>
    <row r="1129" spans="2:11">
      <c r="B1129" s="58" t="s">
        <v>17</v>
      </c>
      <c r="C1129" s="57" t="s">
        <v>16</v>
      </c>
      <c r="D1129" s="112">
        <v>46196</v>
      </c>
      <c r="E1129" s="74" t="s">
        <v>2745</v>
      </c>
      <c r="F1129" s="74" t="s">
        <v>30</v>
      </c>
      <c r="G1129" s="73">
        <v>18</v>
      </c>
      <c r="H1129" s="80">
        <v>37.24</v>
      </c>
      <c r="I1129" s="79">
        <v>670.32</v>
      </c>
      <c r="J1129" s="54" t="s">
        <v>8</v>
      </c>
      <c r="K1129" s="30" t="s">
        <v>2495</v>
      </c>
    </row>
    <row r="1130" spans="2:11">
      <c r="B1130" s="58" t="s">
        <v>17</v>
      </c>
      <c r="C1130" s="57" t="s">
        <v>16</v>
      </c>
      <c r="D1130" s="112">
        <v>46196</v>
      </c>
      <c r="E1130" s="74" t="s">
        <v>2746</v>
      </c>
      <c r="F1130" s="74" t="s">
        <v>30</v>
      </c>
      <c r="G1130" s="73">
        <v>92</v>
      </c>
      <c r="H1130" s="80">
        <v>37.32</v>
      </c>
      <c r="I1130" s="79">
        <v>3433.44</v>
      </c>
      <c r="J1130" s="54" t="s">
        <v>8</v>
      </c>
      <c r="K1130" s="30" t="s">
        <v>2496</v>
      </c>
    </row>
    <row r="1131" spans="2:11">
      <c r="B1131" s="58" t="s">
        <v>17</v>
      </c>
      <c r="C1131" s="57" t="s">
        <v>16</v>
      </c>
      <c r="D1131" s="112">
        <v>46196</v>
      </c>
      <c r="E1131" s="74" t="s">
        <v>2746</v>
      </c>
      <c r="F1131" s="74" t="s">
        <v>30</v>
      </c>
      <c r="G1131" s="73">
        <v>29</v>
      </c>
      <c r="H1131" s="80">
        <v>37.340000000000003</v>
      </c>
      <c r="I1131" s="79">
        <v>1082.8600000000001</v>
      </c>
      <c r="J1131" s="54" t="s">
        <v>8</v>
      </c>
      <c r="K1131" s="30" t="s">
        <v>2497</v>
      </c>
    </row>
    <row r="1132" spans="2:11">
      <c r="B1132" s="58" t="s">
        <v>17</v>
      </c>
      <c r="C1132" s="57" t="s">
        <v>16</v>
      </c>
      <c r="D1132" s="112">
        <v>46196</v>
      </c>
      <c r="E1132" s="74" t="s">
        <v>2746</v>
      </c>
      <c r="F1132" s="74" t="s">
        <v>30</v>
      </c>
      <c r="G1132" s="73">
        <v>48</v>
      </c>
      <c r="H1132" s="80">
        <v>37.32</v>
      </c>
      <c r="I1132" s="79">
        <v>1791.3600000000001</v>
      </c>
      <c r="J1132" s="54" t="s">
        <v>8</v>
      </c>
      <c r="K1132" s="30" t="s">
        <v>2498</v>
      </c>
    </row>
    <row r="1133" spans="2:11">
      <c r="B1133" s="58" t="s">
        <v>17</v>
      </c>
      <c r="C1133" s="57" t="s">
        <v>16</v>
      </c>
      <c r="D1133" s="112">
        <v>46196</v>
      </c>
      <c r="E1133" s="74" t="s">
        <v>2747</v>
      </c>
      <c r="F1133" s="74" t="s">
        <v>30</v>
      </c>
      <c r="G1133" s="73">
        <v>100</v>
      </c>
      <c r="H1133" s="80">
        <v>37.520000000000003</v>
      </c>
      <c r="I1133" s="79">
        <v>3752.0000000000005</v>
      </c>
      <c r="J1133" s="54" t="s">
        <v>8</v>
      </c>
      <c r="K1133" s="30" t="s">
        <v>2499</v>
      </c>
    </row>
    <row r="1134" spans="2:11">
      <c r="B1134" s="58" t="s">
        <v>17</v>
      </c>
      <c r="C1134" s="57" t="s">
        <v>16</v>
      </c>
      <c r="D1134" s="112">
        <v>46196</v>
      </c>
      <c r="E1134" s="74" t="s">
        <v>2748</v>
      </c>
      <c r="F1134" s="74" t="s">
        <v>30</v>
      </c>
      <c r="G1134" s="73">
        <v>25</v>
      </c>
      <c r="H1134" s="80">
        <v>37.520000000000003</v>
      </c>
      <c r="I1134" s="79">
        <v>938.00000000000011</v>
      </c>
      <c r="J1134" s="54" t="s">
        <v>8</v>
      </c>
      <c r="K1134" s="30" t="s">
        <v>2500</v>
      </c>
    </row>
    <row r="1135" spans="2:11">
      <c r="B1135" s="58" t="s">
        <v>17</v>
      </c>
      <c r="C1135" s="57" t="s">
        <v>16</v>
      </c>
      <c r="D1135" s="112">
        <v>46196</v>
      </c>
      <c r="E1135" s="74" t="s">
        <v>2749</v>
      </c>
      <c r="F1135" s="74" t="s">
        <v>30</v>
      </c>
      <c r="G1135" s="73">
        <v>55</v>
      </c>
      <c r="H1135" s="80">
        <v>37.520000000000003</v>
      </c>
      <c r="I1135" s="79">
        <v>2063.6000000000004</v>
      </c>
      <c r="J1135" s="54" t="s">
        <v>8</v>
      </c>
      <c r="K1135" s="30" t="s">
        <v>2501</v>
      </c>
    </row>
    <row r="1136" spans="2:11">
      <c r="B1136" s="58" t="s">
        <v>17</v>
      </c>
      <c r="C1136" s="57" t="s">
        <v>16</v>
      </c>
      <c r="D1136" s="112">
        <v>46196</v>
      </c>
      <c r="E1136" s="74" t="s">
        <v>2749</v>
      </c>
      <c r="F1136" s="74" t="s">
        <v>30</v>
      </c>
      <c r="G1136" s="73">
        <v>24</v>
      </c>
      <c r="H1136" s="80">
        <v>37.5</v>
      </c>
      <c r="I1136" s="79">
        <v>900</v>
      </c>
      <c r="J1136" s="54" t="s">
        <v>8</v>
      </c>
      <c r="K1136" s="30" t="s">
        <v>2502</v>
      </c>
    </row>
    <row r="1137" spans="2:11">
      <c r="B1137" s="58" t="s">
        <v>17</v>
      </c>
      <c r="C1137" s="57" t="s">
        <v>16</v>
      </c>
      <c r="D1137" s="112">
        <v>46196</v>
      </c>
      <c r="E1137" s="74" t="s">
        <v>2750</v>
      </c>
      <c r="F1137" s="74" t="s">
        <v>30</v>
      </c>
      <c r="G1137" s="73">
        <v>18</v>
      </c>
      <c r="H1137" s="80">
        <v>37.520000000000003</v>
      </c>
      <c r="I1137" s="79">
        <v>675.36</v>
      </c>
      <c r="J1137" s="54" t="s">
        <v>8</v>
      </c>
      <c r="K1137" s="30" t="s">
        <v>2503</v>
      </c>
    </row>
    <row r="1138" spans="2:11">
      <c r="B1138" s="58" t="s">
        <v>17</v>
      </c>
      <c r="C1138" s="57" t="s">
        <v>16</v>
      </c>
      <c r="D1138" s="112">
        <v>46196</v>
      </c>
      <c r="E1138" s="74" t="s">
        <v>2751</v>
      </c>
      <c r="F1138" s="74" t="s">
        <v>30</v>
      </c>
      <c r="G1138" s="73">
        <v>93</v>
      </c>
      <c r="H1138" s="80">
        <v>37.5</v>
      </c>
      <c r="I1138" s="79">
        <v>3487.5</v>
      </c>
      <c r="J1138" s="54" t="s">
        <v>8</v>
      </c>
      <c r="K1138" s="30" t="s">
        <v>2504</v>
      </c>
    </row>
    <row r="1139" spans="2:11">
      <c r="B1139" s="58" t="s">
        <v>17</v>
      </c>
      <c r="C1139" s="57" t="s">
        <v>16</v>
      </c>
      <c r="D1139" s="112">
        <v>46196</v>
      </c>
      <c r="E1139" s="74" t="s">
        <v>2751</v>
      </c>
      <c r="F1139" s="74" t="s">
        <v>30</v>
      </c>
      <c r="G1139" s="73">
        <v>86</v>
      </c>
      <c r="H1139" s="80">
        <v>37.5</v>
      </c>
      <c r="I1139" s="79">
        <v>3225</v>
      </c>
      <c r="J1139" s="54" t="s">
        <v>8</v>
      </c>
      <c r="K1139" s="30" t="s">
        <v>2505</v>
      </c>
    </row>
    <row r="1140" spans="2:11">
      <c r="B1140" s="58" t="s">
        <v>17</v>
      </c>
      <c r="C1140" s="57" t="s">
        <v>16</v>
      </c>
      <c r="D1140" s="112">
        <v>46196</v>
      </c>
      <c r="E1140" s="74" t="s">
        <v>2752</v>
      </c>
      <c r="F1140" s="74" t="s">
        <v>30</v>
      </c>
      <c r="G1140" s="73">
        <v>85</v>
      </c>
      <c r="H1140" s="80">
        <v>37.56</v>
      </c>
      <c r="I1140" s="79">
        <v>3192.6000000000004</v>
      </c>
      <c r="J1140" s="54" t="s">
        <v>8</v>
      </c>
      <c r="K1140" s="30" t="s">
        <v>2506</v>
      </c>
    </row>
    <row r="1141" spans="2:11">
      <c r="B1141" s="58" t="s">
        <v>17</v>
      </c>
      <c r="C1141" s="57" t="s">
        <v>16</v>
      </c>
      <c r="D1141" s="112">
        <v>46196</v>
      </c>
      <c r="E1141" s="74" t="s">
        <v>2753</v>
      </c>
      <c r="F1141" s="74" t="s">
        <v>30</v>
      </c>
      <c r="G1141" s="73">
        <v>92</v>
      </c>
      <c r="H1141" s="80">
        <v>37.54</v>
      </c>
      <c r="I1141" s="79">
        <v>3453.68</v>
      </c>
      <c r="J1141" s="54" t="s">
        <v>8</v>
      </c>
      <c r="K1141" s="30" t="s">
        <v>2507</v>
      </c>
    </row>
    <row r="1142" spans="2:11">
      <c r="B1142" s="58" t="s">
        <v>17</v>
      </c>
      <c r="C1142" s="57" t="s">
        <v>16</v>
      </c>
      <c r="D1142" s="112">
        <v>46196</v>
      </c>
      <c r="E1142" s="74" t="s">
        <v>2754</v>
      </c>
      <c r="F1142" s="74" t="s">
        <v>30</v>
      </c>
      <c r="G1142" s="73">
        <v>51</v>
      </c>
      <c r="H1142" s="80">
        <v>37.56</v>
      </c>
      <c r="I1142" s="79">
        <v>1915.5600000000002</v>
      </c>
      <c r="J1142" s="54" t="s">
        <v>8</v>
      </c>
      <c r="K1142" s="30" t="s">
        <v>2508</v>
      </c>
    </row>
    <row r="1143" spans="2:11">
      <c r="B1143" s="58" t="s">
        <v>17</v>
      </c>
      <c r="C1143" s="57" t="s">
        <v>16</v>
      </c>
      <c r="D1143" s="112">
        <v>46196</v>
      </c>
      <c r="E1143" s="74" t="s">
        <v>2754</v>
      </c>
      <c r="F1143" s="74" t="s">
        <v>30</v>
      </c>
      <c r="G1143" s="73">
        <v>47</v>
      </c>
      <c r="H1143" s="80">
        <v>37.56</v>
      </c>
      <c r="I1143" s="79">
        <v>1765.3200000000002</v>
      </c>
      <c r="J1143" s="54" t="s">
        <v>8</v>
      </c>
      <c r="K1143" s="30" t="s">
        <v>2509</v>
      </c>
    </row>
    <row r="1144" spans="2:11">
      <c r="B1144" s="58" t="s">
        <v>17</v>
      </c>
      <c r="C1144" s="57" t="s">
        <v>16</v>
      </c>
      <c r="D1144" s="112">
        <v>46196</v>
      </c>
      <c r="E1144" s="74" t="s">
        <v>2755</v>
      </c>
      <c r="F1144" s="74" t="s">
        <v>30</v>
      </c>
      <c r="G1144" s="73">
        <v>18</v>
      </c>
      <c r="H1144" s="80">
        <v>37.54</v>
      </c>
      <c r="I1144" s="79">
        <v>675.72</v>
      </c>
      <c r="J1144" s="54" t="s">
        <v>8</v>
      </c>
      <c r="K1144" s="30" t="s">
        <v>2510</v>
      </c>
    </row>
    <row r="1145" spans="2:11">
      <c r="B1145" s="58" t="s">
        <v>17</v>
      </c>
      <c r="C1145" s="57" t="s">
        <v>16</v>
      </c>
      <c r="D1145" s="112">
        <v>46196</v>
      </c>
      <c r="E1145" s="74" t="s">
        <v>2755</v>
      </c>
      <c r="F1145" s="74" t="s">
        <v>30</v>
      </c>
      <c r="G1145" s="73">
        <v>75</v>
      </c>
      <c r="H1145" s="80">
        <v>37.54</v>
      </c>
      <c r="I1145" s="79">
        <v>2815.5</v>
      </c>
      <c r="J1145" s="54" t="s">
        <v>8</v>
      </c>
      <c r="K1145" s="30" t="s">
        <v>2511</v>
      </c>
    </row>
    <row r="1146" spans="2:11">
      <c r="B1146" s="58" t="s">
        <v>17</v>
      </c>
      <c r="C1146" s="57" t="s">
        <v>16</v>
      </c>
      <c r="D1146" s="112">
        <v>46196</v>
      </c>
      <c r="E1146" s="74" t="s">
        <v>2755</v>
      </c>
      <c r="F1146" s="74" t="s">
        <v>30</v>
      </c>
      <c r="G1146" s="73">
        <v>75</v>
      </c>
      <c r="H1146" s="80">
        <v>37.54</v>
      </c>
      <c r="I1146" s="79">
        <v>2815.5</v>
      </c>
      <c r="J1146" s="54" t="s">
        <v>8</v>
      </c>
      <c r="K1146" s="30" t="s">
        <v>2512</v>
      </c>
    </row>
    <row r="1147" spans="2:11">
      <c r="B1147" s="58" t="s">
        <v>17</v>
      </c>
      <c r="C1147" s="57" t="s">
        <v>16</v>
      </c>
      <c r="D1147" s="112">
        <v>46196</v>
      </c>
      <c r="E1147" s="74" t="s">
        <v>2756</v>
      </c>
      <c r="F1147" s="74" t="s">
        <v>30</v>
      </c>
      <c r="G1147" s="73">
        <v>28</v>
      </c>
      <c r="H1147" s="80">
        <v>37.46</v>
      </c>
      <c r="I1147" s="79">
        <v>1048.8800000000001</v>
      </c>
      <c r="J1147" s="54" t="s">
        <v>8</v>
      </c>
      <c r="K1147" s="30" t="s">
        <v>2513</v>
      </c>
    </row>
    <row r="1148" spans="2:11">
      <c r="B1148" s="58" t="s">
        <v>17</v>
      </c>
      <c r="C1148" s="57" t="s">
        <v>16</v>
      </c>
      <c r="D1148" s="112">
        <v>46196</v>
      </c>
      <c r="E1148" s="74" t="s">
        <v>2757</v>
      </c>
      <c r="F1148" s="74" t="s">
        <v>30</v>
      </c>
      <c r="G1148" s="73">
        <v>29</v>
      </c>
      <c r="H1148" s="80">
        <v>37.42</v>
      </c>
      <c r="I1148" s="79">
        <v>1085.18</v>
      </c>
      <c r="J1148" s="54" t="s">
        <v>8</v>
      </c>
      <c r="K1148" s="30" t="s">
        <v>2514</v>
      </c>
    </row>
    <row r="1149" spans="2:11">
      <c r="B1149" s="58" t="s">
        <v>17</v>
      </c>
      <c r="C1149" s="57" t="s">
        <v>16</v>
      </c>
      <c r="D1149" s="112">
        <v>46196</v>
      </c>
      <c r="E1149" s="74" t="s">
        <v>2758</v>
      </c>
      <c r="F1149" s="74" t="s">
        <v>30</v>
      </c>
      <c r="G1149" s="73">
        <v>65</v>
      </c>
      <c r="H1149" s="80">
        <v>37.42</v>
      </c>
      <c r="I1149" s="79">
        <v>2432.3000000000002</v>
      </c>
      <c r="J1149" s="54" t="s">
        <v>8</v>
      </c>
      <c r="K1149" s="30" t="s">
        <v>2515</v>
      </c>
    </row>
    <row r="1150" spans="2:11">
      <c r="B1150" s="58" t="s">
        <v>17</v>
      </c>
      <c r="C1150" s="57" t="s">
        <v>16</v>
      </c>
      <c r="D1150" s="112">
        <v>46196</v>
      </c>
      <c r="E1150" s="74" t="s">
        <v>2758</v>
      </c>
      <c r="F1150" s="74" t="s">
        <v>30</v>
      </c>
      <c r="G1150" s="73">
        <v>28</v>
      </c>
      <c r="H1150" s="80">
        <v>37.42</v>
      </c>
      <c r="I1150" s="79">
        <v>1047.76</v>
      </c>
      <c r="J1150" s="54" t="s">
        <v>8</v>
      </c>
      <c r="K1150" s="30" t="s">
        <v>2516</v>
      </c>
    </row>
    <row r="1151" spans="2:11">
      <c r="B1151" s="58" t="s">
        <v>17</v>
      </c>
      <c r="C1151" s="57" t="s">
        <v>16</v>
      </c>
      <c r="D1151" s="112">
        <v>46196</v>
      </c>
      <c r="E1151" s="74" t="s">
        <v>2759</v>
      </c>
      <c r="F1151" s="74" t="s">
        <v>30</v>
      </c>
      <c r="G1151" s="73">
        <v>4</v>
      </c>
      <c r="H1151" s="80">
        <v>37.46</v>
      </c>
      <c r="I1151" s="79">
        <v>149.84</v>
      </c>
      <c r="J1151" s="54" t="s">
        <v>8</v>
      </c>
      <c r="K1151" s="30" t="s">
        <v>2517</v>
      </c>
    </row>
    <row r="1152" spans="2:11">
      <c r="B1152" s="58" t="s">
        <v>17</v>
      </c>
      <c r="C1152" s="57" t="s">
        <v>16</v>
      </c>
      <c r="D1152" s="112">
        <v>46196</v>
      </c>
      <c r="E1152" s="74" t="s">
        <v>2759</v>
      </c>
      <c r="F1152" s="74" t="s">
        <v>30</v>
      </c>
      <c r="G1152" s="73">
        <v>80</v>
      </c>
      <c r="H1152" s="80">
        <v>37.46</v>
      </c>
      <c r="I1152" s="79">
        <v>2996.8</v>
      </c>
      <c r="J1152" s="54" t="s">
        <v>8</v>
      </c>
      <c r="K1152" s="30" t="s">
        <v>2518</v>
      </c>
    </row>
    <row r="1153" spans="2:11">
      <c r="B1153" s="58" t="s">
        <v>17</v>
      </c>
      <c r="C1153" s="57" t="s">
        <v>16</v>
      </c>
      <c r="D1153" s="112">
        <v>46196</v>
      </c>
      <c r="E1153" s="74" t="s">
        <v>2046</v>
      </c>
      <c r="F1153" s="74" t="s">
        <v>30</v>
      </c>
      <c r="G1153" s="73">
        <v>16</v>
      </c>
      <c r="H1153" s="80">
        <v>37.5</v>
      </c>
      <c r="I1153" s="79">
        <v>600</v>
      </c>
      <c r="J1153" s="54" t="s">
        <v>8</v>
      </c>
      <c r="K1153" s="30" t="s">
        <v>2519</v>
      </c>
    </row>
    <row r="1154" spans="2:11">
      <c r="B1154" s="58" t="s">
        <v>17</v>
      </c>
      <c r="C1154" s="57" t="s">
        <v>16</v>
      </c>
      <c r="D1154" s="112">
        <v>46196</v>
      </c>
      <c r="E1154" s="74" t="s">
        <v>2760</v>
      </c>
      <c r="F1154" s="74" t="s">
        <v>30</v>
      </c>
      <c r="G1154" s="73">
        <v>92</v>
      </c>
      <c r="H1154" s="80">
        <v>37.6</v>
      </c>
      <c r="I1154" s="79">
        <v>3459.2000000000003</v>
      </c>
      <c r="J1154" s="54" t="s">
        <v>8</v>
      </c>
      <c r="K1154" s="30" t="s">
        <v>2520</v>
      </c>
    </row>
    <row r="1155" spans="2:11">
      <c r="B1155" s="58" t="s">
        <v>17</v>
      </c>
      <c r="C1155" s="57" t="s">
        <v>16</v>
      </c>
      <c r="D1155" s="112">
        <v>46196</v>
      </c>
      <c r="E1155" s="74" t="s">
        <v>2761</v>
      </c>
      <c r="F1155" s="74" t="s">
        <v>30</v>
      </c>
      <c r="G1155" s="73">
        <v>100</v>
      </c>
      <c r="H1155" s="80">
        <v>37.58</v>
      </c>
      <c r="I1155" s="79">
        <v>3758</v>
      </c>
      <c r="J1155" s="54" t="s">
        <v>8</v>
      </c>
      <c r="K1155" s="30" t="s">
        <v>2521</v>
      </c>
    </row>
    <row r="1156" spans="2:11">
      <c r="B1156" s="58" t="s">
        <v>17</v>
      </c>
      <c r="C1156" s="57" t="s">
        <v>16</v>
      </c>
      <c r="D1156" s="112">
        <v>46196</v>
      </c>
      <c r="E1156" s="74" t="s">
        <v>2762</v>
      </c>
      <c r="F1156" s="74" t="s">
        <v>30</v>
      </c>
      <c r="G1156" s="73">
        <v>42</v>
      </c>
      <c r="H1156" s="80">
        <v>37.619999999999997</v>
      </c>
      <c r="I1156" s="79">
        <v>1580.04</v>
      </c>
      <c r="J1156" s="54" t="s">
        <v>8</v>
      </c>
      <c r="K1156" s="30" t="s">
        <v>2522</v>
      </c>
    </row>
    <row r="1157" spans="2:11">
      <c r="B1157" s="58" t="s">
        <v>17</v>
      </c>
      <c r="C1157" s="57" t="s">
        <v>16</v>
      </c>
      <c r="D1157" s="112">
        <v>46196</v>
      </c>
      <c r="E1157" s="74" t="s">
        <v>2763</v>
      </c>
      <c r="F1157" s="74" t="s">
        <v>30</v>
      </c>
      <c r="G1157" s="73">
        <v>21</v>
      </c>
      <c r="H1157" s="80">
        <v>37.619999999999997</v>
      </c>
      <c r="I1157" s="79">
        <v>790.02</v>
      </c>
      <c r="J1157" s="54" t="s">
        <v>8</v>
      </c>
      <c r="K1157" s="30" t="s">
        <v>2523</v>
      </c>
    </row>
    <row r="1158" spans="2:11">
      <c r="B1158" s="58" t="s">
        <v>17</v>
      </c>
      <c r="C1158" s="57" t="s">
        <v>16</v>
      </c>
      <c r="D1158" s="112">
        <v>46196</v>
      </c>
      <c r="E1158" s="74" t="s">
        <v>2764</v>
      </c>
      <c r="F1158" s="74" t="s">
        <v>30</v>
      </c>
      <c r="G1158" s="73">
        <v>98</v>
      </c>
      <c r="H1158" s="80">
        <v>37.659999999999997</v>
      </c>
      <c r="I1158" s="79">
        <v>3690.68</v>
      </c>
      <c r="J1158" s="54" t="s">
        <v>8</v>
      </c>
      <c r="K1158" s="30" t="s">
        <v>2524</v>
      </c>
    </row>
    <row r="1159" spans="2:11">
      <c r="B1159" s="58" t="s">
        <v>17</v>
      </c>
      <c r="C1159" s="57" t="s">
        <v>16</v>
      </c>
      <c r="D1159" s="112">
        <v>46196</v>
      </c>
      <c r="E1159" s="74" t="s">
        <v>2765</v>
      </c>
      <c r="F1159" s="74" t="s">
        <v>30</v>
      </c>
      <c r="G1159" s="73">
        <v>83</v>
      </c>
      <c r="H1159" s="80">
        <v>37.659999999999997</v>
      </c>
      <c r="I1159" s="79">
        <v>3125.7799999999997</v>
      </c>
      <c r="J1159" s="54" t="s">
        <v>8</v>
      </c>
      <c r="K1159" s="30" t="s">
        <v>2525</v>
      </c>
    </row>
    <row r="1160" spans="2:11">
      <c r="B1160" s="58" t="s">
        <v>17</v>
      </c>
      <c r="C1160" s="57" t="s">
        <v>16</v>
      </c>
      <c r="D1160" s="112">
        <v>46196</v>
      </c>
      <c r="E1160" s="74" t="s">
        <v>2766</v>
      </c>
      <c r="F1160" s="74" t="s">
        <v>30</v>
      </c>
      <c r="G1160" s="73">
        <v>83</v>
      </c>
      <c r="H1160" s="80">
        <v>37.68</v>
      </c>
      <c r="I1160" s="79">
        <v>3127.44</v>
      </c>
      <c r="J1160" s="54" t="s">
        <v>8</v>
      </c>
      <c r="K1160" s="30" t="s">
        <v>2526</v>
      </c>
    </row>
    <row r="1161" spans="2:11">
      <c r="B1161" s="58" t="s">
        <v>17</v>
      </c>
      <c r="C1161" s="57" t="s">
        <v>16</v>
      </c>
      <c r="D1161" s="112">
        <v>46196</v>
      </c>
      <c r="E1161" s="74" t="s">
        <v>2766</v>
      </c>
      <c r="F1161" s="74" t="s">
        <v>30</v>
      </c>
      <c r="G1161" s="73">
        <v>40</v>
      </c>
      <c r="H1161" s="80">
        <v>37.68</v>
      </c>
      <c r="I1161" s="79">
        <v>1507.2</v>
      </c>
      <c r="J1161" s="54" t="s">
        <v>8</v>
      </c>
      <c r="K1161" s="30" t="s">
        <v>2527</v>
      </c>
    </row>
    <row r="1162" spans="2:11">
      <c r="B1162" s="58" t="s">
        <v>17</v>
      </c>
      <c r="C1162" s="57" t="s">
        <v>16</v>
      </c>
      <c r="D1162" s="112">
        <v>46196</v>
      </c>
      <c r="E1162" s="74" t="s">
        <v>2767</v>
      </c>
      <c r="F1162" s="74" t="s">
        <v>30</v>
      </c>
      <c r="G1162" s="73">
        <v>99</v>
      </c>
      <c r="H1162" s="80">
        <v>37.64</v>
      </c>
      <c r="I1162" s="79">
        <v>3726.36</v>
      </c>
      <c r="J1162" s="54" t="s">
        <v>8</v>
      </c>
      <c r="K1162" s="30" t="s">
        <v>2528</v>
      </c>
    </row>
    <row r="1163" spans="2:11">
      <c r="B1163" s="58" t="s">
        <v>17</v>
      </c>
      <c r="C1163" s="57" t="s">
        <v>16</v>
      </c>
      <c r="D1163" s="112">
        <v>46196</v>
      </c>
      <c r="E1163" s="74" t="s">
        <v>2767</v>
      </c>
      <c r="F1163" s="74" t="s">
        <v>30</v>
      </c>
      <c r="G1163" s="73">
        <v>24</v>
      </c>
      <c r="H1163" s="80">
        <v>37.619999999999997</v>
      </c>
      <c r="I1163" s="79">
        <v>902.87999999999988</v>
      </c>
      <c r="J1163" s="54" t="s">
        <v>8</v>
      </c>
      <c r="K1163" s="30" t="s">
        <v>2529</v>
      </c>
    </row>
    <row r="1164" spans="2:11">
      <c r="B1164" s="58" t="s">
        <v>17</v>
      </c>
      <c r="C1164" s="57" t="s">
        <v>16</v>
      </c>
      <c r="D1164" s="112">
        <v>46196</v>
      </c>
      <c r="E1164" s="74" t="s">
        <v>2768</v>
      </c>
      <c r="F1164" s="74" t="s">
        <v>30</v>
      </c>
      <c r="G1164" s="73">
        <v>94</v>
      </c>
      <c r="H1164" s="80">
        <v>37.68</v>
      </c>
      <c r="I1164" s="79">
        <v>3541.92</v>
      </c>
      <c r="J1164" s="54" t="s">
        <v>8</v>
      </c>
      <c r="K1164" s="30" t="s">
        <v>2530</v>
      </c>
    </row>
    <row r="1165" spans="2:11">
      <c r="B1165" s="58" t="s">
        <v>17</v>
      </c>
      <c r="C1165" s="57" t="s">
        <v>16</v>
      </c>
      <c r="D1165" s="112">
        <v>46196</v>
      </c>
      <c r="E1165" s="74" t="s">
        <v>2769</v>
      </c>
      <c r="F1165" s="74" t="s">
        <v>30</v>
      </c>
      <c r="G1165" s="73">
        <v>18</v>
      </c>
      <c r="H1165" s="80">
        <v>37.68</v>
      </c>
      <c r="I1165" s="79">
        <v>678.24</v>
      </c>
      <c r="J1165" s="54" t="s">
        <v>8</v>
      </c>
      <c r="K1165" s="30" t="s">
        <v>2531</v>
      </c>
    </row>
    <row r="1166" spans="2:11">
      <c r="B1166" s="58" t="s">
        <v>17</v>
      </c>
      <c r="C1166" s="57" t="s">
        <v>16</v>
      </c>
      <c r="D1166" s="112">
        <v>46196</v>
      </c>
      <c r="E1166" s="74" t="s">
        <v>2770</v>
      </c>
      <c r="F1166" s="74" t="s">
        <v>30</v>
      </c>
      <c r="G1166" s="73">
        <v>69</v>
      </c>
      <c r="H1166" s="80">
        <v>37.74</v>
      </c>
      <c r="I1166" s="79">
        <v>2604.06</v>
      </c>
      <c r="J1166" s="54" t="s">
        <v>8</v>
      </c>
      <c r="K1166" s="30" t="s">
        <v>2532</v>
      </c>
    </row>
    <row r="1167" spans="2:11">
      <c r="B1167" s="58" t="s">
        <v>17</v>
      </c>
      <c r="C1167" s="57" t="s">
        <v>16</v>
      </c>
      <c r="D1167" s="112">
        <v>46196</v>
      </c>
      <c r="E1167" s="74" t="s">
        <v>2770</v>
      </c>
      <c r="F1167" s="74" t="s">
        <v>30</v>
      </c>
      <c r="G1167" s="73">
        <v>21</v>
      </c>
      <c r="H1167" s="80">
        <v>37.74</v>
      </c>
      <c r="I1167" s="79">
        <v>792.54000000000008</v>
      </c>
      <c r="J1167" s="54" t="s">
        <v>8</v>
      </c>
      <c r="K1167" s="30" t="s">
        <v>2533</v>
      </c>
    </row>
    <row r="1168" spans="2:11">
      <c r="B1168" s="58" t="s">
        <v>17</v>
      </c>
      <c r="C1168" s="57" t="s">
        <v>16</v>
      </c>
      <c r="D1168" s="112">
        <v>46196</v>
      </c>
      <c r="E1168" s="74" t="s">
        <v>2771</v>
      </c>
      <c r="F1168" s="74" t="s">
        <v>30</v>
      </c>
      <c r="G1168" s="73">
        <v>99</v>
      </c>
      <c r="H1168" s="80">
        <v>37.72</v>
      </c>
      <c r="I1168" s="79">
        <v>3734.2799999999997</v>
      </c>
      <c r="J1168" s="54" t="s">
        <v>8</v>
      </c>
      <c r="K1168" s="30" t="s">
        <v>2534</v>
      </c>
    </row>
    <row r="1169" spans="2:11">
      <c r="B1169" s="58" t="s">
        <v>17</v>
      </c>
      <c r="C1169" s="57" t="s">
        <v>16</v>
      </c>
      <c r="D1169" s="112">
        <v>46196</v>
      </c>
      <c r="E1169" s="74" t="s">
        <v>2771</v>
      </c>
      <c r="F1169" s="74" t="s">
        <v>30</v>
      </c>
      <c r="G1169" s="73">
        <v>113</v>
      </c>
      <c r="H1169" s="80">
        <v>37.72</v>
      </c>
      <c r="I1169" s="79">
        <v>4262.3599999999997</v>
      </c>
      <c r="J1169" s="54" t="s">
        <v>8</v>
      </c>
      <c r="K1169" s="30" t="s">
        <v>2535</v>
      </c>
    </row>
    <row r="1170" spans="2:11">
      <c r="B1170" s="58" t="s">
        <v>17</v>
      </c>
      <c r="C1170" s="57" t="s">
        <v>16</v>
      </c>
      <c r="D1170" s="112">
        <v>46196</v>
      </c>
      <c r="E1170" s="74" t="s">
        <v>2771</v>
      </c>
      <c r="F1170" s="74" t="s">
        <v>30</v>
      </c>
      <c r="G1170" s="73">
        <v>39</v>
      </c>
      <c r="H1170" s="80">
        <v>37.72</v>
      </c>
      <c r="I1170" s="79">
        <v>1471.08</v>
      </c>
      <c r="J1170" s="54" t="s">
        <v>8</v>
      </c>
      <c r="K1170" s="30" t="s">
        <v>2536</v>
      </c>
    </row>
    <row r="1171" spans="2:11">
      <c r="B1171" s="58" t="s">
        <v>17</v>
      </c>
      <c r="C1171" s="57" t="s">
        <v>16</v>
      </c>
      <c r="D1171" s="112">
        <v>46196</v>
      </c>
      <c r="E1171" s="74" t="s">
        <v>2771</v>
      </c>
      <c r="F1171" s="74" t="s">
        <v>30</v>
      </c>
      <c r="G1171" s="73">
        <v>58</v>
      </c>
      <c r="H1171" s="80">
        <v>37.700000000000003</v>
      </c>
      <c r="I1171" s="79">
        <v>2186.6000000000004</v>
      </c>
      <c r="J1171" s="54" t="s">
        <v>8</v>
      </c>
      <c r="K1171" s="30" t="s">
        <v>2537</v>
      </c>
    </row>
    <row r="1172" spans="2:11">
      <c r="B1172" s="58" t="s">
        <v>17</v>
      </c>
      <c r="C1172" s="57" t="s">
        <v>16</v>
      </c>
      <c r="D1172" s="112">
        <v>46196</v>
      </c>
      <c r="E1172" s="74" t="s">
        <v>2771</v>
      </c>
      <c r="F1172" s="74" t="s">
        <v>30</v>
      </c>
      <c r="G1172" s="73">
        <v>56</v>
      </c>
      <c r="H1172" s="80">
        <v>37.700000000000003</v>
      </c>
      <c r="I1172" s="79">
        <v>2111.2000000000003</v>
      </c>
      <c r="J1172" s="54" t="s">
        <v>8</v>
      </c>
      <c r="K1172" s="30" t="s">
        <v>2538</v>
      </c>
    </row>
    <row r="1173" spans="2:11">
      <c r="B1173" s="58" t="s">
        <v>17</v>
      </c>
      <c r="C1173" s="57" t="s">
        <v>16</v>
      </c>
      <c r="D1173" s="112">
        <v>46196</v>
      </c>
      <c r="E1173" s="74" t="s">
        <v>2772</v>
      </c>
      <c r="F1173" s="74" t="s">
        <v>30</v>
      </c>
      <c r="G1173" s="73">
        <v>19</v>
      </c>
      <c r="H1173" s="80">
        <v>37.700000000000003</v>
      </c>
      <c r="I1173" s="79">
        <v>716.30000000000007</v>
      </c>
      <c r="J1173" s="54" t="s">
        <v>8</v>
      </c>
      <c r="K1173" s="30" t="s">
        <v>2539</v>
      </c>
    </row>
    <row r="1174" spans="2:11">
      <c r="B1174" s="58" t="s">
        <v>17</v>
      </c>
      <c r="C1174" s="57" t="s">
        <v>16</v>
      </c>
      <c r="D1174" s="112">
        <v>46196</v>
      </c>
      <c r="E1174" s="74" t="s">
        <v>2772</v>
      </c>
      <c r="F1174" s="74" t="s">
        <v>30</v>
      </c>
      <c r="G1174" s="73">
        <v>81</v>
      </c>
      <c r="H1174" s="80">
        <v>37.68</v>
      </c>
      <c r="I1174" s="79">
        <v>3052.08</v>
      </c>
      <c r="J1174" s="54" t="s">
        <v>8</v>
      </c>
      <c r="K1174" s="30" t="s">
        <v>2540</v>
      </c>
    </row>
    <row r="1175" spans="2:11">
      <c r="B1175" s="58" t="s">
        <v>17</v>
      </c>
      <c r="C1175" s="57" t="s">
        <v>16</v>
      </c>
      <c r="D1175" s="112">
        <v>46196</v>
      </c>
      <c r="E1175" s="74" t="s">
        <v>2772</v>
      </c>
      <c r="F1175" s="74" t="s">
        <v>30</v>
      </c>
      <c r="G1175" s="73">
        <v>3</v>
      </c>
      <c r="H1175" s="80">
        <v>37.68</v>
      </c>
      <c r="I1175" s="79">
        <v>113.03999999999999</v>
      </c>
      <c r="J1175" s="54" t="s">
        <v>8</v>
      </c>
      <c r="K1175" s="30" t="s">
        <v>2541</v>
      </c>
    </row>
    <row r="1176" spans="2:11">
      <c r="B1176" s="58" t="s">
        <v>17</v>
      </c>
      <c r="C1176" s="57" t="s">
        <v>16</v>
      </c>
      <c r="D1176" s="112">
        <v>46196</v>
      </c>
      <c r="E1176" s="74" t="s">
        <v>2773</v>
      </c>
      <c r="F1176" s="74" t="s">
        <v>30</v>
      </c>
      <c r="G1176" s="73">
        <v>27</v>
      </c>
      <c r="H1176" s="80">
        <v>37.72</v>
      </c>
      <c r="I1176" s="79">
        <v>1018.4399999999999</v>
      </c>
      <c r="J1176" s="54" t="s">
        <v>8</v>
      </c>
      <c r="K1176" s="30" t="s">
        <v>2542</v>
      </c>
    </row>
    <row r="1177" spans="2:11">
      <c r="B1177" s="58" t="s">
        <v>17</v>
      </c>
      <c r="C1177" s="57" t="s">
        <v>16</v>
      </c>
      <c r="D1177" s="112">
        <v>46196</v>
      </c>
      <c r="E1177" s="74" t="s">
        <v>2774</v>
      </c>
      <c r="F1177" s="74" t="s">
        <v>30</v>
      </c>
      <c r="G1177" s="73">
        <v>82</v>
      </c>
      <c r="H1177" s="80">
        <v>37.68</v>
      </c>
      <c r="I1177" s="79">
        <v>3089.7599999999998</v>
      </c>
      <c r="J1177" s="54" t="s">
        <v>8</v>
      </c>
      <c r="K1177" s="30" t="s">
        <v>2543</v>
      </c>
    </row>
    <row r="1178" spans="2:11">
      <c r="B1178" s="58" t="s">
        <v>17</v>
      </c>
      <c r="C1178" s="57" t="s">
        <v>16</v>
      </c>
      <c r="D1178" s="112">
        <v>46196</v>
      </c>
      <c r="E1178" s="74" t="s">
        <v>2056</v>
      </c>
      <c r="F1178" s="74" t="s">
        <v>30</v>
      </c>
      <c r="G1178" s="73">
        <v>85</v>
      </c>
      <c r="H1178" s="80">
        <v>37.68</v>
      </c>
      <c r="I1178" s="79">
        <v>3202.8</v>
      </c>
      <c r="J1178" s="54" t="s">
        <v>8</v>
      </c>
      <c r="K1178" s="30" t="s">
        <v>2544</v>
      </c>
    </row>
    <row r="1179" spans="2:11">
      <c r="B1179" s="58" t="s">
        <v>17</v>
      </c>
      <c r="C1179" s="57" t="s">
        <v>16</v>
      </c>
      <c r="D1179" s="112">
        <v>46196</v>
      </c>
      <c r="E1179" s="74" t="s">
        <v>2775</v>
      </c>
      <c r="F1179" s="74" t="s">
        <v>30</v>
      </c>
      <c r="G1179" s="73">
        <v>18</v>
      </c>
      <c r="H1179" s="80">
        <v>37.700000000000003</v>
      </c>
      <c r="I1179" s="79">
        <v>678.6</v>
      </c>
      <c r="J1179" s="54" t="s">
        <v>8</v>
      </c>
      <c r="K1179" s="30" t="s">
        <v>2545</v>
      </c>
    </row>
    <row r="1180" spans="2:11">
      <c r="B1180" s="58" t="s">
        <v>17</v>
      </c>
      <c r="C1180" s="57" t="s">
        <v>16</v>
      </c>
      <c r="D1180" s="112">
        <v>46196</v>
      </c>
      <c r="E1180" s="74" t="s">
        <v>2776</v>
      </c>
      <c r="F1180" s="74" t="s">
        <v>30</v>
      </c>
      <c r="G1180" s="73">
        <v>97</v>
      </c>
      <c r="H1180" s="80">
        <v>37.68</v>
      </c>
      <c r="I1180" s="79">
        <v>3654.96</v>
      </c>
      <c r="J1180" s="54" t="s">
        <v>8</v>
      </c>
      <c r="K1180" s="30" t="s">
        <v>2546</v>
      </c>
    </row>
    <row r="1181" spans="2:11">
      <c r="B1181" s="58" t="s">
        <v>17</v>
      </c>
      <c r="C1181" s="57" t="s">
        <v>16</v>
      </c>
      <c r="D1181" s="112">
        <v>46196</v>
      </c>
      <c r="E1181" s="74" t="s">
        <v>2777</v>
      </c>
      <c r="F1181" s="74" t="s">
        <v>30</v>
      </c>
      <c r="G1181" s="73">
        <v>83</v>
      </c>
      <c r="H1181" s="80">
        <v>37.68</v>
      </c>
      <c r="I1181" s="79">
        <v>3127.44</v>
      </c>
      <c r="J1181" s="54" t="s">
        <v>8</v>
      </c>
      <c r="K1181" s="30" t="s">
        <v>2547</v>
      </c>
    </row>
    <row r="1182" spans="2:11">
      <c r="B1182" s="58" t="s">
        <v>17</v>
      </c>
      <c r="C1182" s="57" t="s">
        <v>16</v>
      </c>
      <c r="D1182" s="112">
        <v>46196</v>
      </c>
      <c r="E1182" s="74" t="s">
        <v>2778</v>
      </c>
      <c r="F1182" s="74" t="s">
        <v>30</v>
      </c>
      <c r="G1182" s="73">
        <v>63</v>
      </c>
      <c r="H1182" s="80">
        <v>37.619999999999997</v>
      </c>
      <c r="I1182" s="79">
        <v>2370.06</v>
      </c>
      <c r="J1182" s="54" t="s">
        <v>8</v>
      </c>
      <c r="K1182" s="30" t="s">
        <v>2548</v>
      </c>
    </row>
    <row r="1183" spans="2:11">
      <c r="B1183" s="58" t="s">
        <v>17</v>
      </c>
      <c r="C1183" s="57" t="s">
        <v>16</v>
      </c>
      <c r="D1183" s="112">
        <v>46196</v>
      </c>
      <c r="E1183" s="74" t="s">
        <v>2779</v>
      </c>
      <c r="F1183" s="74" t="s">
        <v>30</v>
      </c>
      <c r="G1183" s="73">
        <v>81</v>
      </c>
      <c r="H1183" s="80">
        <v>37.6</v>
      </c>
      <c r="I1183" s="79">
        <v>3045.6</v>
      </c>
      <c r="J1183" s="54" t="s">
        <v>8</v>
      </c>
      <c r="K1183" s="30" t="s">
        <v>2549</v>
      </c>
    </row>
    <row r="1184" spans="2:11">
      <c r="B1184" s="58" t="s">
        <v>17</v>
      </c>
      <c r="C1184" s="57" t="s">
        <v>16</v>
      </c>
      <c r="D1184" s="112">
        <v>46196</v>
      </c>
      <c r="E1184" s="74" t="s">
        <v>2780</v>
      </c>
      <c r="F1184" s="74" t="s">
        <v>30</v>
      </c>
      <c r="G1184" s="73">
        <v>76</v>
      </c>
      <c r="H1184" s="80">
        <v>37.619999999999997</v>
      </c>
      <c r="I1184" s="79">
        <v>2859.12</v>
      </c>
      <c r="J1184" s="54" t="s">
        <v>8</v>
      </c>
      <c r="K1184" s="30" t="s">
        <v>2550</v>
      </c>
    </row>
    <row r="1185" spans="2:11">
      <c r="B1185" s="58" t="s">
        <v>17</v>
      </c>
      <c r="C1185" s="57" t="s">
        <v>16</v>
      </c>
      <c r="D1185" s="112">
        <v>46196</v>
      </c>
      <c r="E1185" s="74" t="s">
        <v>2781</v>
      </c>
      <c r="F1185" s="74" t="s">
        <v>30</v>
      </c>
      <c r="G1185" s="73">
        <v>81</v>
      </c>
      <c r="H1185" s="80">
        <v>37.6</v>
      </c>
      <c r="I1185" s="79">
        <v>3045.6</v>
      </c>
      <c r="J1185" s="54" t="s">
        <v>8</v>
      </c>
      <c r="K1185" s="30" t="s">
        <v>2551</v>
      </c>
    </row>
    <row r="1186" spans="2:11">
      <c r="B1186" s="58" t="s">
        <v>17</v>
      </c>
      <c r="C1186" s="57" t="s">
        <v>16</v>
      </c>
      <c r="D1186" s="112">
        <v>46196</v>
      </c>
      <c r="E1186" s="74" t="s">
        <v>2782</v>
      </c>
      <c r="F1186" s="74" t="s">
        <v>30</v>
      </c>
      <c r="G1186" s="73">
        <v>43</v>
      </c>
      <c r="H1186" s="80">
        <v>37.68</v>
      </c>
      <c r="I1186" s="79">
        <v>1620.24</v>
      </c>
      <c r="J1186" s="54" t="s">
        <v>8</v>
      </c>
      <c r="K1186" s="30" t="s">
        <v>2552</v>
      </c>
    </row>
    <row r="1187" spans="2:11">
      <c r="B1187" s="58" t="s">
        <v>17</v>
      </c>
      <c r="C1187" s="57" t="s">
        <v>16</v>
      </c>
      <c r="D1187" s="112">
        <v>46196</v>
      </c>
      <c r="E1187" s="74" t="s">
        <v>2783</v>
      </c>
      <c r="F1187" s="74" t="s">
        <v>30</v>
      </c>
      <c r="G1187" s="73">
        <v>142</v>
      </c>
      <c r="H1187" s="80">
        <v>37.659999999999997</v>
      </c>
      <c r="I1187" s="79">
        <v>5347.7199999999993</v>
      </c>
      <c r="J1187" s="54" t="s">
        <v>8</v>
      </c>
      <c r="K1187" s="30" t="s">
        <v>2553</v>
      </c>
    </row>
    <row r="1188" spans="2:11">
      <c r="B1188" s="58" t="s">
        <v>17</v>
      </c>
      <c r="C1188" s="57" t="s">
        <v>16</v>
      </c>
      <c r="D1188" s="112">
        <v>46196</v>
      </c>
      <c r="E1188" s="74" t="s">
        <v>2784</v>
      </c>
      <c r="F1188" s="74" t="s">
        <v>30</v>
      </c>
      <c r="G1188" s="73">
        <v>89</v>
      </c>
      <c r="H1188" s="80">
        <v>37.64</v>
      </c>
      <c r="I1188" s="79">
        <v>3349.96</v>
      </c>
      <c r="J1188" s="54" t="s">
        <v>8</v>
      </c>
      <c r="K1188" s="30" t="s">
        <v>2554</v>
      </c>
    </row>
    <row r="1189" spans="2:11">
      <c r="B1189" s="58" t="s">
        <v>17</v>
      </c>
      <c r="C1189" s="57" t="s">
        <v>16</v>
      </c>
      <c r="D1189" s="112">
        <v>46196</v>
      </c>
      <c r="E1189" s="74" t="s">
        <v>2784</v>
      </c>
      <c r="F1189" s="74" t="s">
        <v>30</v>
      </c>
      <c r="G1189" s="73">
        <v>74</v>
      </c>
      <c r="H1189" s="80">
        <v>37.64</v>
      </c>
      <c r="I1189" s="79">
        <v>2785.36</v>
      </c>
      <c r="J1189" s="54" t="s">
        <v>8</v>
      </c>
      <c r="K1189" s="30" t="s">
        <v>2555</v>
      </c>
    </row>
    <row r="1190" spans="2:11">
      <c r="B1190" s="58" t="s">
        <v>17</v>
      </c>
      <c r="C1190" s="57" t="s">
        <v>16</v>
      </c>
      <c r="D1190" s="112">
        <v>46196</v>
      </c>
      <c r="E1190" s="74" t="s">
        <v>2785</v>
      </c>
      <c r="F1190" s="74" t="s">
        <v>30</v>
      </c>
      <c r="G1190" s="73">
        <v>33</v>
      </c>
      <c r="H1190" s="80">
        <v>37.619999999999997</v>
      </c>
      <c r="I1190" s="79">
        <v>1241.4599999999998</v>
      </c>
      <c r="J1190" s="54" t="s">
        <v>8</v>
      </c>
      <c r="K1190" s="30" t="s">
        <v>2556</v>
      </c>
    </row>
    <row r="1191" spans="2:11">
      <c r="B1191" s="58" t="s">
        <v>17</v>
      </c>
      <c r="C1191" s="57" t="s">
        <v>16</v>
      </c>
      <c r="D1191" s="112">
        <v>46196</v>
      </c>
      <c r="E1191" s="74" t="s">
        <v>2785</v>
      </c>
      <c r="F1191" s="74" t="s">
        <v>30</v>
      </c>
      <c r="G1191" s="73">
        <v>88</v>
      </c>
      <c r="H1191" s="80">
        <v>37.619999999999997</v>
      </c>
      <c r="I1191" s="79">
        <v>3310.56</v>
      </c>
      <c r="J1191" s="54" t="s">
        <v>8</v>
      </c>
      <c r="K1191" s="30" t="s">
        <v>2557</v>
      </c>
    </row>
    <row r="1192" spans="2:11">
      <c r="B1192" s="58" t="s">
        <v>17</v>
      </c>
      <c r="C1192" s="57" t="s">
        <v>16</v>
      </c>
      <c r="D1192" s="112">
        <v>46196</v>
      </c>
      <c r="E1192" s="74" t="s">
        <v>2785</v>
      </c>
      <c r="F1192" s="74" t="s">
        <v>30</v>
      </c>
      <c r="G1192" s="73">
        <v>96</v>
      </c>
      <c r="H1192" s="80">
        <v>37.6</v>
      </c>
      <c r="I1192" s="79">
        <v>3609.6000000000004</v>
      </c>
      <c r="J1192" s="54" t="s">
        <v>8</v>
      </c>
      <c r="K1192" s="30" t="s">
        <v>2558</v>
      </c>
    </row>
    <row r="1193" spans="2:11">
      <c r="B1193" s="58" t="s">
        <v>17</v>
      </c>
      <c r="C1193" s="57" t="s">
        <v>16</v>
      </c>
      <c r="D1193" s="112">
        <v>46196</v>
      </c>
      <c r="E1193" s="74" t="s">
        <v>2786</v>
      </c>
      <c r="F1193" s="74" t="s">
        <v>30</v>
      </c>
      <c r="G1193" s="73">
        <v>33</v>
      </c>
      <c r="H1193" s="80">
        <v>37.64</v>
      </c>
      <c r="I1193" s="79">
        <v>1242.1200000000001</v>
      </c>
      <c r="J1193" s="54" t="s">
        <v>8</v>
      </c>
      <c r="K1193" s="30" t="s">
        <v>2559</v>
      </c>
    </row>
    <row r="1194" spans="2:11">
      <c r="B1194" s="58" t="s">
        <v>17</v>
      </c>
      <c r="C1194" s="57" t="s">
        <v>16</v>
      </c>
      <c r="D1194" s="112">
        <v>46196</v>
      </c>
      <c r="E1194" s="74" t="s">
        <v>2786</v>
      </c>
      <c r="F1194" s="74" t="s">
        <v>30</v>
      </c>
      <c r="G1194" s="73">
        <v>82</v>
      </c>
      <c r="H1194" s="80">
        <v>37.64</v>
      </c>
      <c r="I1194" s="79">
        <v>3086.48</v>
      </c>
      <c r="J1194" s="54" t="s">
        <v>8</v>
      </c>
      <c r="K1194" s="30" t="s">
        <v>2560</v>
      </c>
    </row>
    <row r="1195" spans="2:11">
      <c r="B1195" s="58" t="s">
        <v>17</v>
      </c>
      <c r="C1195" s="57" t="s">
        <v>16</v>
      </c>
      <c r="D1195" s="112">
        <v>46196</v>
      </c>
      <c r="E1195" s="74" t="s">
        <v>2786</v>
      </c>
      <c r="F1195" s="74" t="s">
        <v>30</v>
      </c>
      <c r="G1195" s="73">
        <v>47</v>
      </c>
      <c r="H1195" s="80">
        <v>37.64</v>
      </c>
      <c r="I1195" s="79">
        <v>1769.08</v>
      </c>
      <c r="J1195" s="54" t="s">
        <v>8</v>
      </c>
      <c r="K1195" s="30" t="s">
        <v>2561</v>
      </c>
    </row>
    <row r="1196" spans="2:11">
      <c r="B1196" s="58" t="s">
        <v>17</v>
      </c>
      <c r="C1196" s="57" t="s">
        <v>16</v>
      </c>
      <c r="D1196" s="112">
        <v>46196</v>
      </c>
      <c r="E1196" s="74" t="s">
        <v>2787</v>
      </c>
      <c r="F1196" s="74" t="s">
        <v>30</v>
      </c>
      <c r="G1196" s="73">
        <v>12</v>
      </c>
      <c r="H1196" s="80">
        <v>37.68</v>
      </c>
      <c r="I1196" s="79">
        <v>452.15999999999997</v>
      </c>
      <c r="J1196" s="54" t="s">
        <v>8</v>
      </c>
      <c r="K1196" s="30" t="s">
        <v>2562</v>
      </c>
    </row>
    <row r="1197" spans="2:11">
      <c r="B1197" s="58" t="s">
        <v>17</v>
      </c>
      <c r="C1197" s="57" t="s">
        <v>16</v>
      </c>
      <c r="D1197" s="112">
        <v>46196</v>
      </c>
      <c r="E1197" s="74" t="s">
        <v>2787</v>
      </c>
      <c r="F1197" s="74" t="s">
        <v>30</v>
      </c>
      <c r="G1197" s="73">
        <v>90</v>
      </c>
      <c r="H1197" s="80">
        <v>37.68</v>
      </c>
      <c r="I1197" s="79">
        <v>3391.2</v>
      </c>
      <c r="J1197" s="54" t="s">
        <v>8</v>
      </c>
      <c r="K1197" s="30" t="s">
        <v>2563</v>
      </c>
    </row>
    <row r="1198" spans="2:11">
      <c r="B1198" s="58" t="s">
        <v>17</v>
      </c>
      <c r="C1198" s="57" t="s">
        <v>16</v>
      </c>
      <c r="D1198" s="112">
        <v>46196</v>
      </c>
      <c r="E1198" s="74" t="s">
        <v>2788</v>
      </c>
      <c r="F1198" s="74" t="s">
        <v>30</v>
      </c>
      <c r="G1198" s="73">
        <v>97</v>
      </c>
      <c r="H1198" s="80">
        <v>37.64</v>
      </c>
      <c r="I1198" s="79">
        <v>3651.08</v>
      </c>
      <c r="J1198" s="54" t="s">
        <v>8</v>
      </c>
      <c r="K1198" s="30" t="s">
        <v>2564</v>
      </c>
    </row>
    <row r="1199" spans="2:11">
      <c r="B1199" s="58" t="s">
        <v>17</v>
      </c>
      <c r="C1199" s="57" t="s">
        <v>16</v>
      </c>
      <c r="D1199" s="112">
        <v>46196</v>
      </c>
      <c r="E1199" s="74" t="s">
        <v>2789</v>
      </c>
      <c r="F1199" s="74" t="s">
        <v>30</v>
      </c>
      <c r="G1199" s="73">
        <v>97</v>
      </c>
      <c r="H1199" s="80">
        <v>37.64</v>
      </c>
      <c r="I1199" s="79">
        <v>3651.08</v>
      </c>
      <c r="J1199" s="54" t="s">
        <v>8</v>
      </c>
      <c r="K1199" s="30" t="s">
        <v>2565</v>
      </c>
    </row>
    <row r="1200" spans="2:11">
      <c r="B1200" s="58" t="s">
        <v>17</v>
      </c>
      <c r="C1200" s="57" t="s">
        <v>16</v>
      </c>
      <c r="D1200" s="112">
        <v>46196</v>
      </c>
      <c r="E1200" s="74" t="s">
        <v>2790</v>
      </c>
      <c r="F1200" s="74" t="s">
        <v>30</v>
      </c>
      <c r="G1200" s="73">
        <v>99</v>
      </c>
      <c r="H1200" s="80">
        <v>37.659999999999997</v>
      </c>
      <c r="I1200" s="79">
        <v>3728.3399999999997</v>
      </c>
      <c r="J1200" s="54" t="s">
        <v>8</v>
      </c>
      <c r="K1200" s="30" t="s">
        <v>2566</v>
      </c>
    </row>
    <row r="1201" spans="2:11">
      <c r="B1201" s="58" t="s">
        <v>17</v>
      </c>
      <c r="C1201" s="57" t="s">
        <v>16</v>
      </c>
      <c r="D1201" s="112">
        <v>46196</v>
      </c>
      <c r="E1201" s="74" t="s">
        <v>2791</v>
      </c>
      <c r="F1201" s="74" t="s">
        <v>30</v>
      </c>
      <c r="G1201" s="73">
        <v>48</v>
      </c>
      <c r="H1201" s="80">
        <v>37.64</v>
      </c>
      <c r="I1201" s="79">
        <v>1806.72</v>
      </c>
      <c r="J1201" s="54" t="s">
        <v>8</v>
      </c>
      <c r="K1201" s="30" t="s">
        <v>2567</v>
      </c>
    </row>
    <row r="1202" spans="2:11">
      <c r="B1202" s="58" t="s">
        <v>17</v>
      </c>
      <c r="C1202" s="57" t="s">
        <v>16</v>
      </c>
      <c r="D1202" s="112">
        <v>46196</v>
      </c>
      <c r="E1202" s="74" t="s">
        <v>2792</v>
      </c>
      <c r="F1202" s="74" t="s">
        <v>30</v>
      </c>
      <c r="G1202" s="73">
        <v>94</v>
      </c>
      <c r="H1202" s="80">
        <v>37.64</v>
      </c>
      <c r="I1202" s="79">
        <v>3538.16</v>
      </c>
      <c r="J1202" s="54" t="s">
        <v>8</v>
      </c>
      <c r="K1202" s="30" t="s">
        <v>2568</v>
      </c>
    </row>
    <row r="1203" spans="2:11">
      <c r="B1203" s="58" t="s">
        <v>17</v>
      </c>
      <c r="C1203" s="57" t="s">
        <v>16</v>
      </c>
      <c r="D1203" s="112">
        <v>46196</v>
      </c>
      <c r="E1203" s="74" t="s">
        <v>2793</v>
      </c>
      <c r="F1203" s="74" t="s">
        <v>30</v>
      </c>
      <c r="G1203" s="73">
        <v>33</v>
      </c>
      <c r="H1203" s="80">
        <v>37.659999999999997</v>
      </c>
      <c r="I1203" s="79">
        <v>1242.78</v>
      </c>
      <c r="J1203" s="54" t="s">
        <v>8</v>
      </c>
      <c r="K1203" s="30" t="s">
        <v>2569</v>
      </c>
    </row>
    <row r="1204" spans="2:11">
      <c r="B1204" s="58" t="s">
        <v>17</v>
      </c>
      <c r="C1204" s="57" t="s">
        <v>16</v>
      </c>
      <c r="D1204" s="112">
        <v>46196</v>
      </c>
      <c r="E1204" s="74" t="s">
        <v>2794</v>
      </c>
      <c r="F1204" s="74" t="s">
        <v>30</v>
      </c>
      <c r="G1204" s="73">
        <v>6</v>
      </c>
      <c r="H1204" s="80">
        <v>37.659999999999997</v>
      </c>
      <c r="I1204" s="79">
        <v>225.95999999999998</v>
      </c>
      <c r="J1204" s="54" t="s">
        <v>8</v>
      </c>
      <c r="K1204" s="30" t="s">
        <v>2570</v>
      </c>
    </row>
    <row r="1205" spans="2:11">
      <c r="B1205" s="58" t="s">
        <v>17</v>
      </c>
      <c r="C1205" s="57" t="s">
        <v>16</v>
      </c>
      <c r="D1205" s="112">
        <v>46196</v>
      </c>
      <c r="E1205" s="74" t="s">
        <v>2794</v>
      </c>
      <c r="F1205" s="74" t="s">
        <v>30</v>
      </c>
      <c r="G1205" s="73">
        <v>88</v>
      </c>
      <c r="H1205" s="80">
        <v>37.659999999999997</v>
      </c>
      <c r="I1205" s="79">
        <v>3314.08</v>
      </c>
      <c r="J1205" s="54" t="s">
        <v>8</v>
      </c>
      <c r="K1205" s="30" t="s">
        <v>2571</v>
      </c>
    </row>
    <row r="1206" spans="2:11">
      <c r="B1206" s="58" t="s">
        <v>17</v>
      </c>
      <c r="C1206" s="57" t="s">
        <v>16</v>
      </c>
      <c r="D1206" s="112">
        <v>46196</v>
      </c>
      <c r="E1206" s="74" t="s">
        <v>2795</v>
      </c>
      <c r="F1206" s="74" t="s">
        <v>30</v>
      </c>
      <c r="G1206" s="73">
        <v>11</v>
      </c>
      <c r="H1206" s="80">
        <v>37.659999999999997</v>
      </c>
      <c r="I1206" s="79">
        <v>414.26</v>
      </c>
      <c r="J1206" s="54" t="s">
        <v>8</v>
      </c>
      <c r="K1206" s="30" t="s">
        <v>2572</v>
      </c>
    </row>
    <row r="1207" spans="2:11">
      <c r="B1207" s="58" t="s">
        <v>17</v>
      </c>
      <c r="C1207" s="57" t="s">
        <v>16</v>
      </c>
      <c r="D1207" s="112">
        <v>46196</v>
      </c>
      <c r="E1207" s="74" t="s">
        <v>2795</v>
      </c>
      <c r="F1207" s="74" t="s">
        <v>30</v>
      </c>
      <c r="G1207" s="73">
        <v>69</v>
      </c>
      <c r="H1207" s="80">
        <v>37.659999999999997</v>
      </c>
      <c r="I1207" s="79">
        <v>2598.54</v>
      </c>
      <c r="J1207" s="54" t="s">
        <v>8</v>
      </c>
      <c r="K1207" s="30" t="s">
        <v>2573</v>
      </c>
    </row>
    <row r="1208" spans="2:11">
      <c r="B1208" s="58" t="s">
        <v>17</v>
      </c>
      <c r="C1208" s="57" t="s">
        <v>16</v>
      </c>
      <c r="D1208" s="112">
        <v>46196</v>
      </c>
      <c r="E1208" s="74" t="s">
        <v>2796</v>
      </c>
      <c r="F1208" s="74" t="s">
        <v>30</v>
      </c>
      <c r="G1208" s="73">
        <v>80</v>
      </c>
      <c r="H1208" s="80">
        <v>37.659999999999997</v>
      </c>
      <c r="I1208" s="79">
        <v>3012.7999999999997</v>
      </c>
      <c r="J1208" s="54" t="s">
        <v>8</v>
      </c>
      <c r="K1208" s="30" t="s">
        <v>2574</v>
      </c>
    </row>
    <row r="1209" spans="2:11">
      <c r="B1209" s="58" t="s">
        <v>17</v>
      </c>
      <c r="C1209" s="57" t="s">
        <v>16</v>
      </c>
      <c r="D1209" s="112">
        <v>46196</v>
      </c>
      <c r="E1209" s="74" t="s">
        <v>2797</v>
      </c>
      <c r="F1209" s="74" t="s">
        <v>30</v>
      </c>
      <c r="G1209" s="73">
        <v>53</v>
      </c>
      <c r="H1209" s="80">
        <v>37.64</v>
      </c>
      <c r="I1209" s="79">
        <v>1994.92</v>
      </c>
      <c r="J1209" s="54" t="s">
        <v>8</v>
      </c>
      <c r="K1209" s="30" t="s">
        <v>2575</v>
      </c>
    </row>
    <row r="1210" spans="2:11">
      <c r="B1210" s="58" t="s">
        <v>17</v>
      </c>
      <c r="C1210" s="57" t="s">
        <v>16</v>
      </c>
      <c r="D1210" s="112">
        <v>46196</v>
      </c>
      <c r="E1210" s="74" t="s">
        <v>2797</v>
      </c>
      <c r="F1210" s="74" t="s">
        <v>30</v>
      </c>
      <c r="G1210" s="73">
        <v>16</v>
      </c>
      <c r="H1210" s="80">
        <v>37.64</v>
      </c>
      <c r="I1210" s="79">
        <v>602.24</v>
      </c>
      <c r="J1210" s="54" t="s">
        <v>8</v>
      </c>
      <c r="K1210" s="30" t="s">
        <v>2576</v>
      </c>
    </row>
    <row r="1211" spans="2:11">
      <c r="B1211" s="58" t="s">
        <v>17</v>
      </c>
      <c r="C1211" s="57" t="s">
        <v>16</v>
      </c>
      <c r="D1211" s="112">
        <v>46196</v>
      </c>
      <c r="E1211" s="74" t="s">
        <v>2797</v>
      </c>
      <c r="F1211" s="74" t="s">
        <v>30</v>
      </c>
      <c r="G1211" s="73">
        <v>13</v>
      </c>
      <c r="H1211" s="80">
        <v>37.64</v>
      </c>
      <c r="I1211" s="79">
        <v>489.32</v>
      </c>
      <c r="J1211" s="54" t="s">
        <v>8</v>
      </c>
      <c r="K1211" s="30" t="s">
        <v>2577</v>
      </c>
    </row>
    <row r="1212" spans="2:11">
      <c r="B1212" s="58" t="s">
        <v>17</v>
      </c>
      <c r="C1212" s="57" t="s">
        <v>16</v>
      </c>
      <c r="D1212" s="112">
        <v>46196</v>
      </c>
      <c r="E1212" s="74" t="s">
        <v>2797</v>
      </c>
      <c r="F1212" s="74" t="s">
        <v>30</v>
      </c>
      <c r="G1212" s="73">
        <v>25</v>
      </c>
      <c r="H1212" s="80">
        <v>37.64</v>
      </c>
      <c r="I1212" s="79">
        <v>941</v>
      </c>
      <c r="J1212" s="54" t="s">
        <v>8</v>
      </c>
      <c r="K1212" s="30" t="s">
        <v>2578</v>
      </c>
    </row>
    <row r="1213" spans="2:11">
      <c r="B1213" s="58" t="s">
        <v>17</v>
      </c>
      <c r="C1213" s="57" t="s">
        <v>16</v>
      </c>
      <c r="D1213" s="112">
        <v>46196</v>
      </c>
      <c r="E1213" s="74" t="s">
        <v>2797</v>
      </c>
      <c r="F1213" s="74" t="s">
        <v>30</v>
      </c>
      <c r="G1213" s="73">
        <v>15</v>
      </c>
      <c r="H1213" s="80">
        <v>37.64</v>
      </c>
      <c r="I1213" s="79">
        <v>564.6</v>
      </c>
      <c r="J1213" s="54" t="s">
        <v>8</v>
      </c>
      <c r="K1213" s="30" t="s">
        <v>2579</v>
      </c>
    </row>
    <row r="1214" spans="2:11">
      <c r="B1214" s="58" t="s">
        <v>17</v>
      </c>
      <c r="C1214" s="57" t="s">
        <v>16</v>
      </c>
      <c r="D1214" s="112">
        <v>46196</v>
      </c>
      <c r="E1214" s="74" t="s">
        <v>2798</v>
      </c>
      <c r="F1214" s="74" t="s">
        <v>30</v>
      </c>
      <c r="G1214" s="73">
        <v>102</v>
      </c>
      <c r="H1214" s="80">
        <v>37.64</v>
      </c>
      <c r="I1214" s="79">
        <v>3839.28</v>
      </c>
      <c r="J1214" s="54" t="s">
        <v>8</v>
      </c>
      <c r="K1214" s="30" t="s">
        <v>2580</v>
      </c>
    </row>
    <row r="1215" spans="2:11">
      <c r="B1215" s="58" t="s">
        <v>17</v>
      </c>
      <c r="C1215" s="57" t="s">
        <v>16</v>
      </c>
      <c r="D1215" s="112">
        <v>46196</v>
      </c>
      <c r="E1215" s="74" t="s">
        <v>2799</v>
      </c>
      <c r="F1215" s="74" t="s">
        <v>30</v>
      </c>
      <c r="G1215" s="73">
        <v>42</v>
      </c>
      <c r="H1215" s="80">
        <v>37.64</v>
      </c>
      <c r="I1215" s="79">
        <v>1580.88</v>
      </c>
      <c r="J1215" s="54" t="s">
        <v>8</v>
      </c>
      <c r="K1215" s="30" t="s">
        <v>2581</v>
      </c>
    </row>
    <row r="1216" spans="2:11">
      <c r="B1216" s="58" t="s">
        <v>17</v>
      </c>
      <c r="C1216" s="57" t="s">
        <v>16</v>
      </c>
      <c r="D1216" s="112">
        <v>46196</v>
      </c>
      <c r="E1216" s="74" t="s">
        <v>585</v>
      </c>
      <c r="F1216" s="74" t="s">
        <v>30</v>
      </c>
      <c r="G1216" s="73">
        <v>67</v>
      </c>
      <c r="H1216" s="80">
        <v>37.659999999999997</v>
      </c>
      <c r="I1216" s="79">
        <v>2523.2199999999998</v>
      </c>
      <c r="J1216" s="54" t="s">
        <v>8</v>
      </c>
      <c r="K1216" s="30" t="s">
        <v>2582</v>
      </c>
    </row>
    <row r="1217" spans="2:11">
      <c r="B1217" s="58" t="s">
        <v>17</v>
      </c>
      <c r="C1217" s="57" t="s">
        <v>16</v>
      </c>
      <c r="D1217" s="112">
        <v>46196</v>
      </c>
      <c r="E1217" s="74" t="s">
        <v>2800</v>
      </c>
      <c r="F1217" s="74" t="s">
        <v>30</v>
      </c>
      <c r="G1217" s="73">
        <v>93</v>
      </c>
      <c r="H1217" s="80">
        <v>37.659999999999997</v>
      </c>
      <c r="I1217" s="79">
        <v>3502.3799999999997</v>
      </c>
      <c r="J1217" s="54" t="s">
        <v>8</v>
      </c>
      <c r="K1217" s="30" t="s">
        <v>2583</v>
      </c>
    </row>
    <row r="1218" spans="2:11">
      <c r="B1218" s="58" t="s">
        <v>17</v>
      </c>
      <c r="C1218" s="57" t="s">
        <v>16</v>
      </c>
      <c r="D1218" s="112">
        <v>46196</v>
      </c>
      <c r="E1218" s="74" t="s">
        <v>2801</v>
      </c>
      <c r="F1218" s="74" t="s">
        <v>30</v>
      </c>
      <c r="G1218" s="73">
        <v>22</v>
      </c>
      <c r="H1218" s="80">
        <v>37.64</v>
      </c>
      <c r="I1218" s="79">
        <v>828.08</v>
      </c>
      <c r="J1218" s="54" t="s">
        <v>8</v>
      </c>
      <c r="K1218" s="30" t="s">
        <v>2584</v>
      </c>
    </row>
    <row r="1219" spans="2:11">
      <c r="B1219" s="58" t="s">
        <v>17</v>
      </c>
      <c r="C1219" s="57" t="s">
        <v>16</v>
      </c>
      <c r="D1219" s="112">
        <v>46196</v>
      </c>
      <c r="E1219" s="74" t="s">
        <v>2801</v>
      </c>
      <c r="F1219" s="74" t="s">
        <v>30</v>
      </c>
      <c r="G1219" s="73">
        <v>50</v>
      </c>
      <c r="H1219" s="80">
        <v>37.64</v>
      </c>
      <c r="I1219" s="79">
        <v>1882</v>
      </c>
      <c r="J1219" s="54" t="s">
        <v>8</v>
      </c>
      <c r="K1219" s="30" t="s">
        <v>2585</v>
      </c>
    </row>
    <row r="1220" spans="2:11">
      <c r="B1220" s="58" t="s">
        <v>17</v>
      </c>
      <c r="C1220" s="57" t="s">
        <v>16</v>
      </c>
      <c r="D1220" s="112">
        <v>46196</v>
      </c>
      <c r="E1220" s="74" t="s">
        <v>2801</v>
      </c>
      <c r="F1220" s="74" t="s">
        <v>30</v>
      </c>
      <c r="G1220" s="73">
        <v>95</v>
      </c>
      <c r="H1220" s="80">
        <v>37.64</v>
      </c>
      <c r="I1220" s="79">
        <v>3575.8</v>
      </c>
      <c r="J1220" s="54" t="s">
        <v>8</v>
      </c>
      <c r="K1220" s="30" t="s">
        <v>2586</v>
      </c>
    </row>
    <row r="1221" spans="2:11">
      <c r="B1221" s="58" t="s">
        <v>17</v>
      </c>
      <c r="C1221" s="57" t="s">
        <v>16</v>
      </c>
      <c r="D1221" s="112">
        <v>46196</v>
      </c>
      <c r="E1221" s="74" t="s">
        <v>2801</v>
      </c>
      <c r="F1221" s="74" t="s">
        <v>30</v>
      </c>
      <c r="G1221" s="73">
        <v>95</v>
      </c>
      <c r="H1221" s="80">
        <v>37.64</v>
      </c>
      <c r="I1221" s="79">
        <v>3575.8</v>
      </c>
      <c r="J1221" s="54" t="s">
        <v>8</v>
      </c>
      <c r="K1221" s="30" t="s">
        <v>2587</v>
      </c>
    </row>
    <row r="1222" spans="2:11">
      <c r="B1222" s="58" t="s">
        <v>17</v>
      </c>
      <c r="C1222" s="57" t="s">
        <v>16</v>
      </c>
      <c r="D1222" s="112">
        <v>46196</v>
      </c>
      <c r="E1222" s="74" t="s">
        <v>2802</v>
      </c>
      <c r="F1222" s="74" t="s">
        <v>30</v>
      </c>
      <c r="G1222" s="73">
        <v>35</v>
      </c>
      <c r="H1222" s="80">
        <v>37.659999999999997</v>
      </c>
      <c r="I1222" s="79">
        <v>1318.1</v>
      </c>
      <c r="J1222" s="54" t="s">
        <v>8</v>
      </c>
      <c r="K1222" s="30" t="s">
        <v>2588</v>
      </c>
    </row>
    <row r="1223" spans="2:11">
      <c r="B1223" s="58" t="s">
        <v>17</v>
      </c>
      <c r="C1223" s="57" t="s">
        <v>16</v>
      </c>
      <c r="D1223" s="112">
        <v>46196</v>
      </c>
      <c r="E1223" s="74" t="s">
        <v>2285</v>
      </c>
      <c r="F1223" s="74" t="s">
        <v>30</v>
      </c>
      <c r="G1223" s="73">
        <v>81</v>
      </c>
      <c r="H1223" s="80">
        <v>37.64</v>
      </c>
      <c r="I1223" s="79">
        <v>3048.84</v>
      </c>
      <c r="J1223" s="54" t="s">
        <v>8</v>
      </c>
      <c r="K1223" s="30" t="s">
        <v>2589</v>
      </c>
    </row>
    <row r="1224" spans="2:11">
      <c r="B1224" s="58" t="s">
        <v>17</v>
      </c>
      <c r="C1224" s="57" t="s">
        <v>16</v>
      </c>
      <c r="D1224" s="112">
        <v>46196</v>
      </c>
      <c r="E1224" s="74" t="s">
        <v>2803</v>
      </c>
      <c r="F1224" s="74" t="s">
        <v>30</v>
      </c>
      <c r="G1224" s="73">
        <v>32</v>
      </c>
      <c r="H1224" s="80">
        <v>37.619999999999997</v>
      </c>
      <c r="I1224" s="79">
        <v>1203.8399999999999</v>
      </c>
      <c r="J1224" s="54" t="s">
        <v>8</v>
      </c>
      <c r="K1224" s="30" t="s">
        <v>2590</v>
      </c>
    </row>
    <row r="1225" spans="2:11">
      <c r="B1225" s="58" t="s">
        <v>17</v>
      </c>
      <c r="C1225" s="57" t="s">
        <v>16</v>
      </c>
      <c r="D1225" s="112">
        <v>46196</v>
      </c>
      <c r="E1225" s="74" t="s">
        <v>2803</v>
      </c>
      <c r="F1225" s="74" t="s">
        <v>30</v>
      </c>
      <c r="G1225" s="73">
        <v>61</v>
      </c>
      <c r="H1225" s="80">
        <v>37.619999999999997</v>
      </c>
      <c r="I1225" s="79">
        <v>2294.8199999999997</v>
      </c>
      <c r="J1225" s="54" t="s">
        <v>8</v>
      </c>
      <c r="K1225" s="30" t="s">
        <v>2591</v>
      </c>
    </row>
    <row r="1226" spans="2:11">
      <c r="B1226" s="58" t="s">
        <v>17</v>
      </c>
      <c r="C1226" s="57" t="s">
        <v>16</v>
      </c>
      <c r="D1226" s="112">
        <v>46196</v>
      </c>
      <c r="E1226" s="74" t="s">
        <v>2804</v>
      </c>
      <c r="F1226" s="74" t="s">
        <v>30</v>
      </c>
      <c r="G1226" s="73">
        <v>31</v>
      </c>
      <c r="H1226" s="80">
        <v>37.64</v>
      </c>
      <c r="I1226" s="79">
        <v>1166.8399999999999</v>
      </c>
      <c r="J1226" s="54" t="s">
        <v>8</v>
      </c>
      <c r="K1226" s="30" t="s">
        <v>2592</v>
      </c>
    </row>
    <row r="1227" spans="2:11">
      <c r="B1227" s="58" t="s">
        <v>17</v>
      </c>
      <c r="C1227" s="57" t="s">
        <v>16</v>
      </c>
      <c r="D1227" s="112">
        <v>46196</v>
      </c>
      <c r="E1227" s="74" t="s">
        <v>2804</v>
      </c>
      <c r="F1227" s="74" t="s">
        <v>30</v>
      </c>
      <c r="G1227" s="73">
        <v>102</v>
      </c>
      <c r="H1227" s="80">
        <v>37.64</v>
      </c>
      <c r="I1227" s="79">
        <v>3839.28</v>
      </c>
      <c r="J1227" s="54" t="s">
        <v>8</v>
      </c>
      <c r="K1227" s="30" t="s">
        <v>2593</v>
      </c>
    </row>
    <row r="1228" spans="2:11">
      <c r="B1228" s="58" t="s">
        <v>17</v>
      </c>
      <c r="C1228" s="57" t="s">
        <v>16</v>
      </c>
      <c r="D1228" s="112">
        <v>46196</v>
      </c>
      <c r="E1228" s="74" t="s">
        <v>2804</v>
      </c>
      <c r="F1228" s="74" t="s">
        <v>30</v>
      </c>
      <c r="G1228" s="73">
        <v>82</v>
      </c>
      <c r="H1228" s="80">
        <v>37.64</v>
      </c>
      <c r="I1228" s="79">
        <v>3086.48</v>
      </c>
      <c r="J1228" s="54" t="s">
        <v>8</v>
      </c>
      <c r="K1228" s="30" t="s">
        <v>2594</v>
      </c>
    </row>
    <row r="1229" spans="2:11">
      <c r="B1229" s="58" t="s">
        <v>17</v>
      </c>
      <c r="C1229" s="57" t="s">
        <v>16</v>
      </c>
      <c r="D1229" s="112">
        <v>46196</v>
      </c>
      <c r="E1229" s="74" t="s">
        <v>2805</v>
      </c>
      <c r="F1229" s="74" t="s">
        <v>30</v>
      </c>
      <c r="G1229" s="73">
        <v>210</v>
      </c>
      <c r="H1229" s="80">
        <v>37.659999999999997</v>
      </c>
      <c r="I1229" s="79">
        <v>7908.5999999999995</v>
      </c>
      <c r="J1229" s="54" t="s">
        <v>8</v>
      </c>
      <c r="K1229" s="30" t="s">
        <v>2595</v>
      </c>
    </row>
    <row r="1230" spans="2:11">
      <c r="B1230" s="58" t="s">
        <v>17</v>
      </c>
      <c r="C1230" s="57" t="s">
        <v>16</v>
      </c>
      <c r="D1230" s="112">
        <v>46196</v>
      </c>
      <c r="E1230" s="74" t="s">
        <v>2805</v>
      </c>
      <c r="F1230" s="74" t="s">
        <v>30</v>
      </c>
      <c r="G1230" s="73">
        <v>102</v>
      </c>
      <c r="H1230" s="80">
        <v>37.64</v>
      </c>
      <c r="I1230" s="79">
        <v>3839.28</v>
      </c>
      <c r="J1230" s="54" t="s">
        <v>8</v>
      </c>
      <c r="K1230" s="30" t="s">
        <v>2596</v>
      </c>
    </row>
    <row r="1231" spans="2:11">
      <c r="B1231" s="58" t="s">
        <v>17</v>
      </c>
      <c r="C1231" s="57" t="s">
        <v>16</v>
      </c>
      <c r="D1231" s="112">
        <v>46196</v>
      </c>
      <c r="E1231" s="74" t="s">
        <v>2806</v>
      </c>
      <c r="F1231" s="74" t="s">
        <v>30</v>
      </c>
      <c r="G1231" s="73">
        <v>444</v>
      </c>
      <c r="H1231" s="80">
        <v>37.68</v>
      </c>
      <c r="I1231" s="79">
        <v>16729.919999999998</v>
      </c>
      <c r="J1231" s="54" t="s">
        <v>8</v>
      </c>
      <c r="K1231" s="30" t="s">
        <v>2597</v>
      </c>
    </row>
    <row r="1232" spans="2:11">
      <c r="B1232" s="58" t="s">
        <v>17</v>
      </c>
      <c r="C1232" s="57" t="s">
        <v>16</v>
      </c>
      <c r="D1232" s="112">
        <v>46196</v>
      </c>
      <c r="E1232" s="74" t="s">
        <v>2807</v>
      </c>
      <c r="F1232" s="74" t="s">
        <v>30</v>
      </c>
      <c r="G1232" s="73">
        <v>38</v>
      </c>
      <c r="H1232" s="80">
        <v>37.700000000000003</v>
      </c>
      <c r="I1232" s="79">
        <v>1432.6000000000001</v>
      </c>
      <c r="J1232" s="54" t="s">
        <v>8</v>
      </c>
      <c r="K1232" s="30" t="s">
        <v>2598</v>
      </c>
    </row>
    <row r="1233" spans="2:11">
      <c r="B1233" s="58" t="s">
        <v>17</v>
      </c>
      <c r="C1233" s="57" t="s">
        <v>16</v>
      </c>
      <c r="D1233" s="112">
        <v>46196</v>
      </c>
      <c r="E1233" s="74" t="s">
        <v>2807</v>
      </c>
      <c r="F1233" s="74" t="s">
        <v>30</v>
      </c>
      <c r="G1233" s="73">
        <v>62</v>
      </c>
      <c r="H1233" s="80">
        <v>37.700000000000003</v>
      </c>
      <c r="I1233" s="79">
        <v>2337.4</v>
      </c>
      <c r="J1233" s="54" t="s">
        <v>8</v>
      </c>
      <c r="K1233" s="30" t="s">
        <v>2599</v>
      </c>
    </row>
    <row r="1234" spans="2:11">
      <c r="B1234" s="58" t="s">
        <v>17</v>
      </c>
      <c r="C1234" s="57" t="s">
        <v>16</v>
      </c>
      <c r="D1234" s="112">
        <v>46196</v>
      </c>
      <c r="E1234" s="74" t="s">
        <v>2808</v>
      </c>
      <c r="F1234" s="74" t="s">
        <v>30</v>
      </c>
      <c r="G1234" s="73">
        <v>45</v>
      </c>
      <c r="H1234" s="80">
        <v>37.700000000000003</v>
      </c>
      <c r="I1234" s="79">
        <v>1696.5000000000002</v>
      </c>
      <c r="J1234" s="54" t="s">
        <v>8</v>
      </c>
      <c r="K1234" s="30" t="s">
        <v>2600</v>
      </c>
    </row>
    <row r="1235" spans="2:11">
      <c r="B1235" s="58" t="s">
        <v>17</v>
      </c>
      <c r="C1235" s="57" t="s">
        <v>16</v>
      </c>
      <c r="D1235" s="112">
        <v>46196</v>
      </c>
      <c r="E1235" s="74" t="s">
        <v>2808</v>
      </c>
      <c r="F1235" s="74" t="s">
        <v>30</v>
      </c>
      <c r="G1235" s="73">
        <v>27</v>
      </c>
      <c r="H1235" s="80">
        <v>37.700000000000003</v>
      </c>
      <c r="I1235" s="79">
        <v>1017.9000000000001</v>
      </c>
      <c r="J1235" s="54" t="s">
        <v>8</v>
      </c>
      <c r="K1235" s="30" t="s">
        <v>2601</v>
      </c>
    </row>
    <row r="1236" spans="2:11">
      <c r="B1236" s="58" t="s">
        <v>17</v>
      </c>
      <c r="C1236" s="57" t="s">
        <v>16</v>
      </c>
      <c r="D1236" s="112">
        <v>46196</v>
      </c>
      <c r="E1236" s="74" t="s">
        <v>2808</v>
      </c>
      <c r="F1236" s="74" t="s">
        <v>30</v>
      </c>
      <c r="G1236" s="73">
        <v>35</v>
      </c>
      <c r="H1236" s="80">
        <v>37.700000000000003</v>
      </c>
      <c r="I1236" s="79">
        <v>1319.5</v>
      </c>
      <c r="J1236" s="54" t="s">
        <v>8</v>
      </c>
      <c r="K1236" s="30" t="s">
        <v>2602</v>
      </c>
    </row>
    <row r="1237" spans="2:11">
      <c r="B1237" s="58" t="s">
        <v>17</v>
      </c>
      <c r="C1237" s="57" t="s">
        <v>16</v>
      </c>
      <c r="D1237" s="112">
        <v>46196</v>
      </c>
      <c r="E1237" s="74" t="s">
        <v>2808</v>
      </c>
      <c r="F1237" s="74" t="s">
        <v>30</v>
      </c>
      <c r="G1237" s="73">
        <v>38</v>
      </c>
      <c r="H1237" s="80">
        <v>37.700000000000003</v>
      </c>
      <c r="I1237" s="79">
        <v>1432.6000000000001</v>
      </c>
      <c r="J1237" s="54" t="s">
        <v>8</v>
      </c>
      <c r="K1237" s="30" t="s">
        <v>2603</v>
      </c>
    </row>
    <row r="1238" spans="2:11">
      <c r="B1238" s="58" t="s">
        <v>17</v>
      </c>
      <c r="C1238" s="57" t="s">
        <v>16</v>
      </c>
      <c r="D1238" s="112">
        <v>46196</v>
      </c>
      <c r="E1238" s="74" t="s">
        <v>2809</v>
      </c>
      <c r="F1238" s="74" t="s">
        <v>30</v>
      </c>
      <c r="G1238" s="73">
        <v>1096</v>
      </c>
      <c r="H1238" s="80">
        <v>37.68</v>
      </c>
      <c r="I1238" s="79">
        <v>41297.279999999999</v>
      </c>
      <c r="J1238" s="54" t="s">
        <v>8</v>
      </c>
      <c r="K1238" s="30" t="s">
        <v>2604</v>
      </c>
    </row>
    <row r="1239" spans="2:11">
      <c r="B1239" s="58" t="s">
        <v>17</v>
      </c>
      <c r="C1239" s="57" t="s">
        <v>16</v>
      </c>
      <c r="D1239" s="112">
        <v>46197</v>
      </c>
      <c r="E1239" s="74" t="s">
        <v>3539</v>
      </c>
      <c r="F1239" s="74" t="s">
        <v>30</v>
      </c>
      <c r="G1239" s="73">
        <v>13</v>
      </c>
      <c r="H1239" s="80">
        <v>37.619999999999997</v>
      </c>
      <c r="I1239" s="79">
        <v>489.05999999999995</v>
      </c>
      <c r="J1239" s="54" t="s">
        <v>8</v>
      </c>
      <c r="K1239" s="30" t="s">
        <v>3007</v>
      </c>
    </row>
    <row r="1240" spans="2:11">
      <c r="B1240" s="58" t="s">
        <v>17</v>
      </c>
      <c r="C1240" s="57" t="s">
        <v>16</v>
      </c>
      <c r="D1240" s="112">
        <v>46197</v>
      </c>
      <c r="E1240" s="74" t="s">
        <v>3539</v>
      </c>
      <c r="F1240" s="74" t="s">
        <v>30</v>
      </c>
      <c r="G1240" s="73">
        <v>15</v>
      </c>
      <c r="H1240" s="80">
        <v>37.64</v>
      </c>
      <c r="I1240" s="79">
        <v>564.6</v>
      </c>
      <c r="J1240" s="54" t="s">
        <v>8</v>
      </c>
      <c r="K1240" s="30" t="s">
        <v>3009</v>
      </c>
    </row>
    <row r="1241" spans="2:11">
      <c r="B1241" s="58" t="s">
        <v>17</v>
      </c>
      <c r="C1241" s="57" t="s">
        <v>16</v>
      </c>
      <c r="D1241" s="112">
        <v>46197</v>
      </c>
      <c r="E1241" s="74" t="s">
        <v>3539</v>
      </c>
      <c r="F1241" s="74" t="s">
        <v>30</v>
      </c>
      <c r="G1241" s="73">
        <v>33</v>
      </c>
      <c r="H1241" s="80">
        <v>37.64</v>
      </c>
      <c r="I1241" s="79">
        <v>1242.1200000000001</v>
      </c>
      <c r="J1241" s="54" t="s">
        <v>8</v>
      </c>
      <c r="K1241" s="30" t="s">
        <v>3010</v>
      </c>
    </row>
    <row r="1242" spans="2:11">
      <c r="B1242" s="58" t="s">
        <v>17</v>
      </c>
      <c r="C1242" s="57" t="s">
        <v>16</v>
      </c>
      <c r="D1242" s="112">
        <v>46197</v>
      </c>
      <c r="E1242" s="74" t="s">
        <v>3539</v>
      </c>
      <c r="F1242" s="74" t="s">
        <v>30</v>
      </c>
      <c r="G1242" s="73">
        <v>16</v>
      </c>
      <c r="H1242" s="80">
        <v>37.64</v>
      </c>
      <c r="I1242" s="79">
        <v>602.24</v>
      </c>
      <c r="J1242" s="54" t="s">
        <v>8</v>
      </c>
      <c r="K1242" s="30" t="s">
        <v>3011</v>
      </c>
    </row>
    <row r="1243" spans="2:11">
      <c r="B1243" s="58" t="s">
        <v>17</v>
      </c>
      <c r="C1243" s="57" t="s">
        <v>16</v>
      </c>
      <c r="D1243" s="112">
        <v>46197</v>
      </c>
      <c r="E1243" s="74" t="s">
        <v>3539</v>
      </c>
      <c r="F1243" s="74" t="s">
        <v>30</v>
      </c>
      <c r="G1243" s="73">
        <v>3</v>
      </c>
      <c r="H1243" s="80">
        <v>37.659999999999997</v>
      </c>
      <c r="I1243" s="79">
        <v>112.97999999999999</v>
      </c>
      <c r="J1243" s="54" t="s">
        <v>8</v>
      </c>
      <c r="K1243" s="30" t="s">
        <v>3012</v>
      </c>
    </row>
    <row r="1244" spans="2:11">
      <c r="B1244" s="58" t="s">
        <v>17</v>
      </c>
      <c r="C1244" s="57" t="s">
        <v>16</v>
      </c>
      <c r="D1244" s="112">
        <v>46197</v>
      </c>
      <c r="E1244" s="74" t="s">
        <v>3540</v>
      </c>
      <c r="F1244" s="74" t="s">
        <v>30</v>
      </c>
      <c r="G1244" s="73">
        <v>122</v>
      </c>
      <c r="H1244" s="80">
        <v>37.64</v>
      </c>
      <c r="I1244" s="79">
        <v>4592.08</v>
      </c>
      <c r="J1244" s="54" t="s">
        <v>8</v>
      </c>
      <c r="K1244" s="30" t="s">
        <v>3014</v>
      </c>
    </row>
    <row r="1245" spans="2:11">
      <c r="B1245" s="58" t="s">
        <v>17</v>
      </c>
      <c r="C1245" s="57" t="s">
        <v>16</v>
      </c>
      <c r="D1245" s="112">
        <v>46197</v>
      </c>
      <c r="E1245" s="74" t="s">
        <v>3541</v>
      </c>
      <c r="F1245" s="74" t="s">
        <v>30</v>
      </c>
      <c r="G1245" s="73">
        <v>228</v>
      </c>
      <c r="H1245" s="80">
        <v>37.6</v>
      </c>
      <c r="I1245" s="79">
        <v>8572.8000000000011</v>
      </c>
      <c r="J1245" s="54" t="s">
        <v>8</v>
      </c>
      <c r="K1245" s="30" t="s">
        <v>3016</v>
      </c>
    </row>
    <row r="1246" spans="2:11">
      <c r="B1246" s="58" t="s">
        <v>17</v>
      </c>
      <c r="C1246" s="57" t="s">
        <v>16</v>
      </c>
      <c r="D1246" s="112">
        <v>46197</v>
      </c>
      <c r="E1246" s="74" t="s">
        <v>3542</v>
      </c>
      <c r="F1246" s="74" t="s">
        <v>30</v>
      </c>
      <c r="G1246" s="73">
        <v>137</v>
      </c>
      <c r="H1246" s="80">
        <v>37.6</v>
      </c>
      <c r="I1246" s="79">
        <v>5151.2</v>
      </c>
      <c r="J1246" s="54" t="s">
        <v>8</v>
      </c>
      <c r="K1246" s="30" t="s">
        <v>3018</v>
      </c>
    </row>
    <row r="1247" spans="2:11">
      <c r="B1247" s="58" t="s">
        <v>17</v>
      </c>
      <c r="C1247" s="57" t="s">
        <v>16</v>
      </c>
      <c r="D1247" s="112">
        <v>46197</v>
      </c>
      <c r="E1247" s="74" t="s">
        <v>3543</v>
      </c>
      <c r="F1247" s="74" t="s">
        <v>30</v>
      </c>
      <c r="G1247" s="73">
        <v>57</v>
      </c>
      <c r="H1247" s="80">
        <v>37.54</v>
      </c>
      <c r="I1247" s="79">
        <v>2139.7799999999997</v>
      </c>
      <c r="J1247" s="54" t="s">
        <v>8</v>
      </c>
      <c r="K1247" s="30" t="s">
        <v>3020</v>
      </c>
    </row>
    <row r="1248" spans="2:11">
      <c r="B1248" s="58" t="s">
        <v>17</v>
      </c>
      <c r="C1248" s="57" t="s">
        <v>16</v>
      </c>
      <c r="D1248" s="112">
        <v>46197</v>
      </c>
      <c r="E1248" s="74" t="s">
        <v>3543</v>
      </c>
      <c r="F1248" s="74" t="s">
        <v>30</v>
      </c>
      <c r="G1248" s="73">
        <v>43</v>
      </c>
      <c r="H1248" s="80">
        <v>37.54</v>
      </c>
      <c r="I1248" s="79">
        <v>1614.22</v>
      </c>
      <c r="J1248" s="54" t="s">
        <v>8</v>
      </c>
      <c r="K1248" s="30" t="s">
        <v>3021</v>
      </c>
    </row>
    <row r="1249" spans="2:11">
      <c r="B1249" s="58" t="s">
        <v>17</v>
      </c>
      <c r="C1249" s="57" t="s">
        <v>16</v>
      </c>
      <c r="D1249" s="112">
        <v>46197</v>
      </c>
      <c r="E1249" s="74" t="s">
        <v>3544</v>
      </c>
      <c r="F1249" s="74" t="s">
        <v>30</v>
      </c>
      <c r="G1249" s="73">
        <v>26</v>
      </c>
      <c r="H1249" s="80">
        <v>37.5</v>
      </c>
      <c r="I1249" s="79">
        <v>975</v>
      </c>
      <c r="J1249" s="54" t="s">
        <v>8</v>
      </c>
      <c r="K1249" s="30" t="s">
        <v>3023</v>
      </c>
    </row>
    <row r="1250" spans="2:11">
      <c r="B1250" s="58" t="s">
        <v>17</v>
      </c>
      <c r="C1250" s="57" t="s">
        <v>16</v>
      </c>
      <c r="D1250" s="112">
        <v>46197</v>
      </c>
      <c r="E1250" s="74" t="s">
        <v>426</v>
      </c>
      <c r="F1250" s="74" t="s">
        <v>30</v>
      </c>
      <c r="G1250" s="73">
        <v>22</v>
      </c>
      <c r="H1250" s="80">
        <v>37.479999999999997</v>
      </c>
      <c r="I1250" s="79">
        <v>824.56</v>
      </c>
      <c r="J1250" s="54" t="s">
        <v>8</v>
      </c>
      <c r="K1250" s="30" t="s">
        <v>3025</v>
      </c>
    </row>
    <row r="1251" spans="2:11">
      <c r="B1251" s="58" t="s">
        <v>17</v>
      </c>
      <c r="C1251" s="57" t="s">
        <v>16</v>
      </c>
      <c r="D1251" s="112">
        <v>46197</v>
      </c>
      <c r="E1251" s="74" t="s">
        <v>3545</v>
      </c>
      <c r="F1251" s="74" t="s">
        <v>30</v>
      </c>
      <c r="G1251" s="73">
        <v>6</v>
      </c>
      <c r="H1251" s="80">
        <v>37.479999999999997</v>
      </c>
      <c r="I1251" s="79">
        <v>224.88</v>
      </c>
      <c r="J1251" s="54" t="s">
        <v>8</v>
      </c>
      <c r="K1251" s="30" t="s">
        <v>3027</v>
      </c>
    </row>
    <row r="1252" spans="2:11">
      <c r="B1252" s="58" t="s">
        <v>17</v>
      </c>
      <c r="C1252" s="57" t="s">
        <v>16</v>
      </c>
      <c r="D1252" s="112">
        <v>46197</v>
      </c>
      <c r="E1252" s="74" t="s">
        <v>3545</v>
      </c>
      <c r="F1252" s="74" t="s">
        <v>30</v>
      </c>
      <c r="G1252" s="73">
        <v>64</v>
      </c>
      <c r="H1252" s="80">
        <v>37.479999999999997</v>
      </c>
      <c r="I1252" s="79">
        <v>2398.7199999999998</v>
      </c>
      <c r="J1252" s="54" t="s">
        <v>8</v>
      </c>
      <c r="K1252" s="30" t="s">
        <v>3028</v>
      </c>
    </row>
    <row r="1253" spans="2:11">
      <c r="B1253" s="58" t="s">
        <v>17</v>
      </c>
      <c r="C1253" s="57" t="s">
        <v>16</v>
      </c>
      <c r="D1253" s="112">
        <v>46197</v>
      </c>
      <c r="E1253" s="74" t="s">
        <v>3546</v>
      </c>
      <c r="F1253" s="74" t="s">
        <v>30</v>
      </c>
      <c r="G1253" s="73">
        <v>67</v>
      </c>
      <c r="H1253" s="80">
        <v>37.479999999999997</v>
      </c>
      <c r="I1253" s="79">
        <v>2511.16</v>
      </c>
      <c r="J1253" s="54" t="s">
        <v>8</v>
      </c>
      <c r="K1253" s="30" t="s">
        <v>3030</v>
      </c>
    </row>
    <row r="1254" spans="2:11">
      <c r="B1254" s="58" t="s">
        <v>17</v>
      </c>
      <c r="C1254" s="57" t="s">
        <v>16</v>
      </c>
      <c r="D1254" s="112">
        <v>46197</v>
      </c>
      <c r="E1254" s="74" t="s">
        <v>3547</v>
      </c>
      <c r="F1254" s="74" t="s">
        <v>30</v>
      </c>
      <c r="G1254" s="73">
        <v>41</v>
      </c>
      <c r="H1254" s="80">
        <v>37.42</v>
      </c>
      <c r="I1254" s="79">
        <v>1534.22</v>
      </c>
      <c r="J1254" s="54" t="s">
        <v>8</v>
      </c>
      <c r="K1254" s="30" t="s">
        <v>3032</v>
      </c>
    </row>
    <row r="1255" spans="2:11">
      <c r="B1255" s="58" t="s">
        <v>17</v>
      </c>
      <c r="C1255" s="57" t="s">
        <v>16</v>
      </c>
      <c r="D1255" s="112">
        <v>46197</v>
      </c>
      <c r="E1255" s="74" t="s">
        <v>3548</v>
      </c>
      <c r="F1255" s="74" t="s">
        <v>30</v>
      </c>
      <c r="G1255" s="73">
        <v>16</v>
      </c>
      <c r="H1255" s="80">
        <v>37.479999999999997</v>
      </c>
      <c r="I1255" s="79">
        <v>599.67999999999995</v>
      </c>
      <c r="J1255" s="54" t="s">
        <v>8</v>
      </c>
      <c r="K1255" s="30" t="s">
        <v>3034</v>
      </c>
    </row>
    <row r="1256" spans="2:11">
      <c r="B1256" s="58" t="s">
        <v>17</v>
      </c>
      <c r="C1256" s="57" t="s">
        <v>16</v>
      </c>
      <c r="D1256" s="112">
        <v>46197</v>
      </c>
      <c r="E1256" s="74" t="s">
        <v>3549</v>
      </c>
      <c r="F1256" s="74" t="s">
        <v>30</v>
      </c>
      <c r="G1256" s="73">
        <v>70</v>
      </c>
      <c r="H1256" s="80">
        <v>37.46</v>
      </c>
      <c r="I1256" s="79">
        <v>2622.2000000000003</v>
      </c>
      <c r="J1256" s="54" t="s">
        <v>8</v>
      </c>
      <c r="K1256" s="30" t="s">
        <v>3036</v>
      </c>
    </row>
    <row r="1257" spans="2:11">
      <c r="B1257" s="58" t="s">
        <v>17</v>
      </c>
      <c r="C1257" s="57" t="s">
        <v>16</v>
      </c>
      <c r="D1257" s="112">
        <v>46197</v>
      </c>
      <c r="E1257" s="74" t="s">
        <v>3549</v>
      </c>
      <c r="F1257" s="74" t="s">
        <v>30</v>
      </c>
      <c r="G1257" s="73">
        <v>37</v>
      </c>
      <c r="H1257" s="80">
        <v>37.479999999999997</v>
      </c>
      <c r="I1257" s="79">
        <v>1386.76</v>
      </c>
      <c r="J1257" s="54" t="s">
        <v>8</v>
      </c>
      <c r="K1257" s="30" t="s">
        <v>3037</v>
      </c>
    </row>
    <row r="1258" spans="2:11">
      <c r="B1258" s="58" t="s">
        <v>17</v>
      </c>
      <c r="C1258" s="57" t="s">
        <v>16</v>
      </c>
      <c r="D1258" s="112">
        <v>46197</v>
      </c>
      <c r="E1258" s="74" t="s">
        <v>3550</v>
      </c>
      <c r="F1258" s="74" t="s">
        <v>30</v>
      </c>
      <c r="G1258" s="73">
        <v>135</v>
      </c>
      <c r="H1258" s="80">
        <v>37.46</v>
      </c>
      <c r="I1258" s="79">
        <v>5057.1000000000004</v>
      </c>
      <c r="J1258" s="54" t="s">
        <v>8</v>
      </c>
      <c r="K1258" s="30" t="s">
        <v>3039</v>
      </c>
    </row>
    <row r="1259" spans="2:11">
      <c r="B1259" s="58" t="s">
        <v>17</v>
      </c>
      <c r="C1259" s="57" t="s">
        <v>16</v>
      </c>
      <c r="D1259" s="112">
        <v>46197</v>
      </c>
      <c r="E1259" s="74" t="s">
        <v>3551</v>
      </c>
      <c r="F1259" s="74" t="s">
        <v>30</v>
      </c>
      <c r="G1259" s="73">
        <v>26</v>
      </c>
      <c r="H1259" s="80">
        <v>37.44</v>
      </c>
      <c r="I1259" s="79">
        <v>973.43999999999994</v>
      </c>
      <c r="J1259" s="54" t="s">
        <v>8</v>
      </c>
      <c r="K1259" s="30" t="s">
        <v>3041</v>
      </c>
    </row>
    <row r="1260" spans="2:11">
      <c r="B1260" s="58" t="s">
        <v>17</v>
      </c>
      <c r="C1260" s="57" t="s">
        <v>16</v>
      </c>
      <c r="D1260" s="112">
        <v>46197</v>
      </c>
      <c r="E1260" s="74" t="s">
        <v>3552</v>
      </c>
      <c r="F1260" s="74" t="s">
        <v>30</v>
      </c>
      <c r="G1260" s="73">
        <v>49</v>
      </c>
      <c r="H1260" s="80">
        <v>37.46</v>
      </c>
      <c r="I1260" s="79">
        <v>1835.54</v>
      </c>
      <c r="J1260" s="54" t="s">
        <v>8</v>
      </c>
      <c r="K1260" s="30" t="s">
        <v>3043</v>
      </c>
    </row>
    <row r="1261" spans="2:11">
      <c r="B1261" s="58" t="s">
        <v>17</v>
      </c>
      <c r="C1261" s="57" t="s">
        <v>16</v>
      </c>
      <c r="D1261" s="112">
        <v>46197</v>
      </c>
      <c r="E1261" s="74" t="s">
        <v>3552</v>
      </c>
      <c r="F1261" s="74" t="s">
        <v>30</v>
      </c>
      <c r="G1261" s="73">
        <v>50</v>
      </c>
      <c r="H1261" s="80">
        <v>37.46</v>
      </c>
      <c r="I1261" s="79">
        <v>1873</v>
      </c>
      <c r="J1261" s="54" t="s">
        <v>8</v>
      </c>
      <c r="K1261" s="30" t="s">
        <v>3044</v>
      </c>
    </row>
    <row r="1262" spans="2:11">
      <c r="B1262" s="58" t="s">
        <v>17</v>
      </c>
      <c r="C1262" s="57" t="s">
        <v>16</v>
      </c>
      <c r="D1262" s="112">
        <v>46197</v>
      </c>
      <c r="E1262" s="74" t="s">
        <v>3553</v>
      </c>
      <c r="F1262" s="74" t="s">
        <v>30</v>
      </c>
      <c r="G1262" s="73">
        <v>16</v>
      </c>
      <c r="H1262" s="80">
        <v>37.479999999999997</v>
      </c>
      <c r="I1262" s="79">
        <v>599.67999999999995</v>
      </c>
      <c r="J1262" s="54" t="s">
        <v>8</v>
      </c>
      <c r="K1262" s="30" t="s">
        <v>3046</v>
      </c>
    </row>
    <row r="1263" spans="2:11">
      <c r="B1263" s="58" t="s">
        <v>17</v>
      </c>
      <c r="C1263" s="57" t="s">
        <v>16</v>
      </c>
      <c r="D1263" s="112">
        <v>46197</v>
      </c>
      <c r="E1263" s="74" t="s">
        <v>3554</v>
      </c>
      <c r="F1263" s="74" t="s">
        <v>30</v>
      </c>
      <c r="G1263" s="73">
        <v>31</v>
      </c>
      <c r="H1263" s="80">
        <v>37.479999999999997</v>
      </c>
      <c r="I1263" s="79">
        <v>1161.8799999999999</v>
      </c>
      <c r="J1263" s="54" t="s">
        <v>8</v>
      </c>
      <c r="K1263" s="30" t="s">
        <v>3048</v>
      </c>
    </row>
    <row r="1264" spans="2:11">
      <c r="B1264" s="58" t="s">
        <v>17</v>
      </c>
      <c r="C1264" s="57" t="s">
        <v>16</v>
      </c>
      <c r="D1264" s="112">
        <v>46197</v>
      </c>
      <c r="E1264" s="74" t="s">
        <v>3555</v>
      </c>
      <c r="F1264" s="74" t="s">
        <v>30</v>
      </c>
      <c r="G1264" s="73">
        <v>97</v>
      </c>
      <c r="H1264" s="80">
        <v>37.46</v>
      </c>
      <c r="I1264" s="79">
        <v>3633.62</v>
      </c>
      <c r="J1264" s="54" t="s">
        <v>8</v>
      </c>
      <c r="K1264" s="30" t="s">
        <v>3050</v>
      </c>
    </row>
    <row r="1265" spans="2:11">
      <c r="B1265" s="58" t="s">
        <v>17</v>
      </c>
      <c r="C1265" s="57" t="s">
        <v>16</v>
      </c>
      <c r="D1265" s="112">
        <v>46197</v>
      </c>
      <c r="E1265" s="74" t="s">
        <v>3556</v>
      </c>
      <c r="F1265" s="74" t="s">
        <v>30</v>
      </c>
      <c r="G1265" s="73">
        <v>74</v>
      </c>
      <c r="H1265" s="80">
        <v>37.44</v>
      </c>
      <c r="I1265" s="79">
        <v>2770.56</v>
      </c>
      <c r="J1265" s="54" t="s">
        <v>8</v>
      </c>
      <c r="K1265" s="30" t="s">
        <v>3052</v>
      </c>
    </row>
    <row r="1266" spans="2:11">
      <c r="B1266" s="58" t="s">
        <v>17</v>
      </c>
      <c r="C1266" s="57" t="s">
        <v>16</v>
      </c>
      <c r="D1266" s="112">
        <v>46197</v>
      </c>
      <c r="E1266" s="74" t="s">
        <v>3556</v>
      </c>
      <c r="F1266" s="74" t="s">
        <v>30</v>
      </c>
      <c r="G1266" s="73">
        <v>11</v>
      </c>
      <c r="H1266" s="80">
        <v>37.46</v>
      </c>
      <c r="I1266" s="79">
        <v>412.06</v>
      </c>
      <c r="J1266" s="54" t="s">
        <v>8</v>
      </c>
      <c r="K1266" s="30" t="s">
        <v>3053</v>
      </c>
    </row>
    <row r="1267" spans="2:11">
      <c r="B1267" s="58" t="s">
        <v>17</v>
      </c>
      <c r="C1267" s="57" t="s">
        <v>16</v>
      </c>
      <c r="D1267" s="112">
        <v>46197</v>
      </c>
      <c r="E1267" s="74" t="s">
        <v>3557</v>
      </c>
      <c r="F1267" s="74" t="s">
        <v>30</v>
      </c>
      <c r="G1267" s="73">
        <v>26</v>
      </c>
      <c r="H1267" s="80">
        <v>37.44</v>
      </c>
      <c r="I1267" s="79">
        <v>973.43999999999994</v>
      </c>
      <c r="J1267" s="54" t="s">
        <v>8</v>
      </c>
      <c r="K1267" s="30" t="s">
        <v>3055</v>
      </c>
    </row>
    <row r="1268" spans="2:11">
      <c r="B1268" s="58" t="s">
        <v>17</v>
      </c>
      <c r="C1268" s="57" t="s">
        <v>16</v>
      </c>
      <c r="D1268" s="112">
        <v>46197</v>
      </c>
      <c r="E1268" s="74" t="s">
        <v>3558</v>
      </c>
      <c r="F1268" s="74" t="s">
        <v>30</v>
      </c>
      <c r="G1268" s="73">
        <v>50</v>
      </c>
      <c r="H1268" s="80">
        <v>37.42</v>
      </c>
      <c r="I1268" s="79">
        <v>1871</v>
      </c>
      <c r="J1268" s="54" t="s">
        <v>8</v>
      </c>
      <c r="K1268" s="30" t="s">
        <v>3057</v>
      </c>
    </row>
    <row r="1269" spans="2:11">
      <c r="B1269" s="58" t="s">
        <v>17</v>
      </c>
      <c r="C1269" s="57" t="s">
        <v>16</v>
      </c>
      <c r="D1269" s="112">
        <v>46197</v>
      </c>
      <c r="E1269" s="74" t="s">
        <v>3559</v>
      </c>
      <c r="F1269" s="74" t="s">
        <v>30</v>
      </c>
      <c r="G1269" s="73">
        <v>90</v>
      </c>
      <c r="H1269" s="80">
        <v>37.380000000000003</v>
      </c>
      <c r="I1269" s="79">
        <v>3364.2000000000003</v>
      </c>
      <c r="J1269" s="54" t="s">
        <v>8</v>
      </c>
      <c r="K1269" s="30" t="s">
        <v>3059</v>
      </c>
    </row>
    <row r="1270" spans="2:11">
      <c r="B1270" s="58" t="s">
        <v>17</v>
      </c>
      <c r="C1270" s="57" t="s">
        <v>16</v>
      </c>
      <c r="D1270" s="112">
        <v>46197</v>
      </c>
      <c r="E1270" s="74" t="s">
        <v>3560</v>
      </c>
      <c r="F1270" s="74" t="s">
        <v>30</v>
      </c>
      <c r="G1270" s="73">
        <v>120</v>
      </c>
      <c r="H1270" s="80">
        <v>37.340000000000003</v>
      </c>
      <c r="I1270" s="79">
        <v>4480.8</v>
      </c>
      <c r="J1270" s="54" t="s">
        <v>8</v>
      </c>
      <c r="K1270" s="30" t="s">
        <v>3061</v>
      </c>
    </row>
    <row r="1271" spans="2:11">
      <c r="B1271" s="58" t="s">
        <v>17</v>
      </c>
      <c r="C1271" s="57" t="s">
        <v>16</v>
      </c>
      <c r="D1271" s="112">
        <v>46197</v>
      </c>
      <c r="E1271" s="74" t="s">
        <v>3561</v>
      </c>
      <c r="F1271" s="74" t="s">
        <v>30</v>
      </c>
      <c r="G1271" s="73">
        <v>79</v>
      </c>
      <c r="H1271" s="80">
        <v>37.28</v>
      </c>
      <c r="I1271" s="79">
        <v>2945.12</v>
      </c>
      <c r="J1271" s="54" t="s">
        <v>8</v>
      </c>
      <c r="K1271" s="30" t="s">
        <v>3063</v>
      </c>
    </row>
    <row r="1272" spans="2:11">
      <c r="B1272" s="58" t="s">
        <v>17</v>
      </c>
      <c r="C1272" s="57" t="s">
        <v>16</v>
      </c>
      <c r="D1272" s="112">
        <v>46197</v>
      </c>
      <c r="E1272" s="74" t="s">
        <v>3562</v>
      </c>
      <c r="F1272" s="74" t="s">
        <v>30</v>
      </c>
      <c r="G1272" s="73">
        <v>19</v>
      </c>
      <c r="H1272" s="80">
        <v>37.340000000000003</v>
      </c>
      <c r="I1272" s="79">
        <v>709.46</v>
      </c>
      <c r="J1272" s="54" t="s">
        <v>8</v>
      </c>
      <c r="K1272" s="30" t="s">
        <v>3065</v>
      </c>
    </row>
    <row r="1273" spans="2:11">
      <c r="B1273" s="58" t="s">
        <v>17</v>
      </c>
      <c r="C1273" s="57" t="s">
        <v>16</v>
      </c>
      <c r="D1273" s="112">
        <v>46197</v>
      </c>
      <c r="E1273" s="74" t="s">
        <v>3563</v>
      </c>
      <c r="F1273" s="74" t="s">
        <v>30</v>
      </c>
      <c r="G1273" s="73">
        <v>69</v>
      </c>
      <c r="H1273" s="80">
        <v>37.26</v>
      </c>
      <c r="I1273" s="79">
        <v>2570.94</v>
      </c>
      <c r="J1273" s="54" t="s">
        <v>8</v>
      </c>
      <c r="K1273" s="30" t="s">
        <v>3067</v>
      </c>
    </row>
    <row r="1274" spans="2:11">
      <c r="B1274" s="58" t="s">
        <v>17</v>
      </c>
      <c r="C1274" s="57" t="s">
        <v>16</v>
      </c>
      <c r="D1274" s="112">
        <v>46197</v>
      </c>
      <c r="E1274" s="74" t="s">
        <v>3564</v>
      </c>
      <c r="F1274" s="74" t="s">
        <v>30</v>
      </c>
      <c r="G1274" s="73">
        <v>33</v>
      </c>
      <c r="H1274" s="80">
        <v>37.299999999999997</v>
      </c>
      <c r="I1274" s="79">
        <v>1230.8999999999999</v>
      </c>
      <c r="J1274" s="54" t="s">
        <v>8</v>
      </c>
      <c r="K1274" s="30" t="s">
        <v>3069</v>
      </c>
    </row>
    <row r="1275" spans="2:11">
      <c r="B1275" s="58" t="s">
        <v>17</v>
      </c>
      <c r="C1275" s="57" t="s">
        <v>16</v>
      </c>
      <c r="D1275" s="112">
        <v>46197</v>
      </c>
      <c r="E1275" s="74" t="s">
        <v>3565</v>
      </c>
      <c r="F1275" s="74" t="s">
        <v>30</v>
      </c>
      <c r="G1275" s="73">
        <v>196</v>
      </c>
      <c r="H1275" s="80">
        <v>37.380000000000003</v>
      </c>
      <c r="I1275" s="79">
        <v>7326.4800000000005</v>
      </c>
      <c r="J1275" s="54" t="s">
        <v>8</v>
      </c>
      <c r="K1275" s="30" t="s">
        <v>3071</v>
      </c>
    </row>
    <row r="1276" spans="2:11">
      <c r="B1276" s="58" t="s">
        <v>17</v>
      </c>
      <c r="C1276" s="57" t="s">
        <v>16</v>
      </c>
      <c r="D1276" s="112">
        <v>46197</v>
      </c>
      <c r="E1276" s="74" t="s">
        <v>3566</v>
      </c>
      <c r="F1276" s="74" t="s">
        <v>30</v>
      </c>
      <c r="G1276" s="73">
        <v>118</v>
      </c>
      <c r="H1276" s="80">
        <v>37.380000000000003</v>
      </c>
      <c r="I1276" s="79">
        <v>4410.84</v>
      </c>
      <c r="J1276" s="54" t="s">
        <v>8</v>
      </c>
      <c r="K1276" s="30" t="s">
        <v>3073</v>
      </c>
    </row>
    <row r="1277" spans="2:11">
      <c r="B1277" s="58" t="s">
        <v>17</v>
      </c>
      <c r="C1277" s="57" t="s">
        <v>16</v>
      </c>
      <c r="D1277" s="112">
        <v>46197</v>
      </c>
      <c r="E1277" s="74" t="s">
        <v>3567</v>
      </c>
      <c r="F1277" s="74" t="s">
        <v>30</v>
      </c>
      <c r="G1277" s="73">
        <v>29</v>
      </c>
      <c r="H1277" s="80">
        <v>37.4</v>
      </c>
      <c r="I1277" s="79">
        <v>1084.5999999999999</v>
      </c>
      <c r="J1277" s="54" t="s">
        <v>8</v>
      </c>
      <c r="K1277" s="30" t="s">
        <v>3075</v>
      </c>
    </row>
    <row r="1278" spans="2:11">
      <c r="B1278" s="58" t="s">
        <v>17</v>
      </c>
      <c r="C1278" s="57" t="s">
        <v>16</v>
      </c>
      <c r="D1278" s="112">
        <v>46197</v>
      </c>
      <c r="E1278" s="74" t="s">
        <v>3568</v>
      </c>
      <c r="F1278" s="74" t="s">
        <v>30</v>
      </c>
      <c r="G1278" s="73">
        <v>22</v>
      </c>
      <c r="H1278" s="80">
        <v>37.36</v>
      </c>
      <c r="I1278" s="79">
        <v>821.92</v>
      </c>
      <c r="J1278" s="54" t="s">
        <v>8</v>
      </c>
      <c r="K1278" s="30" t="s">
        <v>3077</v>
      </c>
    </row>
    <row r="1279" spans="2:11">
      <c r="B1279" s="58" t="s">
        <v>17</v>
      </c>
      <c r="C1279" s="57" t="s">
        <v>16</v>
      </c>
      <c r="D1279" s="112">
        <v>46197</v>
      </c>
      <c r="E1279" s="74" t="s">
        <v>3568</v>
      </c>
      <c r="F1279" s="74" t="s">
        <v>30</v>
      </c>
      <c r="G1279" s="73">
        <v>26</v>
      </c>
      <c r="H1279" s="80">
        <v>37.36</v>
      </c>
      <c r="I1279" s="79">
        <v>971.36</v>
      </c>
      <c r="J1279" s="54" t="s">
        <v>8</v>
      </c>
      <c r="K1279" s="30" t="s">
        <v>3078</v>
      </c>
    </row>
    <row r="1280" spans="2:11">
      <c r="B1280" s="58" t="s">
        <v>17</v>
      </c>
      <c r="C1280" s="57" t="s">
        <v>16</v>
      </c>
      <c r="D1280" s="112">
        <v>46197</v>
      </c>
      <c r="E1280" s="74" t="s">
        <v>3568</v>
      </c>
      <c r="F1280" s="74" t="s">
        <v>30</v>
      </c>
      <c r="G1280" s="73">
        <v>140</v>
      </c>
      <c r="H1280" s="80">
        <v>37.380000000000003</v>
      </c>
      <c r="I1280" s="79">
        <v>5233.2000000000007</v>
      </c>
      <c r="J1280" s="54" t="s">
        <v>8</v>
      </c>
      <c r="K1280" s="30" t="s">
        <v>3079</v>
      </c>
    </row>
    <row r="1281" spans="2:11">
      <c r="B1281" s="58" t="s">
        <v>17</v>
      </c>
      <c r="C1281" s="57" t="s">
        <v>16</v>
      </c>
      <c r="D1281" s="112">
        <v>46197</v>
      </c>
      <c r="E1281" s="74" t="s">
        <v>3568</v>
      </c>
      <c r="F1281" s="74" t="s">
        <v>30</v>
      </c>
      <c r="G1281" s="73">
        <v>7</v>
      </c>
      <c r="H1281" s="80">
        <v>37.4</v>
      </c>
      <c r="I1281" s="79">
        <v>261.8</v>
      </c>
      <c r="J1281" s="54" t="s">
        <v>8</v>
      </c>
      <c r="K1281" s="30" t="s">
        <v>3081</v>
      </c>
    </row>
    <row r="1282" spans="2:11">
      <c r="B1282" s="58" t="s">
        <v>17</v>
      </c>
      <c r="C1282" s="57" t="s">
        <v>16</v>
      </c>
      <c r="D1282" s="112">
        <v>46197</v>
      </c>
      <c r="E1282" s="74" t="s">
        <v>3569</v>
      </c>
      <c r="F1282" s="74" t="s">
        <v>30</v>
      </c>
      <c r="G1282" s="73">
        <v>17</v>
      </c>
      <c r="H1282" s="80">
        <v>37.340000000000003</v>
      </c>
      <c r="I1282" s="79">
        <v>634.78000000000009</v>
      </c>
      <c r="J1282" s="54" t="s">
        <v>8</v>
      </c>
      <c r="K1282" s="30" t="s">
        <v>3083</v>
      </c>
    </row>
    <row r="1283" spans="2:11">
      <c r="B1283" s="58" t="s">
        <v>17</v>
      </c>
      <c r="C1283" s="57" t="s">
        <v>16</v>
      </c>
      <c r="D1283" s="112">
        <v>46197</v>
      </c>
      <c r="E1283" s="74" t="s">
        <v>3570</v>
      </c>
      <c r="F1283" s="74" t="s">
        <v>30</v>
      </c>
      <c r="G1283" s="73">
        <v>8</v>
      </c>
      <c r="H1283" s="80">
        <v>37.340000000000003</v>
      </c>
      <c r="I1283" s="79">
        <v>298.72000000000003</v>
      </c>
      <c r="J1283" s="54" t="s">
        <v>8</v>
      </c>
      <c r="K1283" s="30" t="s">
        <v>3085</v>
      </c>
    </row>
    <row r="1284" spans="2:11">
      <c r="B1284" s="58" t="s">
        <v>17</v>
      </c>
      <c r="C1284" s="57" t="s">
        <v>16</v>
      </c>
      <c r="D1284" s="112">
        <v>46197</v>
      </c>
      <c r="E1284" s="74" t="s">
        <v>3570</v>
      </c>
      <c r="F1284" s="74" t="s">
        <v>30</v>
      </c>
      <c r="G1284" s="73">
        <v>77</v>
      </c>
      <c r="H1284" s="80">
        <v>37.340000000000003</v>
      </c>
      <c r="I1284" s="79">
        <v>2875.1800000000003</v>
      </c>
      <c r="J1284" s="54" t="s">
        <v>8</v>
      </c>
      <c r="K1284" s="30" t="s">
        <v>3086</v>
      </c>
    </row>
    <row r="1285" spans="2:11">
      <c r="B1285" s="58" t="s">
        <v>17</v>
      </c>
      <c r="C1285" s="57" t="s">
        <v>16</v>
      </c>
      <c r="D1285" s="112">
        <v>46197</v>
      </c>
      <c r="E1285" s="74" t="s">
        <v>3570</v>
      </c>
      <c r="F1285" s="74" t="s">
        <v>30</v>
      </c>
      <c r="G1285" s="73">
        <v>25</v>
      </c>
      <c r="H1285" s="80">
        <v>37.340000000000003</v>
      </c>
      <c r="I1285" s="79">
        <v>933.50000000000011</v>
      </c>
      <c r="J1285" s="54" t="s">
        <v>8</v>
      </c>
      <c r="K1285" s="30" t="s">
        <v>3087</v>
      </c>
    </row>
    <row r="1286" spans="2:11">
      <c r="B1286" s="58" t="s">
        <v>17</v>
      </c>
      <c r="C1286" s="57" t="s">
        <v>16</v>
      </c>
      <c r="D1286" s="112">
        <v>46197</v>
      </c>
      <c r="E1286" s="74" t="s">
        <v>3571</v>
      </c>
      <c r="F1286" s="74" t="s">
        <v>30</v>
      </c>
      <c r="G1286" s="73">
        <v>58</v>
      </c>
      <c r="H1286" s="80">
        <v>37.28</v>
      </c>
      <c r="I1286" s="79">
        <v>2162.2400000000002</v>
      </c>
      <c r="J1286" s="54" t="s">
        <v>8</v>
      </c>
      <c r="K1286" s="30" t="s">
        <v>3089</v>
      </c>
    </row>
    <row r="1287" spans="2:11">
      <c r="B1287" s="58" t="s">
        <v>17</v>
      </c>
      <c r="C1287" s="57" t="s">
        <v>16</v>
      </c>
      <c r="D1287" s="112">
        <v>46197</v>
      </c>
      <c r="E1287" s="74" t="s">
        <v>3572</v>
      </c>
      <c r="F1287" s="74" t="s">
        <v>30</v>
      </c>
      <c r="G1287" s="73">
        <v>32</v>
      </c>
      <c r="H1287" s="80">
        <v>37.28</v>
      </c>
      <c r="I1287" s="79">
        <v>1192.96</v>
      </c>
      <c r="J1287" s="54" t="s">
        <v>8</v>
      </c>
      <c r="K1287" s="30" t="s">
        <v>3091</v>
      </c>
    </row>
    <row r="1288" spans="2:11">
      <c r="B1288" s="58" t="s">
        <v>17</v>
      </c>
      <c r="C1288" s="57" t="s">
        <v>16</v>
      </c>
      <c r="D1288" s="112">
        <v>46197</v>
      </c>
      <c r="E1288" s="74" t="s">
        <v>3572</v>
      </c>
      <c r="F1288" s="74" t="s">
        <v>30</v>
      </c>
      <c r="G1288" s="73">
        <v>64</v>
      </c>
      <c r="H1288" s="80">
        <v>37.28</v>
      </c>
      <c r="I1288" s="79">
        <v>2385.92</v>
      </c>
      <c r="J1288" s="54" t="s">
        <v>8</v>
      </c>
      <c r="K1288" s="30" t="s">
        <v>3092</v>
      </c>
    </row>
    <row r="1289" spans="2:11">
      <c r="B1289" s="58" t="s">
        <v>17</v>
      </c>
      <c r="C1289" s="57" t="s">
        <v>16</v>
      </c>
      <c r="D1289" s="112">
        <v>46197</v>
      </c>
      <c r="E1289" s="74" t="s">
        <v>3573</v>
      </c>
      <c r="F1289" s="74" t="s">
        <v>30</v>
      </c>
      <c r="G1289" s="73">
        <v>18</v>
      </c>
      <c r="H1289" s="80">
        <v>37.340000000000003</v>
      </c>
      <c r="I1289" s="79">
        <v>672.12000000000012</v>
      </c>
      <c r="J1289" s="54" t="s">
        <v>8</v>
      </c>
      <c r="K1289" s="30" t="s">
        <v>3094</v>
      </c>
    </row>
    <row r="1290" spans="2:11">
      <c r="B1290" s="58" t="s">
        <v>17</v>
      </c>
      <c r="C1290" s="57" t="s">
        <v>16</v>
      </c>
      <c r="D1290" s="112">
        <v>46197</v>
      </c>
      <c r="E1290" s="74" t="s">
        <v>3574</v>
      </c>
      <c r="F1290" s="74" t="s">
        <v>30</v>
      </c>
      <c r="G1290" s="73">
        <v>5</v>
      </c>
      <c r="H1290" s="80">
        <v>37.32</v>
      </c>
      <c r="I1290" s="79">
        <v>186.6</v>
      </c>
      <c r="J1290" s="54" t="s">
        <v>8</v>
      </c>
      <c r="K1290" s="30" t="s">
        <v>3096</v>
      </c>
    </row>
    <row r="1291" spans="2:11">
      <c r="B1291" s="58" t="s">
        <v>17</v>
      </c>
      <c r="C1291" s="57" t="s">
        <v>16</v>
      </c>
      <c r="D1291" s="112">
        <v>46197</v>
      </c>
      <c r="E1291" s="74" t="s">
        <v>3574</v>
      </c>
      <c r="F1291" s="74" t="s">
        <v>30</v>
      </c>
      <c r="G1291" s="73">
        <v>31</v>
      </c>
      <c r="H1291" s="80">
        <v>37.32</v>
      </c>
      <c r="I1291" s="79">
        <v>1156.92</v>
      </c>
      <c r="J1291" s="54" t="s">
        <v>8</v>
      </c>
      <c r="K1291" s="30" t="s">
        <v>3097</v>
      </c>
    </row>
    <row r="1292" spans="2:11">
      <c r="B1292" s="58" t="s">
        <v>17</v>
      </c>
      <c r="C1292" s="57" t="s">
        <v>16</v>
      </c>
      <c r="D1292" s="112">
        <v>46197</v>
      </c>
      <c r="E1292" s="74" t="s">
        <v>3575</v>
      </c>
      <c r="F1292" s="74" t="s">
        <v>30</v>
      </c>
      <c r="G1292" s="73">
        <v>24</v>
      </c>
      <c r="H1292" s="80">
        <v>37.36</v>
      </c>
      <c r="I1292" s="79">
        <v>896.64</v>
      </c>
      <c r="J1292" s="54" t="s">
        <v>8</v>
      </c>
      <c r="K1292" s="30" t="s">
        <v>3099</v>
      </c>
    </row>
    <row r="1293" spans="2:11">
      <c r="B1293" s="58" t="s">
        <v>17</v>
      </c>
      <c r="C1293" s="57" t="s">
        <v>16</v>
      </c>
      <c r="D1293" s="112">
        <v>46197</v>
      </c>
      <c r="E1293" s="74" t="s">
        <v>3576</v>
      </c>
      <c r="F1293" s="74" t="s">
        <v>30</v>
      </c>
      <c r="G1293" s="73">
        <v>45</v>
      </c>
      <c r="H1293" s="80">
        <v>37.340000000000003</v>
      </c>
      <c r="I1293" s="79">
        <v>1680.3000000000002</v>
      </c>
      <c r="J1293" s="54" t="s">
        <v>8</v>
      </c>
      <c r="K1293" s="30" t="s">
        <v>3101</v>
      </c>
    </row>
    <row r="1294" spans="2:11">
      <c r="B1294" s="58" t="s">
        <v>17</v>
      </c>
      <c r="C1294" s="57" t="s">
        <v>16</v>
      </c>
      <c r="D1294" s="112">
        <v>46197</v>
      </c>
      <c r="E1294" s="74" t="s">
        <v>3576</v>
      </c>
      <c r="F1294" s="74" t="s">
        <v>30</v>
      </c>
      <c r="G1294" s="73">
        <v>78</v>
      </c>
      <c r="H1294" s="80">
        <v>37.340000000000003</v>
      </c>
      <c r="I1294" s="79">
        <v>2912.5200000000004</v>
      </c>
      <c r="J1294" s="54" t="s">
        <v>8</v>
      </c>
      <c r="K1294" s="30" t="s">
        <v>3102</v>
      </c>
    </row>
    <row r="1295" spans="2:11">
      <c r="B1295" s="58" t="s">
        <v>17</v>
      </c>
      <c r="C1295" s="57" t="s">
        <v>16</v>
      </c>
      <c r="D1295" s="112">
        <v>46197</v>
      </c>
      <c r="E1295" s="74" t="s">
        <v>3576</v>
      </c>
      <c r="F1295" s="74" t="s">
        <v>30</v>
      </c>
      <c r="G1295" s="73">
        <v>17</v>
      </c>
      <c r="H1295" s="80">
        <v>37.340000000000003</v>
      </c>
      <c r="I1295" s="79">
        <v>634.78000000000009</v>
      </c>
      <c r="J1295" s="54" t="s">
        <v>8</v>
      </c>
      <c r="K1295" s="30" t="s">
        <v>3103</v>
      </c>
    </row>
    <row r="1296" spans="2:11">
      <c r="B1296" s="58" t="s">
        <v>17</v>
      </c>
      <c r="C1296" s="57" t="s">
        <v>16</v>
      </c>
      <c r="D1296" s="112">
        <v>46197</v>
      </c>
      <c r="E1296" s="74" t="s">
        <v>3576</v>
      </c>
      <c r="F1296" s="74" t="s">
        <v>30</v>
      </c>
      <c r="G1296" s="73">
        <v>18</v>
      </c>
      <c r="H1296" s="80">
        <v>37.340000000000003</v>
      </c>
      <c r="I1296" s="79">
        <v>672.12000000000012</v>
      </c>
      <c r="J1296" s="54" t="s">
        <v>8</v>
      </c>
      <c r="K1296" s="30" t="s">
        <v>3104</v>
      </c>
    </row>
    <row r="1297" spans="2:11">
      <c r="B1297" s="58" t="s">
        <v>17</v>
      </c>
      <c r="C1297" s="57" t="s">
        <v>16</v>
      </c>
      <c r="D1297" s="112">
        <v>46197</v>
      </c>
      <c r="E1297" s="74" t="s">
        <v>3577</v>
      </c>
      <c r="F1297" s="74" t="s">
        <v>30</v>
      </c>
      <c r="G1297" s="73">
        <v>52</v>
      </c>
      <c r="H1297" s="80">
        <v>37.340000000000003</v>
      </c>
      <c r="I1297" s="79">
        <v>1941.6800000000003</v>
      </c>
      <c r="J1297" s="54" t="s">
        <v>8</v>
      </c>
      <c r="K1297" s="30" t="s">
        <v>3106</v>
      </c>
    </row>
    <row r="1298" spans="2:11">
      <c r="B1298" s="58" t="s">
        <v>17</v>
      </c>
      <c r="C1298" s="57" t="s">
        <v>16</v>
      </c>
      <c r="D1298" s="112">
        <v>46197</v>
      </c>
      <c r="E1298" s="74" t="s">
        <v>3577</v>
      </c>
      <c r="F1298" s="74" t="s">
        <v>30</v>
      </c>
      <c r="G1298" s="73">
        <v>18</v>
      </c>
      <c r="H1298" s="80">
        <v>37.340000000000003</v>
      </c>
      <c r="I1298" s="79">
        <v>672.12000000000012</v>
      </c>
      <c r="J1298" s="54" t="s">
        <v>8</v>
      </c>
      <c r="K1298" s="30" t="s">
        <v>3107</v>
      </c>
    </row>
    <row r="1299" spans="2:11">
      <c r="B1299" s="58" t="s">
        <v>17</v>
      </c>
      <c r="C1299" s="57" t="s">
        <v>16</v>
      </c>
      <c r="D1299" s="112">
        <v>46197</v>
      </c>
      <c r="E1299" s="74" t="s">
        <v>3578</v>
      </c>
      <c r="F1299" s="74" t="s">
        <v>30</v>
      </c>
      <c r="G1299" s="73">
        <v>86</v>
      </c>
      <c r="H1299" s="80">
        <v>37.380000000000003</v>
      </c>
      <c r="I1299" s="79">
        <v>3214.6800000000003</v>
      </c>
      <c r="J1299" s="54" t="s">
        <v>8</v>
      </c>
      <c r="K1299" s="30" t="s">
        <v>3109</v>
      </c>
    </row>
    <row r="1300" spans="2:11">
      <c r="B1300" s="58" t="s">
        <v>17</v>
      </c>
      <c r="C1300" s="57" t="s">
        <v>16</v>
      </c>
      <c r="D1300" s="112">
        <v>46197</v>
      </c>
      <c r="E1300" s="74" t="s">
        <v>3579</v>
      </c>
      <c r="F1300" s="74" t="s">
        <v>30</v>
      </c>
      <c r="G1300" s="73">
        <v>82</v>
      </c>
      <c r="H1300" s="80">
        <v>37.380000000000003</v>
      </c>
      <c r="I1300" s="79">
        <v>3065.1600000000003</v>
      </c>
      <c r="J1300" s="54" t="s">
        <v>8</v>
      </c>
      <c r="K1300" s="30" t="s">
        <v>3111</v>
      </c>
    </row>
    <row r="1301" spans="2:11">
      <c r="B1301" s="58" t="s">
        <v>17</v>
      </c>
      <c r="C1301" s="57" t="s">
        <v>16</v>
      </c>
      <c r="D1301" s="112">
        <v>46197</v>
      </c>
      <c r="E1301" s="74" t="s">
        <v>3580</v>
      </c>
      <c r="F1301" s="74" t="s">
        <v>30</v>
      </c>
      <c r="G1301" s="73">
        <v>156</v>
      </c>
      <c r="H1301" s="80">
        <v>37.380000000000003</v>
      </c>
      <c r="I1301" s="79">
        <v>5831.2800000000007</v>
      </c>
      <c r="J1301" s="54" t="s">
        <v>8</v>
      </c>
      <c r="K1301" s="30" t="s">
        <v>3113</v>
      </c>
    </row>
    <row r="1302" spans="2:11">
      <c r="B1302" s="58" t="s">
        <v>17</v>
      </c>
      <c r="C1302" s="57" t="s">
        <v>16</v>
      </c>
      <c r="D1302" s="112">
        <v>46197</v>
      </c>
      <c r="E1302" s="74" t="s">
        <v>3580</v>
      </c>
      <c r="F1302" s="74" t="s">
        <v>30</v>
      </c>
      <c r="G1302" s="73">
        <v>37</v>
      </c>
      <c r="H1302" s="80">
        <v>37.380000000000003</v>
      </c>
      <c r="I1302" s="79">
        <v>1383.0600000000002</v>
      </c>
      <c r="J1302" s="54" t="s">
        <v>8</v>
      </c>
      <c r="K1302" s="30" t="s">
        <v>3114</v>
      </c>
    </row>
    <row r="1303" spans="2:11">
      <c r="B1303" s="58" t="s">
        <v>17</v>
      </c>
      <c r="C1303" s="57" t="s">
        <v>16</v>
      </c>
      <c r="D1303" s="112">
        <v>46197</v>
      </c>
      <c r="E1303" s="74" t="s">
        <v>3581</v>
      </c>
      <c r="F1303" s="74" t="s">
        <v>30</v>
      </c>
      <c r="G1303" s="73">
        <v>48</v>
      </c>
      <c r="H1303" s="80">
        <v>37.42</v>
      </c>
      <c r="I1303" s="79">
        <v>1796.16</v>
      </c>
      <c r="J1303" s="54" t="s">
        <v>8</v>
      </c>
      <c r="K1303" s="30" t="s">
        <v>3116</v>
      </c>
    </row>
    <row r="1304" spans="2:11">
      <c r="B1304" s="58" t="s">
        <v>17</v>
      </c>
      <c r="C1304" s="57" t="s">
        <v>16</v>
      </c>
      <c r="D1304" s="112">
        <v>46197</v>
      </c>
      <c r="E1304" s="74" t="s">
        <v>3581</v>
      </c>
      <c r="F1304" s="74" t="s">
        <v>30</v>
      </c>
      <c r="G1304" s="73">
        <v>82</v>
      </c>
      <c r="H1304" s="80">
        <v>37.42</v>
      </c>
      <c r="I1304" s="79">
        <v>3068.44</v>
      </c>
      <c r="J1304" s="54" t="s">
        <v>8</v>
      </c>
      <c r="K1304" s="30" t="s">
        <v>3118</v>
      </c>
    </row>
    <row r="1305" spans="2:11">
      <c r="B1305" s="58" t="s">
        <v>17</v>
      </c>
      <c r="C1305" s="57" t="s">
        <v>16</v>
      </c>
      <c r="D1305" s="112">
        <v>46197</v>
      </c>
      <c r="E1305" s="74" t="s">
        <v>3582</v>
      </c>
      <c r="F1305" s="74" t="s">
        <v>30</v>
      </c>
      <c r="G1305" s="73">
        <v>216</v>
      </c>
      <c r="H1305" s="80">
        <v>37.5</v>
      </c>
      <c r="I1305" s="79">
        <v>8100</v>
      </c>
      <c r="J1305" s="54" t="s">
        <v>8</v>
      </c>
      <c r="K1305" s="30" t="s">
        <v>3120</v>
      </c>
    </row>
    <row r="1306" spans="2:11">
      <c r="B1306" s="58" t="s">
        <v>17</v>
      </c>
      <c r="C1306" s="57" t="s">
        <v>16</v>
      </c>
      <c r="D1306" s="112">
        <v>46197</v>
      </c>
      <c r="E1306" s="74" t="s">
        <v>3582</v>
      </c>
      <c r="F1306" s="74" t="s">
        <v>30</v>
      </c>
      <c r="G1306" s="73">
        <v>18</v>
      </c>
      <c r="H1306" s="80">
        <v>37.5</v>
      </c>
      <c r="I1306" s="79">
        <v>675</v>
      </c>
      <c r="J1306" s="54" t="s">
        <v>8</v>
      </c>
      <c r="K1306" s="30" t="s">
        <v>3121</v>
      </c>
    </row>
    <row r="1307" spans="2:11">
      <c r="B1307" s="58" t="s">
        <v>17</v>
      </c>
      <c r="C1307" s="57" t="s">
        <v>16</v>
      </c>
      <c r="D1307" s="112">
        <v>46197</v>
      </c>
      <c r="E1307" s="74" t="s">
        <v>3582</v>
      </c>
      <c r="F1307" s="74" t="s">
        <v>30</v>
      </c>
      <c r="G1307" s="73">
        <v>22</v>
      </c>
      <c r="H1307" s="80">
        <v>37.5</v>
      </c>
      <c r="I1307" s="79">
        <v>825</v>
      </c>
      <c r="J1307" s="54" t="s">
        <v>8</v>
      </c>
      <c r="K1307" s="30" t="s">
        <v>3122</v>
      </c>
    </row>
    <row r="1308" spans="2:11">
      <c r="B1308" s="58" t="s">
        <v>17</v>
      </c>
      <c r="C1308" s="57" t="s">
        <v>16</v>
      </c>
      <c r="D1308" s="112">
        <v>46197</v>
      </c>
      <c r="E1308" s="74" t="s">
        <v>3582</v>
      </c>
      <c r="F1308" s="74" t="s">
        <v>30</v>
      </c>
      <c r="G1308" s="73">
        <v>41</v>
      </c>
      <c r="H1308" s="80">
        <v>37.5</v>
      </c>
      <c r="I1308" s="79">
        <v>1537.5</v>
      </c>
      <c r="J1308" s="54" t="s">
        <v>8</v>
      </c>
      <c r="K1308" s="30" t="s">
        <v>3123</v>
      </c>
    </row>
    <row r="1309" spans="2:11">
      <c r="B1309" s="58" t="s">
        <v>17</v>
      </c>
      <c r="C1309" s="57" t="s">
        <v>16</v>
      </c>
      <c r="D1309" s="112">
        <v>46197</v>
      </c>
      <c r="E1309" s="74" t="s">
        <v>3582</v>
      </c>
      <c r="F1309" s="74" t="s">
        <v>30</v>
      </c>
      <c r="G1309" s="73">
        <v>24</v>
      </c>
      <c r="H1309" s="80">
        <v>37.479999999999997</v>
      </c>
      <c r="I1309" s="79">
        <v>899.52</v>
      </c>
      <c r="J1309" s="54" t="s">
        <v>8</v>
      </c>
      <c r="K1309" s="30" t="s">
        <v>3125</v>
      </c>
    </row>
    <row r="1310" spans="2:11">
      <c r="B1310" s="58" t="s">
        <v>17</v>
      </c>
      <c r="C1310" s="57" t="s">
        <v>16</v>
      </c>
      <c r="D1310" s="112">
        <v>46197</v>
      </c>
      <c r="E1310" s="74" t="s">
        <v>3583</v>
      </c>
      <c r="F1310" s="74" t="s">
        <v>30</v>
      </c>
      <c r="G1310" s="73">
        <v>56</v>
      </c>
      <c r="H1310" s="80">
        <v>37.479999999999997</v>
      </c>
      <c r="I1310" s="79">
        <v>2098.8799999999997</v>
      </c>
      <c r="J1310" s="54" t="s">
        <v>8</v>
      </c>
      <c r="K1310" s="30" t="s">
        <v>3127</v>
      </c>
    </row>
    <row r="1311" spans="2:11">
      <c r="B1311" s="58" t="s">
        <v>17</v>
      </c>
      <c r="C1311" s="57" t="s">
        <v>16</v>
      </c>
      <c r="D1311" s="112">
        <v>46197</v>
      </c>
      <c r="E1311" s="74" t="s">
        <v>3584</v>
      </c>
      <c r="F1311" s="74" t="s">
        <v>30</v>
      </c>
      <c r="G1311" s="73">
        <v>22</v>
      </c>
      <c r="H1311" s="80">
        <v>37.479999999999997</v>
      </c>
      <c r="I1311" s="79">
        <v>824.56</v>
      </c>
      <c r="J1311" s="54" t="s">
        <v>8</v>
      </c>
      <c r="K1311" s="30" t="s">
        <v>3129</v>
      </c>
    </row>
    <row r="1312" spans="2:11">
      <c r="B1312" s="58" t="s">
        <v>17</v>
      </c>
      <c r="C1312" s="57" t="s">
        <v>16</v>
      </c>
      <c r="D1312" s="112">
        <v>46197</v>
      </c>
      <c r="E1312" s="74" t="s">
        <v>3585</v>
      </c>
      <c r="F1312" s="74" t="s">
        <v>30</v>
      </c>
      <c r="G1312" s="73">
        <v>155</v>
      </c>
      <c r="H1312" s="80">
        <v>37.479999999999997</v>
      </c>
      <c r="I1312" s="79">
        <v>5809.4</v>
      </c>
      <c r="J1312" s="54" t="s">
        <v>8</v>
      </c>
      <c r="K1312" s="30" t="s">
        <v>3131</v>
      </c>
    </row>
    <row r="1313" spans="2:11">
      <c r="B1313" s="58" t="s">
        <v>17</v>
      </c>
      <c r="C1313" s="57" t="s">
        <v>16</v>
      </c>
      <c r="D1313" s="112">
        <v>46197</v>
      </c>
      <c r="E1313" s="74" t="s">
        <v>3586</v>
      </c>
      <c r="F1313" s="74" t="s">
        <v>30</v>
      </c>
      <c r="G1313" s="73">
        <v>25</v>
      </c>
      <c r="H1313" s="80">
        <v>37.46</v>
      </c>
      <c r="I1313" s="79">
        <v>936.5</v>
      </c>
      <c r="J1313" s="54" t="s">
        <v>8</v>
      </c>
      <c r="K1313" s="30" t="s">
        <v>3133</v>
      </c>
    </row>
    <row r="1314" spans="2:11">
      <c r="B1314" s="58" t="s">
        <v>17</v>
      </c>
      <c r="C1314" s="57" t="s">
        <v>16</v>
      </c>
      <c r="D1314" s="112">
        <v>46197</v>
      </c>
      <c r="E1314" s="74" t="s">
        <v>3586</v>
      </c>
      <c r="F1314" s="74" t="s">
        <v>30</v>
      </c>
      <c r="G1314" s="73">
        <v>76</v>
      </c>
      <c r="H1314" s="80">
        <v>37.46</v>
      </c>
      <c r="I1314" s="79">
        <v>2846.96</v>
      </c>
      <c r="J1314" s="54" t="s">
        <v>8</v>
      </c>
      <c r="K1314" s="30" t="s">
        <v>3134</v>
      </c>
    </row>
    <row r="1315" spans="2:11">
      <c r="B1315" s="58" t="s">
        <v>17</v>
      </c>
      <c r="C1315" s="57" t="s">
        <v>16</v>
      </c>
      <c r="D1315" s="112">
        <v>46197</v>
      </c>
      <c r="E1315" s="74" t="s">
        <v>3587</v>
      </c>
      <c r="F1315" s="74" t="s">
        <v>30</v>
      </c>
      <c r="G1315" s="73">
        <v>67</v>
      </c>
      <c r="H1315" s="80">
        <v>37.46</v>
      </c>
      <c r="I1315" s="79">
        <v>2509.8200000000002</v>
      </c>
      <c r="J1315" s="54" t="s">
        <v>8</v>
      </c>
      <c r="K1315" s="30" t="s">
        <v>3136</v>
      </c>
    </row>
    <row r="1316" spans="2:11">
      <c r="B1316" s="58" t="s">
        <v>17</v>
      </c>
      <c r="C1316" s="57" t="s">
        <v>16</v>
      </c>
      <c r="D1316" s="112">
        <v>46197</v>
      </c>
      <c r="E1316" s="74" t="s">
        <v>3587</v>
      </c>
      <c r="F1316" s="74" t="s">
        <v>30</v>
      </c>
      <c r="G1316" s="73">
        <v>22</v>
      </c>
      <c r="H1316" s="80">
        <v>37.46</v>
      </c>
      <c r="I1316" s="79">
        <v>824.12</v>
      </c>
      <c r="J1316" s="54" t="s">
        <v>8</v>
      </c>
      <c r="K1316" s="30" t="s">
        <v>3137</v>
      </c>
    </row>
    <row r="1317" spans="2:11">
      <c r="B1317" s="58" t="s">
        <v>17</v>
      </c>
      <c r="C1317" s="57" t="s">
        <v>16</v>
      </c>
      <c r="D1317" s="112">
        <v>46197</v>
      </c>
      <c r="E1317" s="74" t="s">
        <v>3587</v>
      </c>
      <c r="F1317" s="74" t="s">
        <v>30</v>
      </c>
      <c r="G1317" s="73">
        <v>11</v>
      </c>
      <c r="H1317" s="80">
        <v>37.46</v>
      </c>
      <c r="I1317" s="79">
        <v>412.06</v>
      </c>
      <c r="J1317" s="54" t="s">
        <v>8</v>
      </c>
      <c r="K1317" s="30" t="s">
        <v>3138</v>
      </c>
    </row>
    <row r="1318" spans="2:11">
      <c r="B1318" s="58" t="s">
        <v>17</v>
      </c>
      <c r="C1318" s="57" t="s">
        <v>16</v>
      </c>
      <c r="D1318" s="112">
        <v>46197</v>
      </c>
      <c r="E1318" s="74" t="s">
        <v>3588</v>
      </c>
      <c r="F1318" s="74" t="s">
        <v>30</v>
      </c>
      <c r="G1318" s="73">
        <v>88</v>
      </c>
      <c r="H1318" s="80">
        <v>37.46</v>
      </c>
      <c r="I1318" s="79">
        <v>3296.48</v>
      </c>
      <c r="J1318" s="54" t="s">
        <v>8</v>
      </c>
      <c r="K1318" s="30" t="s">
        <v>3140</v>
      </c>
    </row>
    <row r="1319" spans="2:11">
      <c r="B1319" s="58" t="s">
        <v>17</v>
      </c>
      <c r="C1319" s="57" t="s">
        <v>16</v>
      </c>
      <c r="D1319" s="112">
        <v>46197</v>
      </c>
      <c r="E1319" s="74" t="s">
        <v>3589</v>
      </c>
      <c r="F1319" s="74" t="s">
        <v>30</v>
      </c>
      <c r="G1319" s="73">
        <v>37</v>
      </c>
      <c r="H1319" s="80">
        <v>37.46</v>
      </c>
      <c r="I1319" s="79">
        <v>1386.02</v>
      </c>
      <c r="J1319" s="54" t="s">
        <v>8</v>
      </c>
      <c r="K1319" s="30" t="s">
        <v>3142</v>
      </c>
    </row>
    <row r="1320" spans="2:11">
      <c r="B1320" s="58" t="s">
        <v>17</v>
      </c>
      <c r="C1320" s="57" t="s">
        <v>16</v>
      </c>
      <c r="D1320" s="112">
        <v>46197</v>
      </c>
      <c r="E1320" s="74" t="s">
        <v>3590</v>
      </c>
      <c r="F1320" s="74" t="s">
        <v>30</v>
      </c>
      <c r="G1320" s="73">
        <v>20</v>
      </c>
      <c r="H1320" s="80">
        <v>37.479999999999997</v>
      </c>
      <c r="I1320" s="79">
        <v>749.59999999999991</v>
      </c>
      <c r="J1320" s="54" t="s">
        <v>8</v>
      </c>
      <c r="K1320" s="30" t="s">
        <v>3144</v>
      </c>
    </row>
    <row r="1321" spans="2:11">
      <c r="B1321" s="58" t="s">
        <v>17</v>
      </c>
      <c r="C1321" s="57" t="s">
        <v>16</v>
      </c>
      <c r="D1321" s="112">
        <v>46197</v>
      </c>
      <c r="E1321" s="74" t="s">
        <v>3591</v>
      </c>
      <c r="F1321" s="74" t="s">
        <v>30</v>
      </c>
      <c r="G1321" s="73">
        <v>66</v>
      </c>
      <c r="H1321" s="80">
        <v>37.36</v>
      </c>
      <c r="I1321" s="79">
        <v>2465.7599999999998</v>
      </c>
      <c r="J1321" s="54" t="s">
        <v>8</v>
      </c>
      <c r="K1321" s="30" t="s">
        <v>3146</v>
      </c>
    </row>
    <row r="1322" spans="2:11">
      <c r="B1322" s="58" t="s">
        <v>17</v>
      </c>
      <c r="C1322" s="57" t="s">
        <v>16</v>
      </c>
      <c r="D1322" s="112">
        <v>46197</v>
      </c>
      <c r="E1322" s="74" t="s">
        <v>3592</v>
      </c>
      <c r="F1322" s="74" t="s">
        <v>30</v>
      </c>
      <c r="G1322" s="73">
        <v>14</v>
      </c>
      <c r="H1322" s="80">
        <v>37.380000000000003</v>
      </c>
      <c r="I1322" s="79">
        <v>523.32000000000005</v>
      </c>
      <c r="J1322" s="54" t="s">
        <v>8</v>
      </c>
      <c r="K1322" s="30" t="s">
        <v>3148</v>
      </c>
    </row>
    <row r="1323" spans="2:11">
      <c r="B1323" s="58" t="s">
        <v>17</v>
      </c>
      <c r="C1323" s="57" t="s">
        <v>16</v>
      </c>
      <c r="D1323" s="112">
        <v>46197</v>
      </c>
      <c r="E1323" s="74" t="s">
        <v>3593</v>
      </c>
      <c r="F1323" s="74" t="s">
        <v>30</v>
      </c>
      <c r="G1323" s="73">
        <v>1</v>
      </c>
      <c r="H1323" s="80">
        <v>37.44</v>
      </c>
      <c r="I1323" s="79">
        <v>37.44</v>
      </c>
      <c r="J1323" s="54" t="s">
        <v>8</v>
      </c>
      <c r="K1323" s="30" t="s">
        <v>3150</v>
      </c>
    </row>
    <row r="1324" spans="2:11">
      <c r="B1324" s="58" t="s">
        <v>17</v>
      </c>
      <c r="C1324" s="57" t="s">
        <v>16</v>
      </c>
      <c r="D1324" s="112">
        <v>46197</v>
      </c>
      <c r="E1324" s="74" t="s">
        <v>3594</v>
      </c>
      <c r="F1324" s="74" t="s">
        <v>30</v>
      </c>
      <c r="G1324" s="73">
        <v>49</v>
      </c>
      <c r="H1324" s="80">
        <v>37.54</v>
      </c>
      <c r="I1324" s="79">
        <v>1839.46</v>
      </c>
      <c r="J1324" s="54" t="s">
        <v>8</v>
      </c>
      <c r="K1324" s="30" t="s">
        <v>3152</v>
      </c>
    </row>
    <row r="1325" spans="2:11">
      <c r="B1325" s="58" t="s">
        <v>17</v>
      </c>
      <c r="C1325" s="57" t="s">
        <v>16</v>
      </c>
      <c r="D1325" s="112">
        <v>46197</v>
      </c>
      <c r="E1325" s="74" t="s">
        <v>3595</v>
      </c>
      <c r="F1325" s="74" t="s">
        <v>30</v>
      </c>
      <c r="G1325" s="73">
        <v>168</v>
      </c>
      <c r="H1325" s="80">
        <v>37.54</v>
      </c>
      <c r="I1325" s="79">
        <v>6306.72</v>
      </c>
      <c r="J1325" s="54" t="s">
        <v>8</v>
      </c>
      <c r="K1325" s="30" t="s">
        <v>3154</v>
      </c>
    </row>
    <row r="1326" spans="2:11">
      <c r="B1326" s="58" t="s">
        <v>17</v>
      </c>
      <c r="C1326" s="57" t="s">
        <v>16</v>
      </c>
      <c r="D1326" s="112">
        <v>46197</v>
      </c>
      <c r="E1326" s="74" t="s">
        <v>3596</v>
      </c>
      <c r="F1326" s="74" t="s">
        <v>30</v>
      </c>
      <c r="G1326" s="73">
        <v>28</v>
      </c>
      <c r="H1326" s="80">
        <v>37.520000000000003</v>
      </c>
      <c r="I1326" s="79">
        <v>1050.5600000000002</v>
      </c>
      <c r="J1326" s="54" t="s">
        <v>8</v>
      </c>
      <c r="K1326" s="30" t="s">
        <v>3156</v>
      </c>
    </row>
    <row r="1327" spans="2:11">
      <c r="B1327" s="58" t="s">
        <v>17</v>
      </c>
      <c r="C1327" s="57" t="s">
        <v>16</v>
      </c>
      <c r="D1327" s="112">
        <v>46197</v>
      </c>
      <c r="E1327" s="74" t="s">
        <v>3596</v>
      </c>
      <c r="F1327" s="74" t="s">
        <v>30</v>
      </c>
      <c r="G1327" s="73">
        <v>32</v>
      </c>
      <c r="H1327" s="80">
        <v>37.520000000000003</v>
      </c>
      <c r="I1327" s="79">
        <v>1200.6400000000001</v>
      </c>
      <c r="J1327" s="54" t="s">
        <v>8</v>
      </c>
      <c r="K1327" s="30" t="s">
        <v>3157</v>
      </c>
    </row>
    <row r="1328" spans="2:11">
      <c r="B1328" s="58" t="s">
        <v>17</v>
      </c>
      <c r="C1328" s="57" t="s">
        <v>16</v>
      </c>
      <c r="D1328" s="112">
        <v>46197</v>
      </c>
      <c r="E1328" s="74" t="s">
        <v>3596</v>
      </c>
      <c r="F1328" s="74" t="s">
        <v>30</v>
      </c>
      <c r="G1328" s="73">
        <v>79</v>
      </c>
      <c r="H1328" s="80">
        <v>37.520000000000003</v>
      </c>
      <c r="I1328" s="79">
        <v>2964.0800000000004</v>
      </c>
      <c r="J1328" s="54" t="s">
        <v>8</v>
      </c>
      <c r="K1328" s="30" t="s">
        <v>3158</v>
      </c>
    </row>
    <row r="1329" spans="2:11">
      <c r="B1329" s="58" t="s">
        <v>17</v>
      </c>
      <c r="C1329" s="57" t="s">
        <v>16</v>
      </c>
      <c r="D1329" s="112">
        <v>46197</v>
      </c>
      <c r="E1329" s="74" t="s">
        <v>3596</v>
      </c>
      <c r="F1329" s="74" t="s">
        <v>30</v>
      </c>
      <c r="G1329" s="73">
        <v>6</v>
      </c>
      <c r="H1329" s="80">
        <v>37.54</v>
      </c>
      <c r="I1329" s="79">
        <v>225.24</v>
      </c>
      <c r="J1329" s="54" t="s">
        <v>8</v>
      </c>
      <c r="K1329" s="30" t="s">
        <v>3159</v>
      </c>
    </row>
    <row r="1330" spans="2:11">
      <c r="B1330" s="58" t="s">
        <v>17</v>
      </c>
      <c r="C1330" s="57" t="s">
        <v>16</v>
      </c>
      <c r="D1330" s="112">
        <v>46197</v>
      </c>
      <c r="E1330" s="74" t="s">
        <v>3597</v>
      </c>
      <c r="F1330" s="74" t="s">
        <v>30</v>
      </c>
      <c r="G1330" s="73">
        <v>18</v>
      </c>
      <c r="H1330" s="80">
        <v>37.54</v>
      </c>
      <c r="I1330" s="79">
        <v>675.72</v>
      </c>
      <c r="J1330" s="54" t="s">
        <v>8</v>
      </c>
      <c r="K1330" s="30" t="s">
        <v>3161</v>
      </c>
    </row>
    <row r="1331" spans="2:11">
      <c r="B1331" s="58" t="s">
        <v>17</v>
      </c>
      <c r="C1331" s="57" t="s">
        <v>16</v>
      </c>
      <c r="D1331" s="112">
        <v>46197</v>
      </c>
      <c r="E1331" s="74" t="s">
        <v>3597</v>
      </c>
      <c r="F1331" s="74" t="s">
        <v>30</v>
      </c>
      <c r="G1331" s="73">
        <v>46</v>
      </c>
      <c r="H1331" s="80">
        <v>37.54</v>
      </c>
      <c r="I1331" s="79">
        <v>1726.84</v>
      </c>
      <c r="J1331" s="54" t="s">
        <v>8</v>
      </c>
      <c r="K1331" s="30" t="s">
        <v>3162</v>
      </c>
    </row>
    <row r="1332" spans="2:11">
      <c r="B1332" s="58" t="s">
        <v>17</v>
      </c>
      <c r="C1332" s="57" t="s">
        <v>16</v>
      </c>
      <c r="D1332" s="112">
        <v>46197</v>
      </c>
      <c r="E1332" s="74" t="s">
        <v>3598</v>
      </c>
      <c r="F1332" s="74" t="s">
        <v>30</v>
      </c>
      <c r="G1332" s="73">
        <v>29</v>
      </c>
      <c r="H1332" s="80">
        <v>37.54</v>
      </c>
      <c r="I1332" s="79">
        <v>1088.6600000000001</v>
      </c>
      <c r="J1332" s="54" t="s">
        <v>8</v>
      </c>
      <c r="K1332" s="30" t="s">
        <v>3164</v>
      </c>
    </row>
    <row r="1333" spans="2:11">
      <c r="B1333" s="58" t="s">
        <v>17</v>
      </c>
      <c r="C1333" s="57" t="s">
        <v>16</v>
      </c>
      <c r="D1333" s="112">
        <v>46197</v>
      </c>
      <c r="E1333" s="74" t="s">
        <v>3599</v>
      </c>
      <c r="F1333" s="74" t="s">
        <v>30</v>
      </c>
      <c r="G1333" s="73">
        <v>18</v>
      </c>
      <c r="H1333" s="80">
        <v>37.520000000000003</v>
      </c>
      <c r="I1333" s="79">
        <v>675.36</v>
      </c>
      <c r="J1333" s="54" t="s">
        <v>8</v>
      </c>
      <c r="K1333" s="30" t="s">
        <v>3166</v>
      </c>
    </row>
    <row r="1334" spans="2:11">
      <c r="B1334" s="58" t="s">
        <v>17</v>
      </c>
      <c r="C1334" s="57" t="s">
        <v>16</v>
      </c>
      <c r="D1334" s="112">
        <v>46197</v>
      </c>
      <c r="E1334" s="74" t="s">
        <v>3600</v>
      </c>
      <c r="F1334" s="74" t="s">
        <v>30</v>
      </c>
      <c r="G1334" s="73">
        <v>47</v>
      </c>
      <c r="H1334" s="80">
        <v>37.54</v>
      </c>
      <c r="I1334" s="79">
        <v>1764.3799999999999</v>
      </c>
      <c r="J1334" s="54" t="s">
        <v>8</v>
      </c>
      <c r="K1334" s="30" t="s">
        <v>3168</v>
      </c>
    </row>
    <row r="1335" spans="2:11">
      <c r="B1335" s="58" t="s">
        <v>17</v>
      </c>
      <c r="C1335" s="57" t="s">
        <v>16</v>
      </c>
      <c r="D1335" s="112">
        <v>46197</v>
      </c>
      <c r="E1335" s="74" t="s">
        <v>3601</v>
      </c>
      <c r="F1335" s="74" t="s">
        <v>30</v>
      </c>
      <c r="G1335" s="73">
        <v>92</v>
      </c>
      <c r="H1335" s="80">
        <v>37.58</v>
      </c>
      <c r="I1335" s="79">
        <v>3457.3599999999997</v>
      </c>
      <c r="J1335" s="54" t="s">
        <v>8</v>
      </c>
      <c r="K1335" s="30" t="s">
        <v>3170</v>
      </c>
    </row>
    <row r="1336" spans="2:11">
      <c r="B1336" s="58" t="s">
        <v>17</v>
      </c>
      <c r="C1336" s="57" t="s">
        <v>16</v>
      </c>
      <c r="D1336" s="112">
        <v>46197</v>
      </c>
      <c r="E1336" s="74" t="s">
        <v>3602</v>
      </c>
      <c r="F1336" s="74" t="s">
        <v>30</v>
      </c>
      <c r="G1336" s="73">
        <v>24</v>
      </c>
      <c r="H1336" s="80">
        <v>37.619999999999997</v>
      </c>
      <c r="I1336" s="79">
        <v>902.87999999999988</v>
      </c>
      <c r="J1336" s="54" t="s">
        <v>8</v>
      </c>
      <c r="K1336" s="30" t="s">
        <v>3172</v>
      </c>
    </row>
    <row r="1337" spans="2:11">
      <c r="B1337" s="58" t="s">
        <v>17</v>
      </c>
      <c r="C1337" s="57" t="s">
        <v>16</v>
      </c>
      <c r="D1337" s="112">
        <v>46197</v>
      </c>
      <c r="E1337" s="74" t="s">
        <v>3603</v>
      </c>
      <c r="F1337" s="74" t="s">
        <v>30</v>
      </c>
      <c r="G1337" s="73">
        <v>40</v>
      </c>
      <c r="H1337" s="80">
        <v>37.6</v>
      </c>
      <c r="I1337" s="79">
        <v>1504</v>
      </c>
      <c r="J1337" s="54" t="s">
        <v>8</v>
      </c>
      <c r="K1337" s="30" t="s">
        <v>3174</v>
      </c>
    </row>
    <row r="1338" spans="2:11">
      <c r="B1338" s="58" t="s">
        <v>17</v>
      </c>
      <c r="C1338" s="57" t="s">
        <v>16</v>
      </c>
      <c r="D1338" s="112">
        <v>46197</v>
      </c>
      <c r="E1338" s="74" t="s">
        <v>3604</v>
      </c>
      <c r="F1338" s="74" t="s">
        <v>30</v>
      </c>
      <c r="G1338" s="73">
        <v>40</v>
      </c>
      <c r="H1338" s="80">
        <v>37.58</v>
      </c>
      <c r="I1338" s="79">
        <v>1503.1999999999998</v>
      </c>
      <c r="J1338" s="54" t="s">
        <v>8</v>
      </c>
      <c r="K1338" s="30" t="s">
        <v>3176</v>
      </c>
    </row>
    <row r="1339" spans="2:11">
      <c r="B1339" s="58" t="s">
        <v>17</v>
      </c>
      <c r="C1339" s="57" t="s">
        <v>16</v>
      </c>
      <c r="D1339" s="112">
        <v>46197</v>
      </c>
      <c r="E1339" s="74" t="s">
        <v>3605</v>
      </c>
      <c r="F1339" s="74" t="s">
        <v>30</v>
      </c>
      <c r="G1339" s="73">
        <v>94</v>
      </c>
      <c r="H1339" s="80">
        <v>37.56</v>
      </c>
      <c r="I1339" s="79">
        <v>3530.6400000000003</v>
      </c>
      <c r="J1339" s="54" t="s">
        <v>8</v>
      </c>
      <c r="K1339" s="30" t="s">
        <v>3178</v>
      </c>
    </row>
    <row r="1340" spans="2:11">
      <c r="B1340" s="58" t="s">
        <v>17</v>
      </c>
      <c r="C1340" s="57" t="s">
        <v>16</v>
      </c>
      <c r="D1340" s="112">
        <v>46197</v>
      </c>
      <c r="E1340" s="74" t="s">
        <v>3605</v>
      </c>
      <c r="F1340" s="74" t="s">
        <v>30</v>
      </c>
      <c r="G1340" s="73">
        <v>113</v>
      </c>
      <c r="H1340" s="80">
        <v>37.56</v>
      </c>
      <c r="I1340" s="79">
        <v>4244.2800000000007</v>
      </c>
      <c r="J1340" s="54" t="s">
        <v>8</v>
      </c>
      <c r="K1340" s="30" t="s">
        <v>3179</v>
      </c>
    </row>
    <row r="1341" spans="2:11">
      <c r="B1341" s="58" t="s">
        <v>17</v>
      </c>
      <c r="C1341" s="57" t="s">
        <v>16</v>
      </c>
      <c r="D1341" s="112">
        <v>46197</v>
      </c>
      <c r="E1341" s="74" t="s">
        <v>3605</v>
      </c>
      <c r="F1341" s="74" t="s">
        <v>30</v>
      </c>
      <c r="G1341" s="73">
        <v>71</v>
      </c>
      <c r="H1341" s="80">
        <v>37.56</v>
      </c>
      <c r="I1341" s="79">
        <v>2666.76</v>
      </c>
      <c r="J1341" s="54" t="s">
        <v>8</v>
      </c>
      <c r="K1341" s="30" t="s">
        <v>3180</v>
      </c>
    </row>
    <row r="1342" spans="2:11">
      <c r="B1342" s="58" t="s">
        <v>17</v>
      </c>
      <c r="C1342" s="57" t="s">
        <v>16</v>
      </c>
      <c r="D1342" s="112">
        <v>46197</v>
      </c>
      <c r="E1342" s="74" t="s">
        <v>3605</v>
      </c>
      <c r="F1342" s="74" t="s">
        <v>30</v>
      </c>
      <c r="G1342" s="73">
        <v>24</v>
      </c>
      <c r="H1342" s="80">
        <v>37.54</v>
      </c>
      <c r="I1342" s="79">
        <v>900.96</v>
      </c>
      <c r="J1342" s="54" t="s">
        <v>8</v>
      </c>
      <c r="K1342" s="30" t="s">
        <v>3182</v>
      </c>
    </row>
    <row r="1343" spans="2:11">
      <c r="B1343" s="58" t="s">
        <v>17</v>
      </c>
      <c r="C1343" s="57" t="s">
        <v>16</v>
      </c>
      <c r="D1343" s="112">
        <v>46197</v>
      </c>
      <c r="E1343" s="74" t="s">
        <v>3606</v>
      </c>
      <c r="F1343" s="74" t="s">
        <v>30</v>
      </c>
      <c r="G1343" s="73">
        <v>19</v>
      </c>
      <c r="H1343" s="80">
        <v>37.56</v>
      </c>
      <c r="I1343" s="79">
        <v>713.6400000000001</v>
      </c>
      <c r="J1343" s="54" t="s">
        <v>8</v>
      </c>
      <c r="K1343" s="30" t="s">
        <v>3184</v>
      </c>
    </row>
    <row r="1344" spans="2:11">
      <c r="B1344" s="58" t="s">
        <v>17</v>
      </c>
      <c r="C1344" s="57" t="s">
        <v>16</v>
      </c>
      <c r="D1344" s="126">
        <v>46197</v>
      </c>
      <c r="E1344" s="121" t="s">
        <v>3606</v>
      </c>
      <c r="F1344" s="74" t="s">
        <v>30</v>
      </c>
      <c r="G1344" s="122">
        <v>30</v>
      </c>
      <c r="H1344" s="123">
        <v>37.56</v>
      </c>
      <c r="I1344" s="127">
        <v>1126.8000000000002</v>
      </c>
      <c r="J1344" s="54" t="s">
        <v>8</v>
      </c>
      <c r="K1344" s="30" t="s">
        <v>3185</v>
      </c>
    </row>
    <row r="1345" spans="2:11">
      <c r="B1345" s="58" t="s">
        <v>17</v>
      </c>
      <c r="C1345" s="57" t="s">
        <v>16</v>
      </c>
      <c r="D1345" s="126">
        <v>46197</v>
      </c>
      <c r="E1345" s="121" t="s">
        <v>3606</v>
      </c>
      <c r="F1345" s="74" t="s">
        <v>30</v>
      </c>
      <c r="G1345" s="122">
        <v>21</v>
      </c>
      <c r="H1345" s="123">
        <v>37.56</v>
      </c>
      <c r="I1345" s="127">
        <v>788.76</v>
      </c>
      <c r="J1345" s="54" t="s">
        <v>8</v>
      </c>
      <c r="K1345" s="30" t="s">
        <v>3186</v>
      </c>
    </row>
    <row r="1346" spans="2:11">
      <c r="B1346" s="58" t="s">
        <v>17</v>
      </c>
      <c r="C1346" s="57" t="s">
        <v>16</v>
      </c>
      <c r="D1346" s="126">
        <v>46197</v>
      </c>
      <c r="E1346" s="121" t="s">
        <v>3606</v>
      </c>
      <c r="F1346" s="74" t="s">
        <v>30</v>
      </c>
      <c r="G1346" s="122">
        <v>31</v>
      </c>
      <c r="H1346" s="123">
        <v>37.56</v>
      </c>
      <c r="I1346" s="127">
        <v>1164.3600000000001</v>
      </c>
      <c r="J1346" s="54" t="s">
        <v>8</v>
      </c>
      <c r="K1346" s="30" t="s">
        <v>3187</v>
      </c>
    </row>
    <row r="1347" spans="2:11">
      <c r="B1347" s="58" t="s">
        <v>17</v>
      </c>
      <c r="C1347" s="57" t="s">
        <v>16</v>
      </c>
      <c r="D1347" s="126">
        <v>46197</v>
      </c>
      <c r="E1347" s="121" t="s">
        <v>3607</v>
      </c>
      <c r="F1347" s="74" t="s">
        <v>30</v>
      </c>
      <c r="G1347" s="122">
        <v>18</v>
      </c>
      <c r="H1347" s="123">
        <v>37.520000000000003</v>
      </c>
      <c r="I1347" s="127">
        <v>675.36</v>
      </c>
      <c r="J1347" s="54" t="s">
        <v>8</v>
      </c>
      <c r="K1347" s="30" t="s">
        <v>3189</v>
      </c>
    </row>
    <row r="1348" spans="2:11">
      <c r="B1348" s="58" t="s">
        <v>17</v>
      </c>
      <c r="C1348" s="57" t="s">
        <v>16</v>
      </c>
      <c r="D1348" s="126">
        <v>46197</v>
      </c>
      <c r="E1348" s="121" t="s">
        <v>3608</v>
      </c>
      <c r="F1348" s="74" t="s">
        <v>30</v>
      </c>
      <c r="G1348" s="122">
        <v>13</v>
      </c>
      <c r="H1348" s="123">
        <v>37.520000000000003</v>
      </c>
      <c r="I1348" s="127">
        <v>487.76000000000005</v>
      </c>
      <c r="J1348" s="54" t="s">
        <v>8</v>
      </c>
      <c r="K1348" s="30" t="s">
        <v>3191</v>
      </c>
    </row>
    <row r="1349" spans="2:11">
      <c r="B1349" s="58" t="s">
        <v>17</v>
      </c>
      <c r="C1349" s="57" t="s">
        <v>16</v>
      </c>
      <c r="D1349" s="126">
        <v>46197</v>
      </c>
      <c r="E1349" s="121" t="s">
        <v>3608</v>
      </c>
      <c r="F1349" s="74" t="s">
        <v>30</v>
      </c>
      <c r="G1349" s="122">
        <v>68</v>
      </c>
      <c r="H1349" s="123">
        <v>37.520000000000003</v>
      </c>
      <c r="I1349" s="127">
        <v>2551.36</v>
      </c>
      <c r="J1349" s="54" t="s">
        <v>8</v>
      </c>
      <c r="K1349" s="30" t="s">
        <v>3192</v>
      </c>
    </row>
    <row r="1350" spans="2:11">
      <c r="B1350" s="58" t="s">
        <v>17</v>
      </c>
      <c r="C1350" s="57" t="s">
        <v>16</v>
      </c>
      <c r="D1350" s="126">
        <v>46197</v>
      </c>
      <c r="E1350" s="121" t="s">
        <v>3609</v>
      </c>
      <c r="F1350" s="74" t="s">
        <v>30</v>
      </c>
      <c r="G1350" s="122">
        <v>390</v>
      </c>
      <c r="H1350" s="123">
        <v>37.5</v>
      </c>
      <c r="I1350" s="127">
        <v>14625</v>
      </c>
      <c r="J1350" s="54" t="s">
        <v>8</v>
      </c>
      <c r="K1350" s="30" t="s">
        <v>3194</v>
      </c>
    </row>
    <row r="1351" spans="2:11">
      <c r="B1351" s="58" t="s">
        <v>17</v>
      </c>
      <c r="C1351" s="57" t="s">
        <v>16</v>
      </c>
      <c r="D1351" s="126">
        <v>46197</v>
      </c>
      <c r="E1351" s="121" t="s">
        <v>3610</v>
      </c>
      <c r="F1351" s="74" t="s">
        <v>30</v>
      </c>
      <c r="G1351" s="122">
        <v>11</v>
      </c>
      <c r="H1351" s="123">
        <v>37.76</v>
      </c>
      <c r="I1351" s="127">
        <v>415.35999999999996</v>
      </c>
      <c r="J1351" s="54" t="s">
        <v>8</v>
      </c>
      <c r="K1351" s="30" t="s">
        <v>3197</v>
      </c>
    </row>
    <row r="1352" spans="2:11">
      <c r="B1352" s="58" t="s">
        <v>17</v>
      </c>
      <c r="C1352" s="57" t="s">
        <v>16</v>
      </c>
      <c r="D1352" s="126">
        <v>46197</v>
      </c>
      <c r="E1352" s="121" t="s">
        <v>3611</v>
      </c>
      <c r="F1352" s="74" t="s">
        <v>30</v>
      </c>
      <c r="G1352" s="122">
        <v>583</v>
      </c>
      <c r="H1352" s="123">
        <v>37.76</v>
      </c>
      <c r="I1352" s="127">
        <v>22014.079999999998</v>
      </c>
      <c r="J1352" s="54" t="s">
        <v>8</v>
      </c>
      <c r="K1352" s="30" t="s">
        <v>3199</v>
      </c>
    </row>
    <row r="1353" spans="2:11">
      <c r="B1353" s="58" t="s">
        <v>17</v>
      </c>
      <c r="C1353" s="57" t="s">
        <v>16</v>
      </c>
      <c r="D1353" s="126">
        <v>46197</v>
      </c>
      <c r="E1353" s="121" t="s">
        <v>3612</v>
      </c>
      <c r="F1353" s="74" t="s">
        <v>30</v>
      </c>
      <c r="G1353" s="122">
        <v>32</v>
      </c>
      <c r="H1353" s="123">
        <v>37.78</v>
      </c>
      <c r="I1353" s="127">
        <v>1208.96</v>
      </c>
      <c r="J1353" s="54" t="s">
        <v>8</v>
      </c>
      <c r="K1353" s="30" t="s">
        <v>3201</v>
      </c>
    </row>
    <row r="1354" spans="2:11">
      <c r="B1354" s="58" t="s">
        <v>17</v>
      </c>
      <c r="C1354" s="57" t="s">
        <v>16</v>
      </c>
      <c r="D1354" s="126">
        <v>46197</v>
      </c>
      <c r="E1354" s="121" t="s">
        <v>3613</v>
      </c>
      <c r="F1354" s="74" t="s">
        <v>30</v>
      </c>
      <c r="G1354" s="122">
        <v>24</v>
      </c>
      <c r="H1354" s="123">
        <v>37.76</v>
      </c>
      <c r="I1354" s="127">
        <v>906.24</v>
      </c>
      <c r="J1354" s="54" t="s">
        <v>8</v>
      </c>
      <c r="K1354" s="30" t="s">
        <v>3203</v>
      </c>
    </row>
    <row r="1355" spans="2:11">
      <c r="B1355" s="58" t="s">
        <v>17</v>
      </c>
      <c r="C1355" s="57" t="s">
        <v>16</v>
      </c>
      <c r="D1355" s="126">
        <v>46197</v>
      </c>
      <c r="E1355" s="121" t="s">
        <v>3613</v>
      </c>
      <c r="F1355" s="74" t="s">
        <v>30</v>
      </c>
      <c r="G1355" s="122">
        <v>24</v>
      </c>
      <c r="H1355" s="123">
        <v>37.76</v>
      </c>
      <c r="I1355" s="127">
        <v>906.24</v>
      </c>
      <c r="J1355" s="54" t="s">
        <v>8</v>
      </c>
      <c r="K1355" s="30" t="s">
        <v>3205</v>
      </c>
    </row>
    <row r="1356" spans="2:11">
      <c r="B1356" s="58" t="s">
        <v>17</v>
      </c>
      <c r="C1356" s="57" t="s">
        <v>16</v>
      </c>
      <c r="D1356" s="126">
        <v>46197</v>
      </c>
      <c r="E1356" s="121" t="s">
        <v>3614</v>
      </c>
      <c r="F1356" s="74" t="s">
        <v>30</v>
      </c>
      <c r="G1356" s="122">
        <v>99</v>
      </c>
      <c r="H1356" s="123">
        <v>37.72</v>
      </c>
      <c r="I1356" s="127">
        <v>3734.2799999999997</v>
      </c>
      <c r="J1356" s="54" t="s">
        <v>8</v>
      </c>
      <c r="K1356" s="30" t="s">
        <v>3207</v>
      </c>
    </row>
    <row r="1357" spans="2:11">
      <c r="B1357" s="58" t="s">
        <v>17</v>
      </c>
      <c r="C1357" s="57" t="s">
        <v>16</v>
      </c>
      <c r="D1357" s="126">
        <v>46197</v>
      </c>
      <c r="E1357" s="121" t="s">
        <v>3614</v>
      </c>
      <c r="F1357" s="74" t="s">
        <v>30</v>
      </c>
      <c r="G1357" s="122">
        <v>42</v>
      </c>
      <c r="H1357" s="123">
        <v>37.72</v>
      </c>
      <c r="I1357" s="127">
        <v>1584.24</v>
      </c>
      <c r="J1357" s="54" t="s">
        <v>8</v>
      </c>
      <c r="K1357" s="30" t="s">
        <v>3208</v>
      </c>
    </row>
    <row r="1358" spans="2:11">
      <c r="B1358" s="58" t="s">
        <v>17</v>
      </c>
      <c r="C1358" s="57" t="s">
        <v>16</v>
      </c>
      <c r="D1358" s="126">
        <v>46197</v>
      </c>
      <c r="E1358" s="121" t="s">
        <v>3614</v>
      </c>
      <c r="F1358" s="74" t="s">
        <v>30</v>
      </c>
      <c r="G1358" s="122">
        <v>42</v>
      </c>
      <c r="H1358" s="123">
        <v>37.72</v>
      </c>
      <c r="I1358" s="127">
        <v>1584.24</v>
      </c>
      <c r="J1358" s="54" t="s">
        <v>8</v>
      </c>
      <c r="K1358" s="30" t="s">
        <v>3209</v>
      </c>
    </row>
    <row r="1359" spans="2:11">
      <c r="B1359" s="58" t="s">
        <v>17</v>
      </c>
      <c r="C1359" s="57" t="s">
        <v>16</v>
      </c>
      <c r="D1359" s="126">
        <v>46197</v>
      </c>
      <c r="E1359" s="121" t="s">
        <v>3615</v>
      </c>
      <c r="F1359" s="74" t="s">
        <v>30</v>
      </c>
      <c r="G1359" s="122">
        <v>28</v>
      </c>
      <c r="H1359" s="123">
        <v>37.76</v>
      </c>
      <c r="I1359" s="127">
        <v>1057.28</v>
      </c>
      <c r="J1359" s="54" t="s">
        <v>8</v>
      </c>
      <c r="K1359" s="30" t="s">
        <v>3211</v>
      </c>
    </row>
    <row r="1360" spans="2:11">
      <c r="B1360" s="58" t="s">
        <v>17</v>
      </c>
      <c r="C1360" s="57" t="s">
        <v>16</v>
      </c>
      <c r="D1360" s="126">
        <v>46197</v>
      </c>
      <c r="E1360" s="121" t="s">
        <v>3616</v>
      </c>
      <c r="F1360" s="74" t="s">
        <v>30</v>
      </c>
      <c r="G1360" s="122">
        <v>126</v>
      </c>
      <c r="H1360" s="123">
        <v>37.74</v>
      </c>
      <c r="I1360" s="127">
        <v>4755.2400000000007</v>
      </c>
      <c r="J1360" s="54" t="s">
        <v>8</v>
      </c>
      <c r="K1360" s="30" t="s">
        <v>3213</v>
      </c>
    </row>
    <row r="1361" spans="2:11">
      <c r="B1361" s="58" t="s">
        <v>17</v>
      </c>
      <c r="C1361" s="57" t="s">
        <v>16</v>
      </c>
      <c r="D1361" s="126">
        <v>46197</v>
      </c>
      <c r="E1361" s="121" t="s">
        <v>3617</v>
      </c>
      <c r="F1361" s="74" t="s">
        <v>30</v>
      </c>
      <c r="G1361" s="122">
        <v>83</v>
      </c>
      <c r="H1361" s="123">
        <v>37.840000000000003</v>
      </c>
      <c r="I1361" s="127">
        <v>3140.7200000000003</v>
      </c>
      <c r="J1361" s="54" t="s">
        <v>8</v>
      </c>
      <c r="K1361" s="30" t="s">
        <v>3215</v>
      </c>
    </row>
    <row r="1362" spans="2:11">
      <c r="B1362" s="58" t="s">
        <v>17</v>
      </c>
      <c r="C1362" s="57" t="s">
        <v>16</v>
      </c>
      <c r="D1362" s="126">
        <v>46197</v>
      </c>
      <c r="E1362" s="121" t="s">
        <v>3618</v>
      </c>
      <c r="F1362" s="74" t="s">
        <v>30</v>
      </c>
      <c r="G1362" s="122">
        <v>77</v>
      </c>
      <c r="H1362" s="123">
        <v>37.94</v>
      </c>
      <c r="I1362" s="127">
        <v>2921.3799999999997</v>
      </c>
      <c r="J1362" s="54" t="s">
        <v>8</v>
      </c>
      <c r="K1362" s="30" t="s">
        <v>3217</v>
      </c>
    </row>
    <row r="1363" spans="2:11">
      <c r="B1363" s="58" t="s">
        <v>17</v>
      </c>
      <c r="C1363" s="57" t="s">
        <v>16</v>
      </c>
      <c r="D1363" s="126">
        <v>46197</v>
      </c>
      <c r="E1363" s="121" t="s">
        <v>3618</v>
      </c>
      <c r="F1363" s="74" t="s">
        <v>30</v>
      </c>
      <c r="G1363" s="122">
        <v>39</v>
      </c>
      <c r="H1363" s="123">
        <v>37.94</v>
      </c>
      <c r="I1363" s="127">
        <v>1479.6599999999999</v>
      </c>
      <c r="J1363" s="54" t="s">
        <v>8</v>
      </c>
      <c r="K1363" s="30" t="s">
        <v>3218</v>
      </c>
    </row>
    <row r="1364" spans="2:11">
      <c r="B1364" s="58" t="s">
        <v>17</v>
      </c>
      <c r="C1364" s="57" t="s">
        <v>16</v>
      </c>
      <c r="D1364" s="126">
        <v>46197</v>
      </c>
      <c r="E1364" s="121" t="s">
        <v>3619</v>
      </c>
      <c r="F1364" s="74" t="s">
        <v>30</v>
      </c>
      <c r="G1364" s="122">
        <v>30</v>
      </c>
      <c r="H1364" s="123">
        <v>37.92</v>
      </c>
      <c r="I1364" s="127">
        <v>1137.6000000000001</v>
      </c>
      <c r="J1364" s="54" t="s">
        <v>8</v>
      </c>
      <c r="K1364" s="30" t="s">
        <v>3220</v>
      </c>
    </row>
    <row r="1365" spans="2:11">
      <c r="B1365" s="58" t="s">
        <v>17</v>
      </c>
      <c r="C1365" s="57" t="s">
        <v>16</v>
      </c>
      <c r="D1365" s="126">
        <v>46197</v>
      </c>
      <c r="E1365" s="121" t="s">
        <v>3620</v>
      </c>
      <c r="F1365" s="74" t="s">
        <v>30</v>
      </c>
      <c r="G1365" s="122">
        <v>143</v>
      </c>
      <c r="H1365" s="123">
        <v>37.9</v>
      </c>
      <c r="I1365" s="127">
        <v>5419.7</v>
      </c>
      <c r="J1365" s="54" t="s">
        <v>8</v>
      </c>
      <c r="K1365" s="30" t="s">
        <v>3222</v>
      </c>
    </row>
    <row r="1366" spans="2:11">
      <c r="B1366" s="58" t="s">
        <v>17</v>
      </c>
      <c r="C1366" s="57" t="s">
        <v>16</v>
      </c>
      <c r="D1366" s="126">
        <v>46197</v>
      </c>
      <c r="E1366" s="121" t="s">
        <v>3621</v>
      </c>
      <c r="F1366" s="74" t="s">
        <v>30</v>
      </c>
      <c r="G1366" s="122">
        <v>74</v>
      </c>
      <c r="H1366" s="123">
        <v>37.979999999999997</v>
      </c>
      <c r="I1366" s="127">
        <v>2810.52</v>
      </c>
      <c r="J1366" s="54" t="s">
        <v>8</v>
      </c>
      <c r="K1366" s="30" t="s">
        <v>3224</v>
      </c>
    </row>
    <row r="1367" spans="2:11">
      <c r="B1367" s="58" t="s">
        <v>17</v>
      </c>
      <c r="C1367" s="57" t="s">
        <v>16</v>
      </c>
      <c r="D1367" s="126">
        <v>46197</v>
      </c>
      <c r="E1367" s="121" t="s">
        <v>1998</v>
      </c>
      <c r="F1367" s="74" t="s">
        <v>30</v>
      </c>
      <c r="G1367" s="122">
        <v>37</v>
      </c>
      <c r="H1367" s="123">
        <v>38.06</v>
      </c>
      <c r="I1367" s="127">
        <v>1408.22</v>
      </c>
      <c r="J1367" s="54" t="s">
        <v>8</v>
      </c>
      <c r="K1367" s="30" t="s">
        <v>3226</v>
      </c>
    </row>
    <row r="1368" spans="2:11">
      <c r="B1368" s="58" t="s">
        <v>17</v>
      </c>
      <c r="C1368" s="57" t="s">
        <v>16</v>
      </c>
      <c r="D1368" s="126">
        <v>46197</v>
      </c>
      <c r="E1368" s="121" t="s">
        <v>3622</v>
      </c>
      <c r="F1368" s="74" t="s">
        <v>30</v>
      </c>
      <c r="G1368" s="122">
        <v>26</v>
      </c>
      <c r="H1368" s="123">
        <v>38.06</v>
      </c>
      <c r="I1368" s="127">
        <v>989.56000000000006</v>
      </c>
      <c r="J1368" s="54" t="s">
        <v>8</v>
      </c>
      <c r="K1368" s="30" t="s">
        <v>3228</v>
      </c>
    </row>
    <row r="1369" spans="2:11">
      <c r="B1369" s="58" t="s">
        <v>17</v>
      </c>
      <c r="C1369" s="57" t="s">
        <v>16</v>
      </c>
      <c r="D1369" s="126">
        <v>46197</v>
      </c>
      <c r="E1369" s="121" t="s">
        <v>3623</v>
      </c>
      <c r="F1369" s="74" t="s">
        <v>30</v>
      </c>
      <c r="G1369" s="122">
        <v>244</v>
      </c>
      <c r="H1369" s="123">
        <v>38.020000000000003</v>
      </c>
      <c r="I1369" s="127">
        <v>9276.880000000001</v>
      </c>
      <c r="J1369" s="54" t="s">
        <v>8</v>
      </c>
      <c r="K1369" s="30" t="s">
        <v>3230</v>
      </c>
    </row>
    <row r="1370" spans="2:11">
      <c r="B1370" s="58" t="s">
        <v>17</v>
      </c>
      <c r="C1370" s="57" t="s">
        <v>16</v>
      </c>
      <c r="D1370" s="126">
        <v>46197</v>
      </c>
      <c r="E1370" s="121" t="s">
        <v>3624</v>
      </c>
      <c r="F1370" s="74" t="s">
        <v>30</v>
      </c>
      <c r="G1370" s="122">
        <v>141</v>
      </c>
      <c r="H1370" s="123">
        <v>38</v>
      </c>
      <c r="I1370" s="127">
        <v>5358</v>
      </c>
      <c r="J1370" s="54" t="s">
        <v>8</v>
      </c>
      <c r="K1370" s="30" t="s">
        <v>3232</v>
      </c>
    </row>
    <row r="1371" spans="2:11">
      <c r="B1371" s="58" t="s">
        <v>17</v>
      </c>
      <c r="C1371" s="57" t="s">
        <v>16</v>
      </c>
      <c r="D1371" s="126">
        <v>46197</v>
      </c>
      <c r="E1371" s="121" t="s">
        <v>3625</v>
      </c>
      <c r="F1371" s="74" t="s">
        <v>30</v>
      </c>
      <c r="G1371" s="122">
        <v>92</v>
      </c>
      <c r="H1371" s="123">
        <v>38.119999999999997</v>
      </c>
      <c r="I1371" s="127">
        <v>3507.04</v>
      </c>
      <c r="J1371" s="54" t="s">
        <v>8</v>
      </c>
      <c r="K1371" s="30" t="s">
        <v>3234</v>
      </c>
    </row>
    <row r="1372" spans="2:11">
      <c r="B1372" s="58" t="s">
        <v>17</v>
      </c>
      <c r="C1372" s="57" t="s">
        <v>16</v>
      </c>
      <c r="D1372" s="126">
        <v>46197</v>
      </c>
      <c r="E1372" s="121" t="s">
        <v>3625</v>
      </c>
      <c r="F1372" s="74" t="s">
        <v>30</v>
      </c>
      <c r="G1372" s="122">
        <v>167</v>
      </c>
      <c r="H1372" s="123">
        <v>38.119999999999997</v>
      </c>
      <c r="I1372" s="127">
        <v>6366.04</v>
      </c>
      <c r="J1372" s="54" t="s">
        <v>8</v>
      </c>
      <c r="K1372" s="30" t="s">
        <v>3235</v>
      </c>
    </row>
    <row r="1373" spans="2:11">
      <c r="B1373" s="58" t="s">
        <v>17</v>
      </c>
      <c r="C1373" s="57" t="s">
        <v>16</v>
      </c>
      <c r="D1373" s="126">
        <v>46197</v>
      </c>
      <c r="E1373" s="121" t="s">
        <v>3626</v>
      </c>
      <c r="F1373" s="74" t="s">
        <v>30</v>
      </c>
      <c r="G1373" s="122">
        <v>80</v>
      </c>
      <c r="H1373" s="123">
        <v>38.119999999999997</v>
      </c>
      <c r="I1373" s="127">
        <v>3049.6</v>
      </c>
      <c r="J1373" s="54" t="s">
        <v>8</v>
      </c>
      <c r="K1373" s="30" t="s">
        <v>3237</v>
      </c>
    </row>
    <row r="1374" spans="2:11">
      <c r="B1374" s="58" t="s">
        <v>17</v>
      </c>
      <c r="C1374" s="57" t="s">
        <v>16</v>
      </c>
      <c r="D1374" s="126">
        <v>46197</v>
      </c>
      <c r="E1374" s="121" t="s">
        <v>3627</v>
      </c>
      <c r="F1374" s="74" t="s">
        <v>30</v>
      </c>
      <c r="G1374" s="122">
        <v>24</v>
      </c>
      <c r="H1374" s="123">
        <v>38.1</v>
      </c>
      <c r="I1374" s="127">
        <v>914.40000000000009</v>
      </c>
      <c r="J1374" s="54" t="s">
        <v>8</v>
      </c>
      <c r="K1374" s="30" t="s">
        <v>3239</v>
      </c>
    </row>
    <row r="1375" spans="2:11">
      <c r="B1375" s="58" t="s">
        <v>17</v>
      </c>
      <c r="C1375" s="57" t="s">
        <v>16</v>
      </c>
      <c r="D1375" s="126">
        <v>46197</v>
      </c>
      <c r="E1375" s="121" t="s">
        <v>3627</v>
      </c>
      <c r="F1375" s="74" t="s">
        <v>30</v>
      </c>
      <c r="G1375" s="122">
        <v>24</v>
      </c>
      <c r="H1375" s="123">
        <v>38.1</v>
      </c>
      <c r="I1375" s="127">
        <v>914.40000000000009</v>
      </c>
      <c r="J1375" s="54" t="s">
        <v>8</v>
      </c>
      <c r="K1375" s="30" t="s">
        <v>3240</v>
      </c>
    </row>
    <row r="1376" spans="2:11">
      <c r="B1376" s="58" t="s">
        <v>17</v>
      </c>
      <c r="C1376" s="57" t="s">
        <v>16</v>
      </c>
      <c r="D1376" s="126">
        <v>46197</v>
      </c>
      <c r="E1376" s="121" t="s">
        <v>3627</v>
      </c>
      <c r="F1376" s="74" t="s">
        <v>30</v>
      </c>
      <c r="G1376" s="122">
        <v>126</v>
      </c>
      <c r="H1376" s="123">
        <v>38.1</v>
      </c>
      <c r="I1376" s="127">
        <v>4800.6000000000004</v>
      </c>
      <c r="J1376" s="54" t="s">
        <v>8</v>
      </c>
      <c r="K1376" s="30" t="s">
        <v>3241</v>
      </c>
    </row>
    <row r="1377" spans="2:11">
      <c r="B1377" s="58" t="s">
        <v>17</v>
      </c>
      <c r="C1377" s="57" t="s">
        <v>16</v>
      </c>
      <c r="D1377" s="126">
        <v>46197</v>
      </c>
      <c r="E1377" s="121" t="s">
        <v>3627</v>
      </c>
      <c r="F1377" s="74" t="s">
        <v>30</v>
      </c>
      <c r="G1377" s="122">
        <v>80</v>
      </c>
      <c r="H1377" s="123">
        <v>38.119999999999997</v>
      </c>
      <c r="I1377" s="127">
        <v>3049.6</v>
      </c>
      <c r="J1377" s="54" t="s">
        <v>8</v>
      </c>
      <c r="K1377" s="30" t="s">
        <v>3242</v>
      </c>
    </row>
    <row r="1378" spans="2:11">
      <c r="B1378" s="58" t="s">
        <v>17</v>
      </c>
      <c r="C1378" s="57" t="s">
        <v>16</v>
      </c>
      <c r="D1378" s="126">
        <v>46197</v>
      </c>
      <c r="E1378" s="121" t="s">
        <v>3627</v>
      </c>
      <c r="F1378" s="74" t="s">
        <v>30</v>
      </c>
      <c r="G1378" s="122">
        <v>41</v>
      </c>
      <c r="H1378" s="123">
        <v>38.119999999999997</v>
      </c>
      <c r="I1378" s="127">
        <v>1562.9199999999998</v>
      </c>
      <c r="J1378" s="54" t="s">
        <v>8</v>
      </c>
      <c r="K1378" s="30" t="s">
        <v>3243</v>
      </c>
    </row>
    <row r="1379" spans="2:11">
      <c r="B1379" s="58" t="s">
        <v>17</v>
      </c>
      <c r="C1379" s="57" t="s">
        <v>16</v>
      </c>
      <c r="D1379" s="126">
        <v>46197</v>
      </c>
      <c r="E1379" s="121" t="s">
        <v>3628</v>
      </c>
      <c r="F1379" s="74" t="s">
        <v>30</v>
      </c>
      <c r="G1379" s="122">
        <v>162</v>
      </c>
      <c r="H1379" s="123">
        <v>37.979999999999997</v>
      </c>
      <c r="I1379" s="127">
        <v>6152.7599999999993</v>
      </c>
      <c r="J1379" s="54" t="s">
        <v>8</v>
      </c>
      <c r="K1379" s="30" t="s">
        <v>3245</v>
      </c>
    </row>
    <row r="1380" spans="2:11">
      <c r="B1380" s="58" t="s">
        <v>17</v>
      </c>
      <c r="C1380" s="57" t="s">
        <v>16</v>
      </c>
      <c r="D1380" s="126">
        <v>46197</v>
      </c>
      <c r="E1380" s="121" t="s">
        <v>3629</v>
      </c>
      <c r="F1380" s="74" t="s">
        <v>30</v>
      </c>
      <c r="G1380" s="122">
        <v>48</v>
      </c>
      <c r="H1380" s="123">
        <v>37.9</v>
      </c>
      <c r="I1380" s="127">
        <v>1819.1999999999998</v>
      </c>
      <c r="J1380" s="54" t="s">
        <v>8</v>
      </c>
      <c r="K1380" s="30" t="s">
        <v>3247</v>
      </c>
    </row>
    <row r="1381" spans="2:11">
      <c r="B1381" s="58" t="s">
        <v>17</v>
      </c>
      <c r="C1381" s="57" t="s">
        <v>16</v>
      </c>
      <c r="D1381" s="126">
        <v>46197</v>
      </c>
      <c r="E1381" s="121" t="s">
        <v>3630</v>
      </c>
      <c r="F1381" s="74" t="s">
        <v>30</v>
      </c>
      <c r="G1381" s="122">
        <v>106</v>
      </c>
      <c r="H1381" s="123">
        <v>37.9</v>
      </c>
      <c r="I1381" s="127">
        <v>4017.3999999999996</v>
      </c>
      <c r="J1381" s="54" t="s">
        <v>8</v>
      </c>
      <c r="K1381" s="30" t="s">
        <v>3249</v>
      </c>
    </row>
    <row r="1382" spans="2:11">
      <c r="B1382" s="58" t="s">
        <v>17</v>
      </c>
      <c r="C1382" s="57" t="s">
        <v>16</v>
      </c>
      <c r="D1382" s="126">
        <v>46197</v>
      </c>
      <c r="E1382" s="121" t="s">
        <v>3631</v>
      </c>
      <c r="F1382" s="74" t="s">
        <v>30</v>
      </c>
      <c r="G1382" s="122">
        <v>25</v>
      </c>
      <c r="H1382" s="123">
        <v>37.92</v>
      </c>
      <c r="I1382" s="127">
        <v>948</v>
      </c>
      <c r="J1382" s="54" t="s">
        <v>8</v>
      </c>
      <c r="K1382" s="30" t="s">
        <v>3251</v>
      </c>
    </row>
    <row r="1383" spans="2:11">
      <c r="B1383" s="58" t="s">
        <v>17</v>
      </c>
      <c r="C1383" s="57" t="s">
        <v>16</v>
      </c>
      <c r="D1383" s="126">
        <v>46197</v>
      </c>
      <c r="E1383" s="121" t="s">
        <v>3632</v>
      </c>
      <c r="F1383" s="74" t="s">
        <v>30</v>
      </c>
      <c r="G1383" s="122">
        <v>19</v>
      </c>
      <c r="H1383" s="123">
        <v>37.92</v>
      </c>
      <c r="I1383" s="127">
        <v>720.48</v>
      </c>
      <c r="J1383" s="54" t="s">
        <v>8</v>
      </c>
      <c r="K1383" s="30" t="s">
        <v>3253</v>
      </c>
    </row>
    <row r="1384" spans="2:11">
      <c r="B1384" s="58" t="s">
        <v>17</v>
      </c>
      <c r="C1384" s="57" t="s">
        <v>16</v>
      </c>
      <c r="D1384" s="126">
        <v>46197</v>
      </c>
      <c r="E1384" s="121" t="s">
        <v>3633</v>
      </c>
      <c r="F1384" s="74" t="s">
        <v>30</v>
      </c>
      <c r="G1384" s="122">
        <v>24</v>
      </c>
      <c r="H1384" s="123">
        <v>37.9</v>
      </c>
      <c r="I1384" s="127">
        <v>909.59999999999991</v>
      </c>
      <c r="J1384" s="54" t="s">
        <v>8</v>
      </c>
      <c r="K1384" s="30" t="s">
        <v>3255</v>
      </c>
    </row>
    <row r="1385" spans="2:11">
      <c r="B1385" s="58" t="s">
        <v>17</v>
      </c>
      <c r="C1385" s="57" t="s">
        <v>16</v>
      </c>
      <c r="D1385" s="126">
        <v>46197</v>
      </c>
      <c r="E1385" s="121" t="s">
        <v>3634</v>
      </c>
      <c r="F1385" s="74" t="s">
        <v>30</v>
      </c>
      <c r="G1385" s="122">
        <v>77</v>
      </c>
      <c r="H1385" s="123">
        <v>37.9</v>
      </c>
      <c r="I1385" s="127">
        <v>2918.2999999999997</v>
      </c>
      <c r="J1385" s="54" t="s">
        <v>8</v>
      </c>
      <c r="K1385" s="30" t="s">
        <v>3257</v>
      </c>
    </row>
    <row r="1386" spans="2:11">
      <c r="B1386" s="58" t="s">
        <v>17</v>
      </c>
      <c r="C1386" s="57" t="s">
        <v>16</v>
      </c>
      <c r="D1386" s="126">
        <v>46197</v>
      </c>
      <c r="E1386" s="121" t="s">
        <v>3634</v>
      </c>
      <c r="F1386" s="74" t="s">
        <v>30</v>
      </c>
      <c r="G1386" s="122">
        <v>23</v>
      </c>
      <c r="H1386" s="123">
        <v>37.9</v>
      </c>
      <c r="I1386" s="127">
        <v>871.69999999999993</v>
      </c>
      <c r="J1386" s="54" t="s">
        <v>8</v>
      </c>
      <c r="K1386" s="30" t="s">
        <v>3258</v>
      </c>
    </row>
    <row r="1387" spans="2:11">
      <c r="B1387" s="58" t="s">
        <v>17</v>
      </c>
      <c r="C1387" s="57" t="s">
        <v>16</v>
      </c>
      <c r="D1387" s="126">
        <v>46197</v>
      </c>
      <c r="E1387" s="121" t="s">
        <v>3634</v>
      </c>
      <c r="F1387" s="74" t="s">
        <v>30</v>
      </c>
      <c r="G1387" s="122">
        <v>32</v>
      </c>
      <c r="H1387" s="123">
        <v>37.9</v>
      </c>
      <c r="I1387" s="127">
        <v>1212.8</v>
      </c>
      <c r="J1387" s="54" t="s">
        <v>8</v>
      </c>
      <c r="K1387" s="30" t="s">
        <v>3259</v>
      </c>
    </row>
    <row r="1388" spans="2:11">
      <c r="B1388" s="58" t="s">
        <v>17</v>
      </c>
      <c r="C1388" s="57" t="s">
        <v>16</v>
      </c>
      <c r="D1388" s="126">
        <v>46197</v>
      </c>
      <c r="E1388" s="121" t="s">
        <v>3635</v>
      </c>
      <c r="F1388" s="74" t="s">
        <v>30</v>
      </c>
      <c r="G1388" s="122">
        <v>53</v>
      </c>
      <c r="H1388" s="123">
        <v>37.9</v>
      </c>
      <c r="I1388" s="127">
        <v>2008.6999999999998</v>
      </c>
      <c r="J1388" s="54" t="s">
        <v>8</v>
      </c>
      <c r="K1388" s="30" t="s">
        <v>3261</v>
      </c>
    </row>
    <row r="1389" spans="2:11">
      <c r="B1389" s="58" t="s">
        <v>17</v>
      </c>
      <c r="C1389" s="57" t="s">
        <v>16</v>
      </c>
      <c r="D1389" s="126">
        <v>46197</v>
      </c>
      <c r="E1389" s="121" t="s">
        <v>3636</v>
      </c>
      <c r="F1389" s="74" t="s">
        <v>30</v>
      </c>
      <c r="G1389" s="122">
        <v>75</v>
      </c>
      <c r="H1389" s="123">
        <v>37.92</v>
      </c>
      <c r="I1389" s="127">
        <v>2844</v>
      </c>
      <c r="J1389" s="54" t="s">
        <v>8</v>
      </c>
      <c r="K1389" s="30" t="s">
        <v>3263</v>
      </c>
    </row>
    <row r="1390" spans="2:11">
      <c r="B1390" s="58" t="s">
        <v>17</v>
      </c>
      <c r="C1390" s="57" t="s">
        <v>16</v>
      </c>
      <c r="D1390" s="126">
        <v>46197</v>
      </c>
      <c r="E1390" s="121" t="s">
        <v>3636</v>
      </c>
      <c r="F1390" s="74" t="s">
        <v>30</v>
      </c>
      <c r="G1390" s="122">
        <v>50</v>
      </c>
      <c r="H1390" s="123">
        <v>37.92</v>
      </c>
      <c r="I1390" s="127">
        <v>1896</v>
      </c>
      <c r="J1390" s="54" t="s">
        <v>8</v>
      </c>
      <c r="K1390" s="30" t="s">
        <v>3264</v>
      </c>
    </row>
    <row r="1391" spans="2:11">
      <c r="B1391" s="58" t="s">
        <v>17</v>
      </c>
      <c r="C1391" s="57" t="s">
        <v>16</v>
      </c>
      <c r="D1391" s="126">
        <v>46197</v>
      </c>
      <c r="E1391" s="121" t="s">
        <v>3637</v>
      </c>
      <c r="F1391" s="74" t="s">
        <v>30</v>
      </c>
      <c r="G1391" s="122">
        <v>39</v>
      </c>
      <c r="H1391" s="123">
        <v>37.9</v>
      </c>
      <c r="I1391" s="127">
        <v>1478.1</v>
      </c>
      <c r="J1391" s="54" t="s">
        <v>8</v>
      </c>
      <c r="K1391" s="30" t="s">
        <v>3266</v>
      </c>
    </row>
    <row r="1392" spans="2:11">
      <c r="B1392" s="58" t="s">
        <v>17</v>
      </c>
      <c r="C1392" s="57" t="s">
        <v>16</v>
      </c>
      <c r="D1392" s="126">
        <v>46197</v>
      </c>
      <c r="E1392" s="121" t="s">
        <v>3638</v>
      </c>
      <c r="F1392" s="74" t="s">
        <v>30</v>
      </c>
      <c r="G1392" s="122">
        <v>26</v>
      </c>
      <c r="H1392" s="123">
        <v>37.9</v>
      </c>
      <c r="I1392" s="127">
        <v>985.4</v>
      </c>
      <c r="J1392" s="54" t="s">
        <v>8</v>
      </c>
      <c r="K1392" s="30" t="s">
        <v>3268</v>
      </c>
    </row>
    <row r="1393" spans="2:11">
      <c r="B1393" s="58" t="s">
        <v>17</v>
      </c>
      <c r="C1393" s="57" t="s">
        <v>16</v>
      </c>
      <c r="D1393" s="126">
        <v>46197</v>
      </c>
      <c r="E1393" s="121" t="s">
        <v>3638</v>
      </c>
      <c r="F1393" s="74" t="s">
        <v>30</v>
      </c>
      <c r="G1393" s="122">
        <v>75</v>
      </c>
      <c r="H1393" s="123">
        <v>37.9</v>
      </c>
      <c r="I1393" s="127">
        <v>2842.5</v>
      </c>
      <c r="J1393" s="54" t="s">
        <v>8</v>
      </c>
      <c r="K1393" s="30" t="s">
        <v>3269</v>
      </c>
    </row>
    <row r="1394" spans="2:11">
      <c r="B1394" s="58" t="s">
        <v>17</v>
      </c>
      <c r="C1394" s="57" t="s">
        <v>16</v>
      </c>
      <c r="D1394" s="126">
        <v>46197</v>
      </c>
      <c r="E1394" s="121" t="s">
        <v>3639</v>
      </c>
      <c r="F1394" s="74" t="s">
        <v>30</v>
      </c>
      <c r="G1394" s="122">
        <v>28</v>
      </c>
      <c r="H1394" s="123">
        <v>37.9</v>
      </c>
      <c r="I1394" s="127">
        <v>1061.2</v>
      </c>
      <c r="J1394" s="54" t="s">
        <v>8</v>
      </c>
      <c r="K1394" s="30" t="s">
        <v>3271</v>
      </c>
    </row>
    <row r="1395" spans="2:11">
      <c r="B1395" s="58" t="s">
        <v>17</v>
      </c>
      <c r="C1395" s="57" t="s">
        <v>16</v>
      </c>
      <c r="D1395" s="126">
        <v>46197</v>
      </c>
      <c r="E1395" s="121" t="s">
        <v>3640</v>
      </c>
      <c r="F1395" s="74" t="s">
        <v>30</v>
      </c>
      <c r="G1395" s="122">
        <v>50</v>
      </c>
      <c r="H1395" s="123">
        <v>37.9</v>
      </c>
      <c r="I1395" s="127">
        <v>1895</v>
      </c>
      <c r="J1395" s="54" t="s">
        <v>8</v>
      </c>
      <c r="K1395" s="30" t="s">
        <v>3273</v>
      </c>
    </row>
    <row r="1396" spans="2:11">
      <c r="B1396" s="58" t="s">
        <v>17</v>
      </c>
      <c r="C1396" s="57" t="s">
        <v>16</v>
      </c>
      <c r="D1396" s="126">
        <v>46197</v>
      </c>
      <c r="E1396" s="121" t="s">
        <v>3640</v>
      </c>
      <c r="F1396" s="74" t="s">
        <v>30</v>
      </c>
      <c r="G1396" s="122">
        <v>78</v>
      </c>
      <c r="H1396" s="123">
        <v>37.9</v>
      </c>
      <c r="I1396" s="127">
        <v>2956.2</v>
      </c>
      <c r="J1396" s="54" t="s">
        <v>8</v>
      </c>
      <c r="K1396" s="30" t="s">
        <v>3274</v>
      </c>
    </row>
    <row r="1397" spans="2:11">
      <c r="B1397" s="58" t="s">
        <v>17</v>
      </c>
      <c r="C1397" s="57" t="s">
        <v>16</v>
      </c>
      <c r="D1397" s="126">
        <v>46197</v>
      </c>
      <c r="E1397" s="121" t="s">
        <v>3641</v>
      </c>
      <c r="F1397" s="74" t="s">
        <v>30</v>
      </c>
      <c r="G1397" s="122">
        <v>116</v>
      </c>
      <c r="H1397" s="123">
        <v>37.9</v>
      </c>
      <c r="I1397" s="127">
        <v>4396.3999999999996</v>
      </c>
      <c r="J1397" s="54" t="s">
        <v>8</v>
      </c>
      <c r="K1397" s="30" t="s">
        <v>3276</v>
      </c>
    </row>
    <row r="1398" spans="2:11">
      <c r="B1398" s="58" t="s">
        <v>17</v>
      </c>
      <c r="C1398" s="57" t="s">
        <v>16</v>
      </c>
      <c r="D1398" s="126">
        <v>46197</v>
      </c>
      <c r="E1398" s="121" t="s">
        <v>3642</v>
      </c>
      <c r="F1398" s="74" t="s">
        <v>30</v>
      </c>
      <c r="G1398" s="122">
        <v>23</v>
      </c>
      <c r="H1398" s="123">
        <v>37.9</v>
      </c>
      <c r="I1398" s="127">
        <v>871.69999999999993</v>
      </c>
      <c r="J1398" s="54" t="s">
        <v>8</v>
      </c>
      <c r="K1398" s="30" t="s">
        <v>3278</v>
      </c>
    </row>
    <row r="1399" spans="2:11">
      <c r="B1399" s="58" t="s">
        <v>17</v>
      </c>
      <c r="C1399" s="57" t="s">
        <v>16</v>
      </c>
      <c r="D1399" s="126">
        <v>46197</v>
      </c>
      <c r="E1399" s="121" t="s">
        <v>3643</v>
      </c>
      <c r="F1399" s="74" t="s">
        <v>30</v>
      </c>
      <c r="G1399" s="122">
        <v>133</v>
      </c>
      <c r="H1399" s="123">
        <v>37.94</v>
      </c>
      <c r="I1399" s="127">
        <v>5046.0199999999995</v>
      </c>
      <c r="J1399" s="54" t="s">
        <v>8</v>
      </c>
      <c r="K1399" s="30" t="s">
        <v>3280</v>
      </c>
    </row>
    <row r="1400" spans="2:11">
      <c r="B1400" s="58" t="s">
        <v>17</v>
      </c>
      <c r="C1400" s="57" t="s">
        <v>16</v>
      </c>
      <c r="D1400" s="126">
        <v>46197</v>
      </c>
      <c r="E1400" s="121" t="s">
        <v>3643</v>
      </c>
      <c r="F1400" s="74" t="s">
        <v>30</v>
      </c>
      <c r="G1400" s="122">
        <v>41</v>
      </c>
      <c r="H1400" s="123">
        <v>37.94</v>
      </c>
      <c r="I1400" s="127">
        <v>1555.54</v>
      </c>
      <c r="J1400" s="54" t="s">
        <v>8</v>
      </c>
      <c r="K1400" s="30" t="s">
        <v>3281</v>
      </c>
    </row>
    <row r="1401" spans="2:11">
      <c r="B1401" s="58" t="s">
        <v>17</v>
      </c>
      <c r="C1401" s="57" t="s">
        <v>16</v>
      </c>
      <c r="D1401" s="126">
        <v>46197</v>
      </c>
      <c r="E1401" s="121" t="s">
        <v>3644</v>
      </c>
      <c r="F1401" s="74" t="s">
        <v>30</v>
      </c>
      <c r="G1401" s="122">
        <v>21</v>
      </c>
      <c r="H1401" s="123">
        <v>37.94</v>
      </c>
      <c r="I1401" s="127">
        <v>796.74</v>
      </c>
      <c r="J1401" s="54" t="s">
        <v>8</v>
      </c>
      <c r="K1401" s="30" t="s">
        <v>3283</v>
      </c>
    </row>
    <row r="1402" spans="2:11">
      <c r="B1402" s="58" t="s">
        <v>17</v>
      </c>
      <c r="C1402" s="57" t="s">
        <v>16</v>
      </c>
      <c r="D1402" s="126">
        <v>46197</v>
      </c>
      <c r="E1402" s="121" t="s">
        <v>3645</v>
      </c>
      <c r="F1402" s="74" t="s">
        <v>30</v>
      </c>
      <c r="G1402" s="122">
        <v>68</v>
      </c>
      <c r="H1402" s="123">
        <v>37.94</v>
      </c>
      <c r="I1402" s="127">
        <v>2579.92</v>
      </c>
      <c r="J1402" s="54" t="s">
        <v>8</v>
      </c>
      <c r="K1402" s="30" t="s">
        <v>3285</v>
      </c>
    </row>
    <row r="1403" spans="2:11">
      <c r="B1403" s="58" t="s">
        <v>17</v>
      </c>
      <c r="C1403" s="57" t="s">
        <v>16</v>
      </c>
      <c r="D1403" s="126">
        <v>46197</v>
      </c>
      <c r="E1403" s="121" t="s">
        <v>3646</v>
      </c>
      <c r="F1403" s="74" t="s">
        <v>30</v>
      </c>
      <c r="G1403" s="122">
        <v>129</v>
      </c>
      <c r="H1403" s="123">
        <v>37.94</v>
      </c>
      <c r="I1403" s="127">
        <v>4894.2599999999993</v>
      </c>
      <c r="J1403" s="54" t="s">
        <v>8</v>
      </c>
      <c r="K1403" s="30" t="s">
        <v>3287</v>
      </c>
    </row>
    <row r="1404" spans="2:11">
      <c r="B1404" s="58" t="s">
        <v>17</v>
      </c>
      <c r="C1404" s="57" t="s">
        <v>16</v>
      </c>
      <c r="D1404" s="126">
        <v>46197</v>
      </c>
      <c r="E1404" s="121" t="s">
        <v>3647</v>
      </c>
      <c r="F1404" s="74" t="s">
        <v>30</v>
      </c>
      <c r="G1404" s="122">
        <v>68</v>
      </c>
      <c r="H1404" s="123">
        <v>37.94</v>
      </c>
      <c r="I1404" s="127">
        <v>2579.92</v>
      </c>
      <c r="J1404" s="54" t="s">
        <v>8</v>
      </c>
      <c r="K1404" s="30" t="s">
        <v>3289</v>
      </c>
    </row>
    <row r="1405" spans="2:11">
      <c r="B1405" s="58" t="s">
        <v>17</v>
      </c>
      <c r="C1405" s="57" t="s">
        <v>16</v>
      </c>
      <c r="D1405" s="126">
        <v>46197</v>
      </c>
      <c r="E1405" s="121" t="s">
        <v>3648</v>
      </c>
      <c r="F1405" s="74" t="s">
        <v>30</v>
      </c>
      <c r="G1405" s="122">
        <v>23</v>
      </c>
      <c r="H1405" s="123">
        <v>37.94</v>
      </c>
      <c r="I1405" s="127">
        <v>872.61999999999989</v>
      </c>
      <c r="J1405" s="54" t="s">
        <v>8</v>
      </c>
      <c r="K1405" s="30" t="s">
        <v>3291</v>
      </c>
    </row>
    <row r="1406" spans="2:11">
      <c r="B1406" s="58" t="s">
        <v>17</v>
      </c>
      <c r="C1406" s="57" t="s">
        <v>16</v>
      </c>
      <c r="D1406" s="126">
        <v>46197</v>
      </c>
      <c r="E1406" s="121" t="s">
        <v>3649</v>
      </c>
      <c r="F1406" s="74" t="s">
        <v>30</v>
      </c>
      <c r="G1406" s="122">
        <v>98</v>
      </c>
      <c r="H1406" s="123">
        <v>37.94</v>
      </c>
      <c r="I1406" s="127">
        <v>3718.12</v>
      </c>
      <c r="J1406" s="54" t="s">
        <v>8</v>
      </c>
      <c r="K1406" s="30" t="s">
        <v>3293</v>
      </c>
    </row>
    <row r="1407" spans="2:11">
      <c r="B1407" s="58" t="s">
        <v>17</v>
      </c>
      <c r="C1407" s="57" t="s">
        <v>16</v>
      </c>
      <c r="D1407" s="126">
        <v>46197</v>
      </c>
      <c r="E1407" s="121" t="s">
        <v>3650</v>
      </c>
      <c r="F1407" s="74" t="s">
        <v>30</v>
      </c>
      <c r="G1407" s="122">
        <v>41</v>
      </c>
      <c r="H1407" s="123">
        <v>37.94</v>
      </c>
      <c r="I1407" s="127">
        <v>1555.54</v>
      </c>
      <c r="J1407" s="54" t="s">
        <v>8</v>
      </c>
      <c r="K1407" s="30" t="s">
        <v>3295</v>
      </c>
    </row>
    <row r="1408" spans="2:11">
      <c r="B1408" s="58" t="s">
        <v>17</v>
      </c>
      <c r="C1408" s="57" t="s">
        <v>16</v>
      </c>
      <c r="D1408" s="126">
        <v>46197</v>
      </c>
      <c r="E1408" s="121" t="s">
        <v>3651</v>
      </c>
      <c r="F1408" s="74" t="s">
        <v>30</v>
      </c>
      <c r="G1408" s="122">
        <v>28</v>
      </c>
      <c r="H1408" s="123">
        <v>37.94</v>
      </c>
      <c r="I1408" s="127">
        <v>1062.32</v>
      </c>
      <c r="J1408" s="54" t="s">
        <v>8</v>
      </c>
      <c r="K1408" s="30" t="s">
        <v>3297</v>
      </c>
    </row>
    <row r="1409" spans="2:11">
      <c r="B1409" s="58" t="s">
        <v>17</v>
      </c>
      <c r="C1409" s="57" t="s">
        <v>16</v>
      </c>
      <c r="D1409" s="126">
        <v>46197</v>
      </c>
      <c r="E1409" s="121" t="s">
        <v>3652</v>
      </c>
      <c r="F1409" s="74" t="s">
        <v>30</v>
      </c>
      <c r="G1409" s="122">
        <v>90</v>
      </c>
      <c r="H1409" s="123">
        <v>37.94</v>
      </c>
      <c r="I1409" s="127">
        <v>3414.6</v>
      </c>
      <c r="J1409" s="54" t="s">
        <v>8</v>
      </c>
      <c r="K1409" s="30" t="s">
        <v>3299</v>
      </c>
    </row>
    <row r="1410" spans="2:11">
      <c r="B1410" s="58" t="s">
        <v>17</v>
      </c>
      <c r="C1410" s="57" t="s">
        <v>16</v>
      </c>
      <c r="D1410" s="126">
        <v>46197</v>
      </c>
      <c r="E1410" s="121" t="s">
        <v>3653</v>
      </c>
      <c r="F1410" s="74" t="s">
        <v>30</v>
      </c>
      <c r="G1410" s="122">
        <v>64</v>
      </c>
      <c r="H1410" s="123">
        <v>37.92</v>
      </c>
      <c r="I1410" s="127">
        <v>2426.88</v>
      </c>
      <c r="J1410" s="54" t="s">
        <v>8</v>
      </c>
      <c r="K1410" s="30" t="s">
        <v>3301</v>
      </c>
    </row>
    <row r="1411" spans="2:11">
      <c r="B1411" s="58" t="s">
        <v>17</v>
      </c>
      <c r="C1411" s="57" t="s">
        <v>16</v>
      </c>
      <c r="D1411" s="126">
        <v>46197</v>
      </c>
      <c r="E1411" s="121" t="s">
        <v>3654</v>
      </c>
      <c r="F1411" s="74" t="s">
        <v>30</v>
      </c>
      <c r="G1411" s="122">
        <v>132</v>
      </c>
      <c r="H1411" s="123">
        <v>37.9</v>
      </c>
      <c r="I1411" s="127">
        <v>5002.8</v>
      </c>
      <c r="J1411" s="54" t="s">
        <v>8</v>
      </c>
      <c r="K1411" s="30" t="s">
        <v>3303</v>
      </c>
    </row>
    <row r="1412" spans="2:11">
      <c r="B1412" s="58" t="s">
        <v>17</v>
      </c>
      <c r="C1412" s="57" t="s">
        <v>16</v>
      </c>
      <c r="D1412" s="126">
        <v>46197</v>
      </c>
      <c r="E1412" s="121" t="s">
        <v>3655</v>
      </c>
      <c r="F1412" s="74" t="s">
        <v>30</v>
      </c>
      <c r="G1412" s="122">
        <v>19</v>
      </c>
      <c r="H1412" s="123">
        <v>37.94</v>
      </c>
      <c r="I1412" s="127">
        <v>720.8599999999999</v>
      </c>
      <c r="J1412" s="54" t="s">
        <v>8</v>
      </c>
      <c r="K1412" s="30" t="s">
        <v>3305</v>
      </c>
    </row>
    <row r="1413" spans="2:11">
      <c r="B1413" s="58" t="s">
        <v>17</v>
      </c>
      <c r="C1413" s="57" t="s">
        <v>16</v>
      </c>
      <c r="D1413" s="126">
        <v>46197</v>
      </c>
      <c r="E1413" s="121" t="s">
        <v>3656</v>
      </c>
      <c r="F1413" s="74" t="s">
        <v>30</v>
      </c>
      <c r="G1413" s="122">
        <v>35</v>
      </c>
      <c r="H1413" s="123">
        <v>37.94</v>
      </c>
      <c r="I1413" s="127">
        <v>1327.8999999999999</v>
      </c>
      <c r="J1413" s="54" t="s">
        <v>8</v>
      </c>
      <c r="K1413" s="30" t="s">
        <v>3307</v>
      </c>
    </row>
    <row r="1414" spans="2:11">
      <c r="B1414" s="58" t="s">
        <v>17</v>
      </c>
      <c r="C1414" s="57" t="s">
        <v>16</v>
      </c>
      <c r="D1414" s="126">
        <v>46197</v>
      </c>
      <c r="E1414" s="121" t="s">
        <v>3656</v>
      </c>
      <c r="F1414" s="74" t="s">
        <v>30</v>
      </c>
      <c r="G1414" s="122">
        <v>93</v>
      </c>
      <c r="H1414" s="123">
        <v>37.94</v>
      </c>
      <c r="I1414" s="127">
        <v>3528.4199999999996</v>
      </c>
      <c r="J1414" s="54" t="s">
        <v>8</v>
      </c>
      <c r="K1414" s="30" t="s">
        <v>3308</v>
      </c>
    </row>
    <row r="1415" spans="2:11">
      <c r="B1415" s="58" t="s">
        <v>17</v>
      </c>
      <c r="C1415" s="57" t="s">
        <v>16</v>
      </c>
      <c r="D1415" s="126">
        <v>46197</v>
      </c>
      <c r="E1415" s="121" t="s">
        <v>3657</v>
      </c>
      <c r="F1415" s="74" t="s">
        <v>30</v>
      </c>
      <c r="G1415" s="122">
        <v>90</v>
      </c>
      <c r="H1415" s="123">
        <v>37.94</v>
      </c>
      <c r="I1415" s="127">
        <v>3414.6</v>
      </c>
      <c r="J1415" s="54" t="s">
        <v>8</v>
      </c>
      <c r="K1415" s="30" t="s">
        <v>3310</v>
      </c>
    </row>
    <row r="1416" spans="2:11">
      <c r="B1416" s="58" t="s">
        <v>17</v>
      </c>
      <c r="C1416" s="57" t="s">
        <v>16</v>
      </c>
      <c r="D1416" s="126">
        <v>46197</v>
      </c>
      <c r="E1416" s="121" t="s">
        <v>3657</v>
      </c>
      <c r="F1416" s="74" t="s">
        <v>30</v>
      </c>
      <c r="G1416" s="122">
        <v>41</v>
      </c>
      <c r="H1416" s="123">
        <v>37.94</v>
      </c>
      <c r="I1416" s="127">
        <v>1555.54</v>
      </c>
      <c r="J1416" s="54" t="s">
        <v>8</v>
      </c>
      <c r="K1416" s="30" t="s">
        <v>3311</v>
      </c>
    </row>
    <row r="1417" spans="2:11">
      <c r="B1417" s="58" t="s">
        <v>17</v>
      </c>
      <c r="C1417" s="57" t="s">
        <v>16</v>
      </c>
      <c r="D1417" s="126">
        <v>46197</v>
      </c>
      <c r="E1417" s="121" t="s">
        <v>3658</v>
      </c>
      <c r="F1417" s="74" t="s">
        <v>30</v>
      </c>
      <c r="G1417" s="122">
        <v>24</v>
      </c>
      <c r="H1417" s="123">
        <v>37.9</v>
      </c>
      <c r="I1417" s="127">
        <v>909.59999999999991</v>
      </c>
      <c r="J1417" s="54" t="s">
        <v>8</v>
      </c>
      <c r="K1417" s="30" t="s">
        <v>3313</v>
      </c>
    </row>
    <row r="1418" spans="2:11">
      <c r="B1418" s="58" t="s">
        <v>17</v>
      </c>
      <c r="C1418" s="57" t="s">
        <v>16</v>
      </c>
      <c r="D1418" s="126">
        <v>46197</v>
      </c>
      <c r="E1418" s="121" t="s">
        <v>3658</v>
      </c>
      <c r="F1418" s="74" t="s">
        <v>30</v>
      </c>
      <c r="G1418" s="122">
        <v>62</v>
      </c>
      <c r="H1418" s="123">
        <v>37.9</v>
      </c>
      <c r="I1418" s="127">
        <v>2349.7999999999997</v>
      </c>
      <c r="J1418" s="54" t="s">
        <v>8</v>
      </c>
      <c r="K1418" s="30" t="s">
        <v>3314</v>
      </c>
    </row>
    <row r="1419" spans="2:11">
      <c r="B1419" s="58" t="s">
        <v>17</v>
      </c>
      <c r="C1419" s="57" t="s">
        <v>16</v>
      </c>
      <c r="D1419" s="126">
        <v>46197</v>
      </c>
      <c r="E1419" s="121" t="s">
        <v>3659</v>
      </c>
      <c r="F1419" s="74" t="s">
        <v>30</v>
      </c>
      <c r="G1419" s="122">
        <v>86</v>
      </c>
      <c r="H1419" s="123">
        <v>37.9</v>
      </c>
      <c r="I1419" s="127">
        <v>3259.4</v>
      </c>
      <c r="J1419" s="54" t="s">
        <v>8</v>
      </c>
      <c r="K1419" s="30" t="s">
        <v>3316</v>
      </c>
    </row>
    <row r="1420" spans="2:11">
      <c r="B1420" s="58" t="s">
        <v>17</v>
      </c>
      <c r="C1420" s="57" t="s">
        <v>16</v>
      </c>
      <c r="D1420" s="126">
        <v>46197</v>
      </c>
      <c r="E1420" s="121" t="s">
        <v>2713</v>
      </c>
      <c r="F1420" s="74" t="s">
        <v>30</v>
      </c>
      <c r="G1420" s="122">
        <v>31</v>
      </c>
      <c r="H1420" s="123">
        <v>37.880000000000003</v>
      </c>
      <c r="I1420" s="127">
        <v>1174.28</v>
      </c>
      <c r="J1420" s="54" t="s">
        <v>8</v>
      </c>
      <c r="K1420" s="30" t="s">
        <v>3318</v>
      </c>
    </row>
    <row r="1421" spans="2:11">
      <c r="B1421" s="58" t="s">
        <v>17</v>
      </c>
      <c r="C1421" s="57" t="s">
        <v>16</v>
      </c>
      <c r="D1421" s="126">
        <v>46197</v>
      </c>
      <c r="E1421" s="121" t="s">
        <v>3660</v>
      </c>
      <c r="F1421" s="74" t="s">
        <v>30</v>
      </c>
      <c r="G1421" s="122">
        <v>18</v>
      </c>
      <c r="H1421" s="123">
        <v>37.9</v>
      </c>
      <c r="I1421" s="127">
        <v>682.19999999999993</v>
      </c>
      <c r="J1421" s="54" t="s">
        <v>8</v>
      </c>
      <c r="K1421" s="30" t="s">
        <v>3320</v>
      </c>
    </row>
    <row r="1422" spans="2:11">
      <c r="B1422" s="58" t="s">
        <v>17</v>
      </c>
      <c r="C1422" s="57" t="s">
        <v>16</v>
      </c>
      <c r="D1422" s="126">
        <v>46197</v>
      </c>
      <c r="E1422" s="121" t="s">
        <v>3661</v>
      </c>
      <c r="F1422" s="74" t="s">
        <v>30</v>
      </c>
      <c r="G1422" s="122">
        <v>74</v>
      </c>
      <c r="H1422" s="123">
        <v>37.700000000000003</v>
      </c>
      <c r="I1422" s="127">
        <v>2789.8</v>
      </c>
      <c r="J1422" s="54" t="s">
        <v>8</v>
      </c>
      <c r="K1422" s="30" t="s">
        <v>3322</v>
      </c>
    </row>
    <row r="1423" spans="2:11">
      <c r="B1423" s="58" t="s">
        <v>17</v>
      </c>
      <c r="C1423" s="57" t="s">
        <v>16</v>
      </c>
      <c r="D1423" s="126">
        <v>46197</v>
      </c>
      <c r="E1423" s="121" t="s">
        <v>3661</v>
      </c>
      <c r="F1423" s="74" t="s">
        <v>30</v>
      </c>
      <c r="G1423" s="122">
        <v>53</v>
      </c>
      <c r="H1423" s="123">
        <v>37.72</v>
      </c>
      <c r="I1423" s="127">
        <v>1999.1599999999999</v>
      </c>
      <c r="J1423" s="54" t="s">
        <v>8</v>
      </c>
      <c r="K1423" s="30" t="s">
        <v>3324</v>
      </c>
    </row>
    <row r="1424" spans="2:11">
      <c r="B1424" s="58" t="s">
        <v>17</v>
      </c>
      <c r="C1424" s="57" t="s">
        <v>16</v>
      </c>
      <c r="D1424" s="126">
        <v>46197</v>
      </c>
      <c r="E1424" s="121" t="s">
        <v>3662</v>
      </c>
      <c r="F1424" s="74" t="s">
        <v>30</v>
      </c>
      <c r="G1424" s="122">
        <v>22</v>
      </c>
      <c r="H1424" s="123">
        <v>37.700000000000003</v>
      </c>
      <c r="I1424" s="127">
        <v>829.40000000000009</v>
      </c>
      <c r="J1424" s="54" t="s">
        <v>8</v>
      </c>
      <c r="K1424" s="30" t="s">
        <v>3326</v>
      </c>
    </row>
    <row r="1425" spans="2:11">
      <c r="B1425" s="58" t="s">
        <v>17</v>
      </c>
      <c r="C1425" s="57" t="s">
        <v>16</v>
      </c>
      <c r="D1425" s="126">
        <v>46197</v>
      </c>
      <c r="E1425" s="121" t="s">
        <v>3663</v>
      </c>
      <c r="F1425" s="74" t="s">
        <v>30</v>
      </c>
      <c r="G1425" s="122">
        <v>18</v>
      </c>
      <c r="H1425" s="123">
        <v>37.68</v>
      </c>
      <c r="I1425" s="127">
        <v>678.24</v>
      </c>
      <c r="J1425" s="54" t="s">
        <v>8</v>
      </c>
      <c r="K1425" s="30" t="s">
        <v>3328</v>
      </c>
    </row>
    <row r="1426" spans="2:11">
      <c r="B1426" s="58" t="s">
        <v>17</v>
      </c>
      <c r="C1426" s="57" t="s">
        <v>16</v>
      </c>
      <c r="D1426" s="126">
        <v>46197</v>
      </c>
      <c r="E1426" s="121" t="s">
        <v>3663</v>
      </c>
      <c r="F1426" s="74" t="s">
        <v>30</v>
      </c>
      <c r="G1426" s="122">
        <v>86</v>
      </c>
      <c r="H1426" s="123">
        <v>37.68</v>
      </c>
      <c r="I1426" s="127">
        <v>3240.48</v>
      </c>
      <c r="J1426" s="54" t="s">
        <v>8</v>
      </c>
      <c r="K1426" s="30" t="s">
        <v>3329</v>
      </c>
    </row>
    <row r="1427" spans="2:11">
      <c r="B1427" s="58" t="s">
        <v>17</v>
      </c>
      <c r="C1427" s="57" t="s">
        <v>16</v>
      </c>
      <c r="D1427" s="126">
        <v>46197</v>
      </c>
      <c r="E1427" s="121" t="s">
        <v>3663</v>
      </c>
      <c r="F1427" s="74" t="s">
        <v>30</v>
      </c>
      <c r="G1427" s="122">
        <v>37</v>
      </c>
      <c r="H1427" s="123">
        <v>37.68</v>
      </c>
      <c r="I1427" s="127">
        <v>1394.16</v>
      </c>
      <c r="J1427" s="54" t="s">
        <v>8</v>
      </c>
      <c r="K1427" s="30" t="s">
        <v>3330</v>
      </c>
    </row>
    <row r="1428" spans="2:11">
      <c r="B1428" s="58" t="s">
        <v>17</v>
      </c>
      <c r="C1428" s="57" t="s">
        <v>16</v>
      </c>
      <c r="D1428" s="126">
        <v>46197</v>
      </c>
      <c r="E1428" s="121" t="s">
        <v>3664</v>
      </c>
      <c r="F1428" s="74" t="s">
        <v>30</v>
      </c>
      <c r="G1428" s="122">
        <v>43</v>
      </c>
      <c r="H1428" s="123">
        <v>37.68</v>
      </c>
      <c r="I1428" s="127">
        <v>1620.24</v>
      </c>
      <c r="J1428" s="54" t="s">
        <v>8</v>
      </c>
      <c r="K1428" s="30" t="s">
        <v>3332</v>
      </c>
    </row>
    <row r="1429" spans="2:11">
      <c r="B1429" s="58" t="s">
        <v>17</v>
      </c>
      <c r="C1429" s="57" t="s">
        <v>16</v>
      </c>
      <c r="D1429" s="126">
        <v>46197</v>
      </c>
      <c r="E1429" s="121" t="s">
        <v>3664</v>
      </c>
      <c r="F1429" s="74" t="s">
        <v>30</v>
      </c>
      <c r="G1429" s="122">
        <v>30</v>
      </c>
      <c r="H1429" s="123">
        <v>37.68</v>
      </c>
      <c r="I1429" s="127">
        <v>1130.4000000000001</v>
      </c>
      <c r="J1429" s="54" t="s">
        <v>8</v>
      </c>
      <c r="K1429" s="30" t="s">
        <v>3333</v>
      </c>
    </row>
    <row r="1430" spans="2:11">
      <c r="B1430" s="58" t="s">
        <v>17</v>
      </c>
      <c r="C1430" s="57" t="s">
        <v>16</v>
      </c>
      <c r="D1430" s="126">
        <v>46197</v>
      </c>
      <c r="E1430" s="121" t="s">
        <v>3664</v>
      </c>
      <c r="F1430" s="74" t="s">
        <v>30</v>
      </c>
      <c r="G1430" s="122">
        <v>35</v>
      </c>
      <c r="H1430" s="123">
        <v>37.68</v>
      </c>
      <c r="I1430" s="127">
        <v>1318.8</v>
      </c>
      <c r="J1430" s="54" t="s">
        <v>8</v>
      </c>
      <c r="K1430" s="30" t="s">
        <v>3334</v>
      </c>
    </row>
    <row r="1431" spans="2:11">
      <c r="B1431" s="58" t="s">
        <v>17</v>
      </c>
      <c r="C1431" s="57" t="s">
        <v>16</v>
      </c>
      <c r="D1431" s="126">
        <v>46197</v>
      </c>
      <c r="E1431" s="121" t="s">
        <v>3665</v>
      </c>
      <c r="F1431" s="74" t="s">
        <v>30</v>
      </c>
      <c r="G1431" s="122">
        <v>72</v>
      </c>
      <c r="H1431" s="123">
        <v>37.700000000000003</v>
      </c>
      <c r="I1431" s="127">
        <v>2714.4</v>
      </c>
      <c r="J1431" s="54" t="s">
        <v>8</v>
      </c>
      <c r="K1431" s="30" t="s">
        <v>3336</v>
      </c>
    </row>
    <row r="1432" spans="2:11">
      <c r="B1432" s="58" t="s">
        <v>17</v>
      </c>
      <c r="C1432" s="57" t="s">
        <v>16</v>
      </c>
      <c r="D1432" s="126">
        <v>46197</v>
      </c>
      <c r="E1432" s="121" t="s">
        <v>3666</v>
      </c>
      <c r="F1432" s="74" t="s">
        <v>30</v>
      </c>
      <c r="G1432" s="122">
        <v>43</v>
      </c>
      <c r="H1432" s="123">
        <v>37.700000000000003</v>
      </c>
      <c r="I1432" s="127">
        <v>1621.1000000000001</v>
      </c>
      <c r="J1432" s="54" t="s">
        <v>8</v>
      </c>
      <c r="K1432" s="30" t="s">
        <v>3338</v>
      </c>
    </row>
    <row r="1433" spans="2:11">
      <c r="B1433" s="58" t="s">
        <v>17</v>
      </c>
      <c r="C1433" s="57" t="s">
        <v>16</v>
      </c>
      <c r="D1433" s="126">
        <v>46197</v>
      </c>
      <c r="E1433" s="121" t="s">
        <v>3667</v>
      </c>
      <c r="F1433" s="74" t="s">
        <v>30</v>
      </c>
      <c r="G1433" s="122">
        <v>2000</v>
      </c>
      <c r="H1433" s="123">
        <v>37.58</v>
      </c>
      <c r="I1433" s="127">
        <v>75160</v>
      </c>
      <c r="J1433" s="54" t="s">
        <v>8</v>
      </c>
      <c r="K1433" s="30" t="s">
        <v>3340</v>
      </c>
    </row>
    <row r="1434" spans="2:11">
      <c r="B1434" s="58" t="s">
        <v>17</v>
      </c>
      <c r="C1434" s="57" t="s">
        <v>16</v>
      </c>
      <c r="D1434" s="126">
        <v>46197</v>
      </c>
      <c r="E1434" s="121" t="s">
        <v>3668</v>
      </c>
      <c r="F1434" s="74" t="s">
        <v>30</v>
      </c>
      <c r="G1434" s="122">
        <v>2000</v>
      </c>
      <c r="H1434" s="123">
        <v>37.58</v>
      </c>
      <c r="I1434" s="127">
        <v>75160</v>
      </c>
      <c r="J1434" s="54" t="s">
        <v>8</v>
      </c>
      <c r="K1434" s="30" t="s">
        <v>3342</v>
      </c>
    </row>
    <row r="1435" spans="2:11">
      <c r="B1435" s="58" t="s">
        <v>17</v>
      </c>
      <c r="C1435" s="57" t="s">
        <v>16</v>
      </c>
      <c r="D1435" s="126">
        <v>46197</v>
      </c>
      <c r="E1435" s="121" t="s">
        <v>3669</v>
      </c>
      <c r="F1435" s="74" t="s">
        <v>30</v>
      </c>
      <c r="G1435" s="122">
        <v>95</v>
      </c>
      <c r="H1435" s="123">
        <v>37.56</v>
      </c>
      <c r="I1435" s="127">
        <v>3568.2000000000003</v>
      </c>
      <c r="J1435" s="54" t="s">
        <v>8</v>
      </c>
      <c r="K1435" s="30" t="s">
        <v>3344</v>
      </c>
    </row>
    <row r="1436" spans="2:11">
      <c r="B1436" s="58" t="s">
        <v>17</v>
      </c>
      <c r="C1436" s="57" t="s">
        <v>16</v>
      </c>
      <c r="D1436" s="126">
        <v>46197</v>
      </c>
      <c r="E1436" s="121" t="s">
        <v>3670</v>
      </c>
      <c r="F1436" s="74" t="s">
        <v>30</v>
      </c>
      <c r="G1436" s="122">
        <v>69</v>
      </c>
      <c r="H1436" s="123">
        <v>37.520000000000003</v>
      </c>
      <c r="I1436" s="127">
        <v>2588.88</v>
      </c>
      <c r="J1436" s="54" t="s">
        <v>8</v>
      </c>
      <c r="K1436" s="30" t="s">
        <v>3346</v>
      </c>
    </row>
    <row r="1437" spans="2:11">
      <c r="B1437" s="58" t="s">
        <v>17</v>
      </c>
      <c r="C1437" s="57" t="s">
        <v>16</v>
      </c>
      <c r="D1437" s="126">
        <v>46197</v>
      </c>
      <c r="E1437" s="121" t="s">
        <v>3671</v>
      </c>
      <c r="F1437" s="74" t="s">
        <v>30</v>
      </c>
      <c r="G1437" s="122">
        <v>76</v>
      </c>
      <c r="H1437" s="123">
        <v>37.56</v>
      </c>
      <c r="I1437" s="127">
        <v>2854.5600000000004</v>
      </c>
      <c r="J1437" s="54" t="s">
        <v>8</v>
      </c>
      <c r="K1437" s="30" t="s">
        <v>3348</v>
      </c>
    </row>
    <row r="1438" spans="2:11">
      <c r="B1438" s="58" t="s">
        <v>17</v>
      </c>
      <c r="C1438" s="57" t="s">
        <v>16</v>
      </c>
      <c r="D1438" s="126">
        <v>46197</v>
      </c>
      <c r="E1438" s="121" t="s">
        <v>2727</v>
      </c>
      <c r="F1438" s="74" t="s">
        <v>30</v>
      </c>
      <c r="G1438" s="122">
        <v>96</v>
      </c>
      <c r="H1438" s="123">
        <v>37.5</v>
      </c>
      <c r="I1438" s="127">
        <v>3600</v>
      </c>
      <c r="J1438" s="54" t="s">
        <v>8</v>
      </c>
      <c r="K1438" s="30" t="s">
        <v>3350</v>
      </c>
    </row>
    <row r="1439" spans="2:11">
      <c r="B1439" s="58" t="s">
        <v>17</v>
      </c>
      <c r="C1439" s="57" t="s">
        <v>16</v>
      </c>
      <c r="D1439" s="126">
        <v>46197</v>
      </c>
      <c r="E1439" s="121" t="s">
        <v>3672</v>
      </c>
      <c r="F1439" s="74" t="s">
        <v>30</v>
      </c>
      <c r="G1439" s="122">
        <v>59</v>
      </c>
      <c r="H1439" s="123">
        <v>37.54</v>
      </c>
      <c r="I1439" s="127">
        <v>2214.86</v>
      </c>
      <c r="J1439" s="54" t="s">
        <v>8</v>
      </c>
      <c r="K1439" s="30" t="s">
        <v>3352</v>
      </c>
    </row>
    <row r="1440" spans="2:11">
      <c r="B1440" s="58" t="s">
        <v>17</v>
      </c>
      <c r="C1440" s="57" t="s">
        <v>16</v>
      </c>
      <c r="D1440" s="126">
        <v>46197</v>
      </c>
      <c r="E1440" s="121" t="s">
        <v>3673</v>
      </c>
      <c r="F1440" s="74" t="s">
        <v>30</v>
      </c>
      <c r="G1440" s="122">
        <v>72</v>
      </c>
      <c r="H1440" s="123">
        <v>37.520000000000003</v>
      </c>
      <c r="I1440" s="127">
        <v>2701.44</v>
      </c>
      <c r="J1440" s="54" t="s">
        <v>8</v>
      </c>
      <c r="K1440" s="30" t="s">
        <v>3354</v>
      </c>
    </row>
    <row r="1441" spans="2:11">
      <c r="B1441" s="58" t="s">
        <v>17</v>
      </c>
      <c r="C1441" s="57" t="s">
        <v>16</v>
      </c>
      <c r="D1441" s="126">
        <v>46197</v>
      </c>
      <c r="E1441" s="121" t="s">
        <v>3673</v>
      </c>
      <c r="F1441" s="74" t="s">
        <v>30</v>
      </c>
      <c r="G1441" s="122">
        <v>23</v>
      </c>
      <c r="H1441" s="123">
        <v>37.520000000000003</v>
      </c>
      <c r="I1441" s="127">
        <v>862.96</v>
      </c>
      <c r="J1441" s="54" t="s">
        <v>8</v>
      </c>
      <c r="K1441" s="30" t="s">
        <v>3355</v>
      </c>
    </row>
    <row r="1442" spans="2:11">
      <c r="B1442" s="58" t="s">
        <v>17</v>
      </c>
      <c r="C1442" s="57" t="s">
        <v>16</v>
      </c>
      <c r="D1442" s="126">
        <v>46197</v>
      </c>
      <c r="E1442" s="121" t="s">
        <v>3674</v>
      </c>
      <c r="F1442" s="74" t="s">
        <v>30</v>
      </c>
      <c r="G1442" s="122">
        <v>17</v>
      </c>
      <c r="H1442" s="123">
        <v>37.54</v>
      </c>
      <c r="I1442" s="127">
        <v>638.17999999999995</v>
      </c>
      <c r="J1442" s="54" t="s">
        <v>8</v>
      </c>
      <c r="K1442" s="30" t="s">
        <v>3357</v>
      </c>
    </row>
    <row r="1443" spans="2:11">
      <c r="B1443" s="58" t="s">
        <v>17</v>
      </c>
      <c r="C1443" s="57" t="s">
        <v>16</v>
      </c>
      <c r="D1443" s="126">
        <v>46197</v>
      </c>
      <c r="E1443" s="121" t="s">
        <v>3674</v>
      </c>
      <c r="F1443" s="74" t="s">
        <v>30</v>
      </c>
      <c r="G1443" s="122">
        <v>31</v>
      </c>
      <c r="H1443" s="123">
        <v>37.54</v>
      </c>
      <c r="I1443" s="127">
        <v>1163.74</v>
      </c>
      <c r="J1443" s="54" t="s">
        <v>8</v>
      </c>
      <c r="K1443" s="30" t="s">
        <v>3358</v>
      </c>
    </row>
    <row r="1444" spans="2:11">
      <c r="B1444" s="58" t="s">
        <v>17</v>
      </c>
      <c r="C1444" s="57" t="s">
        <v>16</v>
      </c>
      <c r="D1444" s="126">
        <v>46197</v>
      </c>
      <c r="E1444" s="121" t="s">
        <v>3675</v>
      </c>
      <c r="F1444" s="74" t="s">
        <v>30</v>
      </c>
      <c r="G1444" s="122">
        <v>80</v>
      </c>
      <c r="H1444" s="123">
        <v>37.520000000000003</v>
      </c>
      <c r="I1444" s="127">
        <v>3001.6000000000004</v>
      </c>
      <c r="J1444" s="54" t="s">
        <v>8</v>
      </c>
      <c r="K1444" s="30" t="s">
        <v>3360</v>
      </c>
    </row>
    <row r="1445" spans="2:11">
      <c r="B1445" s="58" t="s">
        <v>17</v>
      </c>
      <c r="C1445" s="57" t="s">
        <v>16</v>
      </c>
      <c r="D1445" s="126">
        <v>46197</v>
      </c>
      <c r="E1445" s="121" t="s">
        <v>3675</v>
      </c>
      <c r="F1445" s="74" t="s">
        <v>30</v>
      </c>
      <c r="G1445" s="122">
        <v>25</v>
      </c>
      <c r="H1445" s="123">
        <v>37.520000000000003</v>
      </c>
      <c r="I1445" s="127">
        <v>938.00000000000011</v>
      </c>
      <c r="J1445" s="54" t="s">
        <v>8</v>
      </c>
      <c r="K1445" s="30" t="s">
        <v>3361</v>
      </c>
    </row>
    <row r="1446" spans="2:11">
      <c r="B1446" s="58" t="s">
        <v>17</v>
      </c>
      <c r="C1446" s="57" t="s">
        <v>16</v>
      </c>
      <c r="D1446" s="126">
        <v>46197</v>
      </c>
      <c r="E1446" s="121" t="s">
        <v>3675</v>
      </c>
      <c r="F1446" s="74" t="s">
        <v>30</v>
      </c>
      <c r="G1446" s="122">
        <v>33</v>
      </c>
      <c r="H1446" s="123">
        <v>37.520000000000003</v>
      </c>
      <c r="I1446" s="127">
        <v>1238.1600000000001</v>
      </c>
      <c r="J1446" s="54" t="s">
        <v>8</v>
      </c>
      <c r="K1446" s="30" t="s">
        <v>3362</v>
      </c>
    </row>
    <row r="1447" spans="2:11">
      <c r="B1447" s="58" t="s">
        <v>17</v>
      </c>
      <c r="C1447" s="57" t="s">
        <v>16</v>
      </c>
      <c r="D1447" s="126">
        <v>46197</v>
      </c>
      <c r="E1447" s="121" t="s">
        <v>3676</v>
      </c>
      <c r="F1447" s="74" t="s">
        <v>30</v>
      </c>
      <c r="G1447" s="122">
        <v>95</v>
      </c>
      <c r="H1447" s="123">
        <v>37.5</v>
      </c>
      <c r="I1447" s="127">
        <v>3562.5</v>
      </c>
      <c r="J1447" s="54" t="s">
        <v>8</v>
      </c>
      <c r="K1447" s="30" t="s">
        <v>3364</v>
      </c>
    </row>
    <row r="1448" spans="2:11">
      <c r="B1448" s="58" t="s">
        <v>17</v>
      </c>
      <c r="C1448" s="57" t="s">
        <v>16</v>
      </c>
      <c r="D1448" s="126">
        <v>46197</v>
      </c>
      <c r="E1448" s="121" t="s">
        <v>3677</v>
      </c>
      <c r="F1448" s="74" t="s">
        <v>30</v>
      </c>
      <c r="G1448" s="122">
        <v>50</v>
      </c>
      <c r="H1448" s="123">
        <v>37.380000000000003</v>
      </c>
      <c r="I1448" s="127">
        <v>1869.0000000000002</v>
      </c>
      <c r="J1448" s="54" t="s">
        <v>8</v>
      </c>
      <c r="K1448" s="30" t="s">
        <v>3366</v>
      </c>
    </row>
    <row r="1449" spans="2:11">
      <c r="B1449" s="58" t="s">
        <v>17</v>
      </c>
      <c r="C1449" s="57" t="s">
        <v>16</v>
      </c>
      <c r="D1449" s="126">
        <v>46197</v>
      </c>
      <c r="E1449" s="121" t="s">
        <v>3677</v>
      </c>
      <c r="F1449" s="74" t="s">
        <v>30</v>
      </c>
      <c r="G1449" s="122">
        <v>30</v>
      </c>
      <c r="H1449" s="123">
        <v>37.380000000000003</v>
      </c>
      <c r="I1449" s="127">
        <v>1121.4000000000001</v>
      </c>
      <c r="J1449" s="54" t="s">
        <v>8</v>
      </c>
      <c r="K1449" s="30" t="s">
        <v>3367</v>
      </c>
    </row>
    <row r="1450" spans="2:11">
      <c r="B1450" s="58" t="s">
        <v>17</v>
      </c>
      <c r="C1450" s="57" t="s">
        <v>16</v>
      </c>
      <c r="D1450" s="126">
        <v>46197</v>
      </c>
      <c r="E1450" s="121" t="s">
        <v>3678</v>
      </c>
      <c r="F1450" s="74" t="s">
        <v>30</v>
      </c>
      <c r="G1450" s="122">
        <v>94</v>
      </c>
      <c r="H1450" s="123">
        <v>37.380000000000003</v>
      </c>
      <c r="I1450" s="127">
        <v>3513.7200000000003</v>
      </c>
      <c r="J1450" s="54" t="s">
        <v>8</v>
      </c>
      <c r="K1450" s="30" t="s">
        <v>3369</v>
      </c>
    </row>
    <row r="1451" spans="2:11">
      <c r="B1451" s="58" t="s">
        <v>17</v>
      </c>
      <c r="C1451" s="57" t="s">
        <v>16</v>
      </c>
      <c r="D1451" s="126">
        <v>46197</v>
      </c>
      <c r="E1451" s="121" t="s">
        <v>3679</v>
      </c>
      <c r="F1451" s="74" t="s">
        <v>30</v>
      </c>
      <c r="G1451" s="122">
        <v>23</v>
      </c>
      <c r="H1451" s="123">
        <v>37.42</v>
      </c>
      <c r="I1451" s="127">
        <v>860.66000000000008</v>
      </c>
      <c r="J1451" s="54" t="s">
        <v>8</v>
      </c>
      <c r="K1451" s="30" t="s">
        <v>3371</v>
      </c>
    </row>
    <row r="1452" spans="2:11">
      <c r="B1452" s="58" t="s">
        <v>17</v>
      </c>
      <c r="C1452" s="57" t="s">
        <v>16</v>
      </c>
      <c r="D1452" s="126">
        <v>46197</v>
      </c>
      <c r="E1452" s="121" t="s">
        <v>3680</v>
      </c>
      <c r="F1452" s="74" t="s">
        <v>30</v>
      </c>
      <c r="G1452" s="122">
        <v>91</v>
      </c>
      <c r="H1452" s="123">
        <v>37.380000000000003</v>
      </c>
      <c r="I1452" s="127">
        <v>3401.5800000000004</v>
      </c>
      <c r="J1452" s="54" t="s">
        <v>8</v>
      </c>
      <c r="K1452" s="30" t="s">
        <v>3373</v>
      </c>
    </row>
    <row r="1453" spans="2:11">
      <c r="B1453" s="58" t="s">
        <v>17</v>
      </c>
      <c r="C1453" s="57" t="s">
        <v>16</v>
      </c>
      <c r="D1453" s="126">
        <v>46197</v>
      </c>
      <c r="E1453" s="121" t="s">
        <v>3681</v>
      </c>
      <c r="F1453" s="74" t="s">
        <v>30</v>
      </c>
      <c r="G1453" s="122">
        <v>15</v>
      </c>
      <c r="H1453" s="123">
        <v>37.380000000000003</v>
      </c>
      <c r="I1453" s="127">
        <v>560.70000000000005</v>
      </c>
      <c r="J1453" s="54" t="s">
        <v>8</v>
      </c>
      <c r="K1453" s="30" t="s">
        <v>3375</v>
      </c>
    </row>
    <row r="1454" spans="2:11">
      <c r="B1454" s="58" t="s">
        <v>17</v>
      </c>
      <c r="C1454" s="57" t="s">
        <v>16</v>
      </c>
      <c r="D1454" s="126">
        <v>46197</v>
      </c>
      <c r="E1454" s="121" t="s">
        <v>3681</v>
      </c>
      <c r="F1454" s="74" t="s">
        <v>30</v>
      </c>
      <c r="G1454" s="122">
        <v>60</v>
      </c>
      <c r="H1454" s="123">
        <v>37.380000000000003</v>
      </c>
      <c r="I1454" s="127">
        <v>2242.8000000000002</v>
      </c>
      <c r="J1454" s="54" t="s">
        <v>8</v>
      </c>
      <c r="K1454" s="30" t="s">
        <v>3376</v>
      </c>
    </row>
    <row r="1455" spans="2:11">
      <c r="B1455" s="58" t="s">
        <v>17</v>
      </c>
      <c r="C1455" s="57" t="s">
        <v>16</v>
      </c>
      <c r="D1455" s="126">
        <v>46197</v>
      </c>
      <c r="E1455" s="121" t="s">
        <v>3681</v>
      </c>
      <c r="F1455" s="74" t="s">
        <v>30</v>
      </c>
      <c r="G1455" s="122">
        <v>23</v>
      </c>
      <c r="H1455" s="123">
        <v>37.380000000000003</v>
      </c>
      <c r="I1455" s="127">
        <v>859.74</v>
      </c>
      <c r="J1455" s="54" t="s">
        <v>8</v>
      </c>
      <c r="K1455" s="30" t="s">
        <v>3377</v>
      </c>
    </row>
    <row r="1456" spans="2:11">
      <c r="B1456" s="58" t="s">
        <v>17</v>
      </c>
      <c r="C1456" s="57" t="s">
        <v>16</v>
      </c>
      <c r="D1456" s="126">
        <v>46197</v>
      </c>
      <c r="E1456" s="121" t="s">
        <v>3682</v>
      </c>
      <c r="F1456" s="74" t="s">
        <v>30</v>
      </c>
      <c r="G1456" s="122">
        <v>46</v>
      </c>
      <c r="H1456" s="123">
        <v>37.380000000000003</v>
      </c>
      <c r="I1456" s="127">
        <v>1719.48</v>
      </c>
      <c r="J1456" s="54" t="s">
        <v>8</v>
      </c>
      <c r="K1456" s="30" t="s">
        <v>3379</v>
      </c>
    </row>
    <row r="1457" spans="2:11">
      <c r="B1457" s="58" t="s">
        <v>17</v>
      </c>
      <c r="C1457" s="57" t="s">
        <v>16</v>
      </c>
      <c r="D1457" s="126">
        <v>46197</v>
      </c>
      <c r="E1457" s="121" t="s">
        <v>3682</v>
      </c>
      <c r="F1457" s="74" t="s">
        <v>30</v>
      </c>
      <c r="G1457" s="122">
        <v>4</v>
      </c>
      <c r="H1457" s="123">
        <v>37.4</v>
      </c>
      <c r="I1457" s="127">
        <v>149.6</v>
      </c>
      <c r="J1457" s="54" t="s">
        <v>8</v>
      </c>
      <c r="K1457" s="30" t="s">
        <v>3380</v>
      </c>
    </row>
    <row r="1458" spans="2:11">
      <c r="B1458" s="58" t="s">
        <v>17</v>
      </c>
      <c r="C1458" s="57" t="s">
        <v>16</v>
      </c>
      <c r="D1458" s="126">
        <v>46197</v>
      </c>
      <c r="E1458" s="121" t="s">
        <v>1642</v>
      </c>
      <c r="F1458" s="74" t="s">
        <v>30</v>
      </c>
      <c r="G1458" s="122">
        <v>25</v>
      </c>
      <c r="H1458" s="123">
        <v>37.36</v>
      </c>
      <c r="I1458" s="127">
        <v>934</v>
      </c>
      <c r="J1458" s="54" t="s">
        <v>8</v>
      </c>
      <c r="K1458" s="30" t="s">
        <v>3382</v>
      </c>
    </row>
    <row r="1459" spans="2:11">
      <c r="B1459" s="58" t="s">
        <v>17</v>
      </c>
      <c r="C1459" s="57" t="s">
        <v>16</v>
      </c>
      <c r="D1459" s="126">
        <v>46197</v>
      </c>
      <c r="E1459" s="121" t="s">
        <v>3683</v>
      </c>
      <c r="F1459" s="74" t="s">
        <v>30</v>
      </c>
      <c r="G1459" s="122">
        <v>30</v>
      </c>
      <c r="H1459" s="123">
        <v>37.44</v>
      </c>
      <c r="I1459" s="127">
        <v>1123.1999999999998</v>
      </c>
      <c r="J1459" s="54" t="s">
        <v>8</v>
      </c>
      <c r="K1459" s="30" t="s">
        <v>3384</v>
      </c>
    </row>
    <row r="1460" spans="2:11">
      <c r="B1460" s="58" t="s">
        <v>17</v>
      </c>
      <c r="C1460" s="57" t="s">
        <v>16</v>
      </c>
      <c r="D1460" s="126">
        <v>46197</v>
      </c>
      <c r="E1460" s="121" t="s">
        <v>3683</v>
      </c>
      <c r="F1460" s="74" t="s">
        <v>30</v>
      </c>
      <c r="G1460" s="122">
        <v>42</v>
      </c>
      <c r="H1460" s="123">
        <v>37.46</v>
      </c>
      <c r="I1460" s="127">
        <v>1573.32</v>
      </c>
      <c r="J1460" s="54" t="s">
        <v>8</v>
      </c>
      <c r="K1460" s="30" t="s">
        <v>3385</v>
      </c>
    </row>
    <row r="1461" spans="2:11">
      <c r="B1461" s="58" t="s">
        <v>17</v>
      </c>
      <c r="C1461" s="57" t="s">
        <v>16</v>
      </c>
      <c r="D1461" s="126">
        <v>46197</v>
      </c>
      <c r="E1461" s="121" t="s">
        <v>3684</v>
      </c>
      <c r="F1461" s="74" t="s">
        <v>30</v>
      </c>
      <c r="G1461" s="122">
        <v>85</v>
      </c>
      <c r="H1461" s="123">
        <v>37.42</v>
      </c>
      <c r="I1461" s="127">
        <v>3180.7000000000003</v>
      </c>
      <c r="J1461" s="54" t="s">
        <v>8</v>
      </c>
      <c r="K1461" s="30" t="s">
        <v>3387</v>
      </c>
    </row>
    <row r="1462" spans="2:11">
      <c r="B1462" s="58" t="s">
        <v>17</v>
      </c>
      <c r="C1462" s="57" t="s">
        <v>16</v>
      </c>
      <c r="D1462" s="126">
        <v>46197</v>
      </c>
      <c r="E1462" s="121" t="s">
        <v>3684</v>
      </c>
      <c r="F1462" s="74" t="s">
        <v>30</v>
      </c>
      <c r="G1462" s="122">
        <v>136</v>
      </c>
      <c r="H1462" s="123">
        <v>37.42</v>
      </c>
      <c r="I1462" s="127">
        <v>5089.12</v>
      </c>
      <c r="J1462" s="54" t="s">
        <v>8</v>
      </c>
      <c r="K1462" s="30" t="s">
        <v>3388</v>
      </c>
    </row>
    <row r="1463" spans="2:11">
      <c r="B1463" s="58" t="s">
        <v>17</v>
      </c>
      <c r="C1463" s="57" t="s">
        <v>16</v>
      </c>
      <c r="D1463" s="126">
        <v>46197</v>
      </c>
      <c r="E1463" s="121" t="s">
        <v>3685</v>
      </c>
      <c r="F1463" s="74" t="s">
        <v>30</v>
      </c>
      <c r="G1463" s="122">
        <v>100</v>
      </c>
      <c r="H1463" s="123">
        <v>37.42</v>
      </c>
      <c r="I1463" s="127">
        <v>3742</v>
      </c>
      <c r="J1463" s="54" t="s">
        <v>8</v>
      </c>
      <c r="K1463" s="30" t="s">
        <v>3390</v>
      </c>
    </row>
    <row r="1464" spans="2:11">
      <c r="B1464" s="58" t="s">
        <v>17</v>
      </c>
      <c r="C1464" s="57" t="s">
        <v>16</v>
      </c>
      <c r="D1464" s="126">
        <v>46197</v>
      </c>
      <c r="E1464" s="121" t="s">
        <v>3686</v>
      </c>
      <c r="F1464" s="74" t="s">
        <v>30</v>
      </c>
      <c r="G1464" s="122">
        <v>80</v>
      </c>
      <c r="H1464" s="123">
        <v>37.5</v>
      </c>
      <c r="I1464" s="127">
        <v>3000</v>
      </c>
      <c r="J1464" s="54" t="s">
        <v>8</v>
      </c>
      <c r="K1464" s="30" t="s">
        <v>3392</v>
      </c>
    </row>
    <row r="1465" spans="2:11">
      <c r="B1465" s="58" t="s">
        <v>17</v>
      </c>
      <c r="C1465" s="57" t="s">
        <v>16</v>
      </c>
      <c r="D1465" s="126">
        <v>46197</v>
      </c>
      <c r="E1465" s="121" t="s">
        <v>3686</v>
      </c>
      <c r="F1465" s="74" t="s">
        <v>30</v>
      </c>
      <c r="G1465" s="122">
        <v>96</v>
      </c>
      <c r="H1465" s="123">
        <v>37.5</v>
      </c>
      <c r="I1465" s="127">
        <v>3600</v>
      </c>
      <c r="J1465" s="54" t="s">
        <v>8</v>
      </c>
      <c r="K1465" s="30" t="s">
        <v>3393</v>
      </c>
    </row>
    <row r="1466" spans="2:11">
      <c r="B1466" s="58" t="s">
        <v>17</v>
      </c>
      <c r="C1466" s="57" t="s">
        <v>16</v>
      </c>
      <c r="D1466" s="126">
        <v>46197</v>
      </c>
      <c r="E1466" s="121" t="s">
        <v>3686</v>
      </c>
      <c r="F1466" s="74" t="s">
        <v>30</v>
      </c>
      <c r="G1466" s="122">
        <v>70</v>
      </c>
      <c r="H1466" s="123">
        <v>37.5</v>
      </c>
      <c r="I1466" s="127">
        <v>2625</v>
      </c>
      <c r="J1466" s="54" t="s">
        <v>8</v>
      </c>
      <c r="K1466" s="30" t="s">
        <v>3394</v>
      </c>
    </row>
    <row r="1467" spans="2:11">
      <c r="B1467" s="58" t="s">
        <v>17</v>
      </c>
      <c r="C1467" s="57" t="s">
        <v>16</v>
      </c>
      <c r="D1467" s="126">
        <v>46197</v>
      </c>
      <c r="E1467" s="121" t="s">
        <v>3686</v>
      </c>
      <c r="F1467" s="74" t="s">
        <v>30</v>
      </c>
      <c r="G1467" s="122">
        <v>30</v>
      </c>
      <c r="H1467" s="123">
        <v>37.5</v>
      </c>
      <c r="I1467" s="127">
        <v>1125</v>
      </c>
      <c r="J1467" s="54" t="s">
        <v>8</v>
      </c>
      <c r="K1467" s="30" t="s">
        <v>3395</v>
      </c>
    </row>
    <row r="1468" spans="2:11">
      <c r="B1468" s="58" t="s">
        <v>17</v>
      </c>
      <c r="C1468" s="57" t="s">
        <v>16</v>
      </c>
      <c r="D1468" s="126">
        <v>46197</v>
      </c>
      <c r="E1468" s="121" t="s">
        <v>3686</v>
      </c>
      <c r="F1468" s="74" t="s">
        <v>30</v>
      </c>
      <c r="G1468" s="122">
        <v>43</v>
      </c>
      <c r="H1468" s="123">
        <v>37.5</v>
      </c>
      <c r="I1468" s="127">
        <v>1612.5</v>
      </c>
      <c r="J1468" s="54" t="s">
        <v>8</v>
      </c>
      <c r="K1468" s="30" t="s">
        <v>3396</v>
      </c>
    </row>
    <row r="1469" spans="2:11">
      <c r="B1469" s="58" t="s">
        <v>17</v>
      </c>
      <c r="C1469" s="57" t="s">
        <v>16</v>
      </c>
      <c r="D1469" s="126">
        <v>46197</v>
      </c>
      <c r="E1469" s="121" t="s">
        <v>3687</v>
      </c>
      <c r="F1469" s="74" t="s">
        <v>30</v>
      </c>
      <c r="G1469" s="122">
        <v>82</v>
      </c>
      <c r="H1469" s="123">
        <v>37.42</v>
      </c>
      <c r="I1469" s="127">
        <v>3068.44</v>
      </c>
      <c r="J1469" s="54" t="s">
        <v>8</v>
      </c>
      <c r="K1469" s="30" t="s">
        <v>3398</v>
      </c>
    </row>
    <row r="1470" spans="2:11">
      <c r="B1470" s="58" t="s">
        <v>17</v>
      </c>
      <c r="C1470" s="57" t="s">
        <v>16</v>
      </c>
      <c r="D1470" s="126">
        <v>46197</v>
      </c>
      <c r="E1470" s="121" t="s">
        <v>3687</v>
      </c>
      <c r="F1470" s="74" t="s">
        <v>30</v>
      </c>
      <c r="G1470" s="122">
        <v>22</v>
      </c>
      <c r="H1470" s="123">
        <v>37.42</v>
      </c>
      <c r="I1470" s="127">
        <v>823.24</v>
      </c>
      <c r="J1470" s="54" t="s">
        <v>8</v>
      </c>
      <c r="K1470" s="30" t="s">
        <v>3400</v>
      </c>
    </row>
    <row r="1471" spans="2:11">
      <c r="B1471" s="58" t="s">
        <v>17</v>
      </c>
      <c r="C1471" s="57" t="s">
        <v>16</v>
      </c>
      <c r="D1471" s="126">
        <v>46197</v>
      </c>
      <c r="E1471" s="121" t="s">
        <v>3688</v>
      </c>
      <c r="F1471" s="74" t="s">
        <v>30</v>
      </c>
      <c r="G1471" s="122">
        <v>84</v>
      </c>
      <c r="H1471" s="123">
        <v>37.479999999999997</v>
      </c>
      <c r="I1471" s="127">
        <v>3148.3199999999997</v>
      </c>
      <c r="J1471" s="54" t="s">
        <v>8</v>
      </c>
      <c r="K1471" s="30" t="s">
        <v>3402</v>
      </c>
    </row>
    <row r="1472" spans="2:11">
      <c r="B1472" s="58" t="s">
        <v>17</v>
      </c>
      <c r="C1472" s="57" t="s">
        <v>16</v>
      </c>
      <c r="D1472" s="126">
        <v>46197</v>
      </c>
      <c r="E1472" s="121" t="s">
        <v>3689</v>
      </c>
      <c r="F1472" s="74" t="s">
        <v>30</v>
      </c>
      <c r="G1472" s="122">
        <v>20</v>
      </c>
      <c r="H1472" s="123">
        <v>37.46</v>
      </c>
      <c r="I1472" s="127">
        <v>749.2</v>
      </c>
      <c r="J1472" s="54" t="s">
        <v>8</v>
      </c>
      <c r="K1472" s="30" t="s">
        <v>3404</v>
      </c>
    </row>
    <row r="1473" spans="2:11">
      <c r="B1473" s="58" t="s">
        <v>17</v>
      </c>
      <c r="C1473" s="57" t="s">
        <v>16</v>
      </c>
      <c r="D1473" s="126">
        <v>46197</v>
      </c>
      <c r="E1473" s="121" t="s">
        <v>3689</v>
      </c>
      <c r="F1473" s="74" t="s">
        <v>30</v>
      </c>
      <c r="G1473" s="122">
        <v>60</v>
      </c>
      <c r="H1473" s="123">
        <v>37.46</v>
      </c>
      <c r="I1473" s="127">
        <v>2247.6</v>
      </c>
      <c r="J1473" s="54" t="s">
        <v>8</v>
      </c>
      <c r="K1473" s="30" t="s">
        <v>3405</v>
      </c>
    </row>
    <row r="1474" spans="2:11">
      <c r="B1474" s="58" t="s">
        <v>17</v>
      </c>
      <c r="C1474" s="57" t="s">
        <v>16</v>
      </c>
      <c r="D1474" s="126">
        <v>46197</v>
      </c>
      <c r="E1474" s="121" t="s">
        <v>3690</v>
      </c>
      <c r="F1474" s="74" t="s">
        <v>30</v>
      </c>
      <c r="G1474" s="122">
        <v>82</v>
      </c>
      <c r="H1474" s="123">
        <v>37.42</v>
      </c>
      <c r="I1474" s="127">
        <v>3068.44</v>
      </c>
      <c r="J1474" s="54" t="s">
        <v>8</v>
      </c>
      <c r="K1474" s="30" t="s">
        <v>3407</v>
      </c>
    </row>
    <row r="1475" spans="2:11">
      <c r="B1475" s="58" t="s">
        <v>17</v>
      </c>
      <c r="C1475" s="57" t="s">
        <v>16</v>
      </c>
      <c r="D1475" s="126">
        <v>46197</v>
      </c>
      <c r="E1475" s="121" t="s">
        <v>3691</v>
      </c>
      <c r="F1475" s="74" t="s">
        <v>30</v>
      </c>
      <c r="G1475" s="122">
        <v>63</v>
      </c>
      <c r="H1475" s="123">
        <v>37.42</v>
      </c>
      <c r="I1475" s="127">
        <v>2357.46</v>
      </c>
      <c r="J1475" s="54" t="s">
        <v>8</v>
      </c>
      <c r="K1475" s="30" t="s">
        <v>3409</v>
      </c>
    </row>
    <row r="1476" spans="2:11">
      <c r="B1476" s="58" t="s">
        <v>17</v>
      </c>
      <c r="C1476" s="57" t="s">
        <v>16</v>
      </c>
      <c r="D1476" s="126">
        <v>46197</v>
      </c>
      <c r="E1476" s="121" t="s">
        <v>3691</v>
      </c>
      <c r="F1476" s="74" t="s">
        <v>30</v>
      </c>
      <c r="G1476" s="122">
        <v>24</v>
      </c>
      <c r="H1476" s="123">
        <v>37.42</v>
      </c>
      <c r="I1476" s="127">
        <v>898.08</v>
      </c>
      <c r="J1476" s="54" t="s">
        <v>8</v>
      </c>
      <c r="K1476" s="30" t="s">
        <v>3410</v>
      </c>
    </row>
    <row r="1477" spans="2:11">
      <c r="B1477" s="58" t="s">
        <v>17</v>
      </c>
      <c r="C1477" s="57" t="s">
        <v>16</v>
      </c>
      <c r="D1477" s="126">
        <v>46197</v>
      </c>
      <c r="E1477" s="121" t="s">
        <v>3692</v>
      </c>
      <c r="F1477" s="74" t="s">
        <v>30</v>
      </c>
      <c r="G1477" s="122">
        <v>90</v>
      </c>
      <c r="H1477" s="123">
        <v>37.479999999999997</v>
      </c>
      <c r="I1477" s="127">
        <v>3373.2</v>
      </c>
      <c r="J1477" s="54" t="s">
        <v>8</v>
      </c>
      <c r="K1477" s="30" t="s">
        <v>3412</v>
      </c>
    </row>
    <row r="1478" spans="2:11">
      <c r="B1478" s="58" t="s">
        <v>17</v>
      </c>
      <c r="C1478" s="57" t="s">
        <v>16</v>
      </c>
      <c r="D1478" s="126">
        <v>46197</v>
      </c>
      <c r="E1478" s="121" t="s">
        <v>3693</v>
      </c>
      <c r="F1478" s="74" t="s">
        <v>30</v>
      </c>
      <c r="G1478" s="122">
        <v>2000</v>
      </c>
      <c r="H1478" s="123">
        <v>37.46</v>
      </c>
      <c r="I1478" s="127">
        <v>74920</v>
      </c>
      <c r="J1478" s="54" t="s">
        <v>8</v>
      </c>
      <c r="K1478" s="30" t="s">
        <v>3414</v>
      </c>
    </row>
    <row r="1479" spans="2:11">
      <c r="B1479" s="58" t="s">
        <v>17</v>
      </c>
      <c r="C1479" s="57" t="s">
        <v>16</v>
      </c>
      <c r="D1479" s="126">
        <v>46197</v>
      </c>
      <c r="E1479" s="121" t="s">
        <v>3694</v>
      </c>
      <c r="F1479" s="74" t="s">
        <v>30</v>
      </c>
      <c r="G1479" s="122">
        <v>35</v>
      </c>
      <c r="H1479" s="123">
        <v>37.520000000000003</v>
      </c>
      <c r="I1479" s="127">
        <v>1313.2</v>
      </c>
      <c r="J1479" s="54" t="s">
        <v>8</v>
      </c>
      <c r="K1479" s="30" t="s">
        <v>3416</v>
      </c>
    </row>
    <row r="1480" spans="2:11">
      <c r="B1480" s="58" t="s">
        <v>17</v>
      </c>
      <c r="C1480" s="57" t="s">
        <v>16</v>
      </c>
      <c r="D1480" s="126">
        <v>46197</v>
      </c>
      <c r="E1480" s="121" t="s">
        <v>3694</v>
      </c>
      <c r="F1480" s="74" t="s">
        <v>30</v>
      </c>
      <c r="G1480" s="122">
        <v>55</v>
      </c>
      <c r="H1480" s="123">
        <v>37.520000000000003</v>
      </c>
      <c r="I1480" s="127">
        <v>2063.6000000000004</v>
      </c>
      <c r="J1480" s="54" t="s">
        <v>8</v>
      </c>
      <c r="K1480" s="30" t="s">
        <v>3417</v>
      </c>
    </row>
    <row r="1481" spans="2:11">
      <c r="B1481" s="58" t="s">
        <v>17</v>
      </c>
      <c r="C1481" s="57" t="s">
        <v>16</v>
      </c>
      <c r="D1481" s="126">
        <v>46197</v>
      </c>
      <c r="E1481" s="121" t="s">
        <v>3694</v>
      </c>
      <c r="F1481" s="74" t="s">
        <v>30</v>
      </c>
      <c r="G1481" s="122">
        <v>54</v>
      </c>
      <c r="H1481" s="123">
        <v>37.520000000000003</v>
      </c>
      <c r="I1481" s="127">
        <v>2026.0800000000002</v>
      </c>
      <c r="J1481" s="54" t="s">
        <v>8</v>
      </c>
      <c r="K1481" s="30" t="s">
        <v>3418</v>
      </c>
    </row>
    <row r="1482" spans="2:11">
      <c r="B1482" s="58" t="s">
        <v>17</v>
      </c>
      <c r="C1482" s="57" t="s">
        <v>16</v>
      </c>
      <c r="D1482" s="126">
        <v>46197</v>
      </c>
      <c r="E1482" s="121" t="s">
        <v>3694</v>
      </c>
      <c r="F1482" s="74" t="s">
        <v>30</v>
      </c>
      <c r="G1482" s="122">
        <v>34</v>
      </c>
      <c r="H1482" s="123">
        <v>37.520000000000003</v>
      </c>
      <c r="I1482" s="127">
        <v>1275.68</v>
      </c>
      <c r="J1482" s="54" t="s">
        <v>8</v>
      </c>
      <c r="K1482" s="30" t="s">
        <v>3419</v>
      </c>
    </row>
    <row r="1483" spans="2:11">
      <c r="B1483" s="58" t="s">
        <v>17</v>
      </c>
      <c r="C1483" s="57" t="s">
        <v>16</v>
      </c>
      <c r="D1483" s="126">
        <v>46197</v>
      </c>
      <c r="E1483" s="121" t="s">
        <v>3695</v>
      </c>
      <c r="F1483" s="74" t="s">
        <v>30</v>
      </c>
      <c r="G1483" s="122">
        <v>35</v>
      </c>
      <c r="H1483" s="123">
        <v>37.44</v>
      </c>
      <c r="I1483" s="127">
        <v>1310.3999999999999</v>
      </c>
      <c r="J1483" s="54" t="s">
        <v>8</v>
      </c>
      <c r="K1483" s="30" t="s">
        <v>3421</v>
      </c>
    </row>
    <row r="1484" spans="2:11">
      <c r="B1484" s="58" t="s">
        <v>17</v>
      </c>
      <c r="C1484" s="57" t="s">
        <v>16</v>
      </c>
      <c r="D1484" s="126">
        <v>46197</v>
      </c>
      <c r="E1484" s="121" t="s">
        <v>3695</v>
      </c>
      <c r="F1484" s="74" t="s">
        <v>30</v>
      </c>
      <c r="G1484" s="122">
        <v>45</v>
      </c>
      <c r="H1484" s="123">
        <v>37.44</v>
      </c>
      <c r="I1484" s="127">
        <v>1684.8</v>
      </c>
      <c r="J1484" s="54" t="s">
        <v>8</v>
      </c>
      <c r="K1484" s="30" t="s">
        <v>3423</v>
      </c>
    </row>
    <row r="1485" spans="2:11">
      <c r="B1485" s="58" t="s">
        <v>17</v>
      </c>
      <c r="C1485" s="57" t="s">
        <v>16</v>
      </c>
      <c r="D1485" s="126">
        <v>46197</v>
      </c>
      <c r="E1485" s="121" t="s">
        <v>3696</v>
      </c>
      <c r="F1485" s="74" t="s">
        <v>30</v>
      </c>
      <c r="G1485" s="122">
        <v>66</v>
      </c>
      <c r="H1485" s="123">
        <v>37.42</v>
      </c>
      <c r="I1485" s="127">
        <v>2469.7200000000003</v>
      </c>
      <c r="J1485" s="54" t="s">
        <v>8</v>
      </c>
      <c r="K1485" s="30" t="s">
        <v>3425</v>
      </c>
    </row>
    <row r="1486" spans="2:11">
      <c r="B1486" s="58" t="s">
        <v>17</v>
      </c>
      <c r="C1486" s="57" t="s">
        <v>16</v>
      </c>
      <c r="D1486" s="126">
        <v>46197</v>
      </c>
      <c r="E1486" s="121" t="s">
        <v>3696</v>
      </c>
      <c r="F1486" s="74" t="s">
        <v>30</v>
      </c>
      <c r="G1486" s="122">
        <v>34</v>
      </c>
      <c r="H1486" s="123">
        <v>37.42</v>
      </c>
      <c r="I1486" s="127">
        <v>1272.28</v>
      </c>
      <c r="J1486" s="54" t="s">
        <v>8</v>
      </c>
      <c r="K1486" s="30" t="s">
        <v>3426</v>
      </c>
    </row>
    <row r="1487" spans="2:11">
      <c r="B1487" s="58" t="s">
        <v>17</v>
      </c>
      <c r="C1487" s="57" t="s">
        <v>16</v>
      </c>
      <c r="D1487" s="126">
        <v>46197</v>
      </c>
      <c r="E1487" s="121" t="s">
        <v>3696</v>
      </c>
      <c r="F1487" s="74" t="s">
        <v>30</v>
      </c>
      <c r="G1487" s="122">
        <v>120</v>
      </c>
      <c r="H1487" s="123">
        <v>37.42</v>
      </c>
      <c r="I1487" s="127">
        <v>4490.4000000000005</v>
      </c>
      <c r="J1487" s="54" t="s">
        <v>8</v>
      </c>
      <c r="K1487" s="30" t="s">
        <v>3427</v>
      </c>
    </row>
    <row r="1488" spans="2:11">
      <c r="B1488" s="58" t="s">
        <v>17</v>
      </c>
      <c r="C1488" s="57" t="s">
        <v>16</v>
      </c>
      <c r="D1488" s="126">
        <v>46197</v>
      </c>
      <c r="E1488" s="121" t="s">
        <v>3697</v>
      </c>
      <c r="F1488" s="74" t="s">
        <v>30</v>
      </c>
      <c r="G1488" s="122">
        <v>91</v>
      </c>
      <c r="H1488" s="123">
        <v>37.520000000000003</v>
      </c>
      <c r="I1488" s="127">
        <v>3414.32</v>
      </c>
      <c r="J1488" s="54" t="s">
        <v>8</v>
      </c>
      <c r="K1488" s="30" t="s">
        <v>3429</v>
      </c>
    </row>
    <row r="1489" spans="2:11">
      <c r="B1489" s="58" t="s">
        <v>17</v>
      </c>
      <c r="C1489" s="57" t="s">
        <v>16</v>
      </c>
      <c r="D1489" s="126">
        <v>46197</v>
      </c>
      <c r="E1489" s="121" t="s">
        <v>3698</v>
      </c>
      <c r="F1489" s="74" t="s">
        <v>30</v>
      </c>
      <c r="G1489" s="122">
        <v>67</v>
      </c>
      <c r="H1489" s="123">
        <v>37.520000000000003</v>
      </c>
      <c r="I1489" s="127">
        <v>2513.84</v>
      </c>
      <c r="J1489" s="54" t="s">
        <v>8</v>
      </c>
      <c r="K1489" s="30" t="s">
        <v>3431</v>
      </c>
    </row>
    <row r="1490" spans="2:11">
      <c r="B1490" s="58" t="s">
        <v>17</v>
      </c>
      <c r="C1490" s="57" t="s">
        <v>16</v>
      </c>
      <c r="D1490" s="126">
        <v>46197</v>
      </c>
      <c r="E1490" s="121" t="s">
        <v>3699</v>
      </c>
      <c r="F1490" s="74" t="s">
        <v>30</v>
      </c>
      <c r="G1490" s="122">
        <v>84</v>
      </c>
      <c r="H1490" s="123">
        <v>37.5</v>
      </c>
      <c r="I1490" s="127">
        <v>3150</v>
      </c>
      <c r="J1490" s="54" t="s">
        <v>8</v>
      </c>
      <c r="K1490" s="30" t="s">
        <v>3433</v>
      </c>
    </row>
    <row r="1491" spans="2:11">
      <c r="B1491" s="58" t="s">
        <v>17</v>
      </c>
      <c r="C1491" s="57" t="s">
        <v>16</v>
      </c>
      <c r="D1491" s="126">
        <v>46197</v>
      </c>
      <c r="E1491" s="121" t="s">
        <v>3700</v>
      </c>
      <c r="F1491" s="74" t="s">
        <v>30</v>
      </c>
      <c r="G1491" s="122">
        <v>27</v>
      </c>
      <c r="H1491" s="123">
        <v>37.520000000000003</v>
      </c>
      <c r="I1491" s="127">
        <v>1013.0400000000001</v>
      </c>
      <c r="J1491" s="54" t="s">
        <v>8</v>
      </c>
      <c r="K1491" s="30" t="s">
        <v>3435</v>
      </c>
    </row>
    <row r="1492" spans="2:11">
      <c r="B1492" s="58" t="s">
        <v>17</v>
      </c>
      <c r="C1492" s="57" t="s">
        <v>16</v>
      </c>
      <c r="D1492" s="126">
        <v>46197</v>
      </c>
      <c r="E1492" s="121" t="s">
        <v>3701</v>
      </c>
      <c r="F1492" s="74" t="s">
        <v>30</v>
      </c>
      <c r="G1492" s="122">
        <v>51</v>
      </c>
      <c r="H1492" s="123">
        <v>37.520000000000003</v>
      </c>
      <c r="I1492" s="127">
        <v>1913.5200000000002</v>
      </c>
      <c r="J1492" s="54" t="s">
        <v>8</v>
      </c>
      <c r="K1492" s="30" t="s">
        <v>3437</v>
      </c>
    </row>
    <row r="1493" spans="2:11">
      <c r="B1493" s="58" t="s">
        <v>17</v>
      </c>
      <c r="C1493" s="57" t="s">
        <v>16</v>
      </c>
      <c r="D1493" s="126">
        <v>46197</v>
      </c>
      <c r="E1493" s="121" t="s">
        <v>3702</v>
      </c>
      <c r="F1493" s="74" t="s">
        <v>30</v>
      </c>
      <c r="G1493" s="122">
        <v>89</v>
      </c>
      <c r="H1493" s="123">
        <v>37.520000000000003</v>
      </c>
      <c r="I1493" s="127">
        <v>3339.28</v>
      </c>
      <c r="J1493" s="54" t="s">
        <v>8</v>
      </c>
      <c r="K1493" s="30" t="s">
        <v>3439</v>
      </c>
    </row>
    <row r="1494" spans="2:11">
      <c r="B1494" s="58" t="s">
        <v>17</v>
      </c>
      <c r="C1494" s="57" t="s">
        <v>16</v>
      </c>
      <c r="D1494" s="126">
        <v>46197</v>
      </c>
      <c r="E1494" s="121" t="s">
        <v>3703</v>
      </c>
      <c r="F1494" s="74" t="s">
        <v>30</v>
      </c>
      <c r="G1494" s="122">
        <v>100</v>
      </c>
      <c r="H1494" s="123">
        <v>37.58</v>
      </c>
      <c r="I1494" s="127">
        <v>3758</v>
      </c>
      <c r="J1494" s="54" t="s">
        <v>8</v>
      </c>
      <c r="K1494" s="30" t="s">
        <v>3441</v>
      </c>
    </row>
    <row r="1495" spans="2:11">
      <c r="B1495" s="58" t="s">
        <v>17</v>
      </c>
      <c r="C1495" s="57" t="s">
        <v>16</v>
      </c>
      <c r="D1495" s="126">
        <v>46197</v>
      </c>
      <c r="E1495" s="121" t="s">
        <v>3704</v>
      </c>
      <c r="F1495" s="74" t="s">
        <v>30</v>
      </c>
      <c r="G1495" s="122">
        <v>22</v>
      </c>
      <c r="H1495" s="123">
        <v>37.58</v>
      </c>
      <c r="I1495" s="127">
        <v>826.76</v>
      </c>
      <c r="J1495" s="54" t="s">
        <v>8</v>
      </c>
      <c r="K1495" s="30" t="s">
        <v>3443</v>
      </c>
    </row>
    <row r="1496" spans="2:11">
      <c r="B1496" s="58" t="s">
        <v>17</v>
      </c>
      <c r="C1496" s="57" t="s">
        <v>16</v>
      </c>
      <c r="D1496" s="126">
        <v>46197</v>
      </c>
      <c r="E1496" s="121" t="s">
        <v>3704</v>
      </c>
      <c r="F1496" s="74" t="s">
        <v>30</v>
      </c>
      <c r="G1496" s="122">
        <v>16</v>
      </c>
      <c r="H1496" s="123">
        <v>37.58</v>
      </c>
      <c r="I1496" s="127">
        <v>601.28</v>
      </c>
      <c r="J1496" s="54" t="s">
        <v>8</v>
      </c>
      <c r="K1496" s="30" t="s">
        <v>3444</v>
      </c>
    </row>
    <row r="1497" spans="2:11">
      <c r="B1497" s="58" t="s">
        <v>17</v>
      </c>
      <c r="C1497" s="57" t="s">
        <v>16</v>
      </c>
      <c r="D1497" s="126">
        <v>46197</v>
      </c>
      <c r="E1497" s="121" t="s">
        <v>2057</v>
      </c>
      <c r="F1497" s="74" t="s">
        <v>30</v>
      </c>
      <c r="G1497" s="122">
        <v>101</v>
      </c>
      <c r="H1497" s="123">
        <v>37.72</v>
      </c>
      <c r="I1497" s="127">
        <v>3809.72</v>
      </c>
      <c r="J1497" s="54" t="s">
        <v>8</v>
      </c>
      <c r="K1497" s="30" t="s">
        <v>3446</v>
      </c>
    </row>
    <row r="1498" spans="2:11">
      <c r="B1498" s="58" t="s">
        <v>17</v>
      </c>
      <c r="C1498" s="57" t="s">
        <v>16</v>
      </c>
      <c r="D1498" s="126">
        <v>46197</v>
      </c>
      <c r="E1498" s="121" t="s">
        <v>3705</v>
      </c>
      <c r="F1498" s="74" t="s">
        <v>30</v>
      </c>
      <c r="G1498" s="122">
        <v>72</v>
      </c>
      <c r="H1498" s="123">
        <v>37.74</v>
      </c>
      <c r="I1498" s="127">
        <v>2717.28</v>
      </c>
      <c r="J1498" s="54" t="s">
        <v>8</v>
      </c>
      <c r="K1498" s="30" t="s">
        <v>3448</v>
      </c>
    </row>
    <row r="1499" spans="2:11">
      <c r="B1499" s="58" t="s">
        <v>17</v>
      </c>
      <c r="C1499" s="57" t="s">
        <v>16</v>
      </c>
      <c r="D1499" s="126">
        <v>46197</v>
      </c>
      <c r="E1499" s="121" t="s">
        <v>3706</v>
      </c>
      <c r="F1499" s="74" t="s">
        <v>30</v>
      </c>
      <c r="G1499" s="122">
        <v>89</v>
      </c>
      <c r="H1499" s="123">
        <v>37.78</v>
      </c>
      <c r="I1499" s="127">
        <v>3362.42</v>
      </c>
      <c r="J1499" s="54" t="s">
        <v>8</v>
      </c>
      <c r="K1499" s="30" t="s">
        <v>3450</v>
      </c>
    </row>
    <row r="1500" spans="2:11">
      <c r="B1500" s="58" t="s">
        <v>17</v>
      </c>
      <c r="C1500" s="57" t="s">
        <v>16</v>
      </c>
      <c r="D1500" s="126">
        <v>46197</v>
      </c>
      <c r="E1500" s="121" t="s">
        <v>3707</v>
      </c>
      <c r="F1500" s="74" t="s">
        <v>30</v>
      </c>
      <c r="G1500" s="122">
        <v>95</v>
      </c>
      <c r="H1500" s="123">
        <v>37.74</v>
      </c>
      <c r="I1500" s="127">
        <v>3585.3</v>
      </c>
      <c r="J1500" s="54" t="s">
        <v>8</v>
      </c>
      <c r="K1500" s="30" t="s">
        <v>3452</v>
      </c>
    </row>
    <row r="1501" spans="2:11">
      <c r="B1501" s="58" t="s">
        <v>17</v>
      </c>
      <c r="C1501" s="57" t="s">
        <v>16</v>
      </c>
      <c r="D1501" s="126">
        <v>46197</v>
      </c>
      <c r="E1501" s="121" t="s">
        <v>3707</v>
      </c>
      <c r="F1501" s="74" t="s">
        <v>30</v>
      </c>
      <c r="G1501" s="122">
        <v>21</v>
      </c>
      <c r="H1501" s="123">
        <v>37.74</v>
      </c>
      <c r="I1501" s="127">
        <v>792.54000000000008</v>
      </c>
      <c r="J1501" s="54" t="s">
        <v>8</v>
      </c>
      <c r="K1501" s="30" t="s">
        <v>3453</v>
      </c>
    </row>
    <row r="1502" spans="2:11">
      <c r="B1502" s="58" t="s">
        <v>17</v>
      </c>
      <c r="C1502" s="57" t="s">
        <v>16</v>
      </c>
      <c r="D1502" s="126">
        <v>46197</v>
      </c>
      <c r="E1502" s="121" t="s">
        <v>3708</v>
      </c>
      <c r="F1502" s="74" t="s">
        <v>30</v>
      </c>
      <c r="G1502" s="122">
        <v>56</v>
      </c>
      <c r="H1502" s="123">
        <v>37.78</v>
      </c>
      <c r="I1502" s="127">
        <v>2115.6800000000003</v>
      </c>
      <c r="J1502" s="54" t="s">
        <v>8</v>
      </c>
      <c r="K1502" s="30" t="s">
        <v>3455</v>
      </c>
    </row>
    <row r="1503" spans="2:11">
      <c r="B1503" s="58" t="s">
        <v>17</v>
      </c>
      <c r="C1503" s="57" t="s">
        <v>16</v>
      </c>
      <c r="D1503" s="126">
        <v>46197</v>
      </c>
      <c r="E1503" s="121" t="s">
        <v>3709</v>
      </c>
      <c r="F1503" s="74" t="s">
        <v>30</v>
      </c>
      <c r="G1503" s="122">
        <v>71</v>
      </c>
      <c r="H1503" s="123">
        <v>37.74</v>
      </c>
      <c r="I1503" s="127">
        <v>2679.54</v>
      </c>
      <c r="J1503" s="54" t="s">
        <v>8</v>
      </c>
      <c r="K1503" s="30" t="s">
        <v>3457</v>
      </c>
    </row>
    <row r="1504" spans="2:11">
      <c r="B1504" s="58" t="s">
        <v>17</v>
      </c>
      <c r="C1504" s="57" t="s">
        <v>16</v>
      </c>
      <c r="D1504" s="126">
        <v>46197</v>
      </c>
      <c r="E1504" s="121" t="s">
        <v>3709</v>
      </c>
      <c r="F1504" s="74" t="s">
        <v>30</v>
      </c>
      <c r="G1504" s="122">
        <v>74</v>
      </c>
      <c r="H1504" s="123">
        <v>37.74</v>
      </c>
      <c r="I1504" s="127">
        <v>2792.76</v>
      </c>
      <c r="J1504" s="54" t="s">
        <v>8</v>
      </c>
      <c r="K1504" s="30" t="s">
        <v>3458</v>
      </c>
    </row>
    <row r="1505" spans="2:11">
      <c r="B1505" s="58" t="s">
        <v>17</v>
      </c>
      <c r="C1505" s="57" t="s">
        <v>16</v>
      </c>
      <c r="D1505" s="126">
        <v>46197</v>
      </c>
      <c r="E1505" s="121" t="s">
        <v>3710</v>
      </c>
      <c r="F1505" s="74" t="s">
        <v>30</v>
      </c>
      <c r="G1505" s="122">
        <v>87</v>
      </c>
      <c r="H1505" s="123">
        <v>37.72</v>
      </c>
      <c r="I1505" s="127">
        <v>3281.64</v>
      </c>
      <c r="J1505" s="54" t="s">
        <v>8</v>
      </c>
      <c r="K1505" s="30" t="s">
        <v>3460</v>
      </c>
    </row>
    <row r="1506" spans="2:11">
      <c r="B1506" s="58" t="s">
        <v>17</v>
      </c>
      <c r="C1506" s="57" t="s">
        <v>16</v>
      </c>
      <c r="D1506" s="126">
        <v>46197</v>
      </c>
      <c r="E1506" s="121" t="s">
        <v>3711</v>
      </c>
      <c r="F1506" s="74" t="s">
        <v>30</v>
      </c>
      <c r="G1506" s="122">
        <v>28</v>
      </c>
      <c r="H1506" s="123">
        <v>37.68</v>
      </c>
      <c r="I1506" s="127">
        <v>1055.04</v>
      </c>
      <c r="J1506" s="54" t="s">
        <v>8</v>
      </c>
      <c r="K1506" s="30" t="s">
        <v>3462</v>
      </c>
    </row>
    <row r="1507" spans="2:11">
      <c r="B1507" s="58" t="s">
        <v>17</v>
      </c>
      <c r="C1507" s="57" t="s">
        <v>16</v>
      </c>
      <c r="D1507" s="126">
        <v>46197</v>
      </c>
      <c r="E1507" s="121" t="s">
        <v>3712</v>
      </c>
      <c r="F1507" s="74" t="s">
        <v>30</v>
      </c>
      <c r="G1507" s="122">
        <v>181</v>
      </c>
      <c r="H1507" s="123">
        <v>37.76</v>
      </c>
      <c r="I1507" s="127">
        <v>6834.5599999999995</v>
      </c>
      <c r="J1507" s="54" t="s">
        <v>8</v>
      </c>
      <c r="K1507" s="30" t="s">
        <v>3464</v>
      </c>
    </row>
    <row r="1508" spans="2:11">
      <c r="B1508" s="58" t="s">
        <v>17</v>
      </c>
      <c r="C1508" s="57" t="s">
        <v>16</v>
      </c>
      <c r="D1508" s="126">
        <v>46197</v>
      </c>
      <c r="E1508" s="121" t="s">
        <v>3713</v>
      </c>
      <c r="F1508" s="74" t="s">
        <v>30</v>
      </c>
      <c r="G1508" s="122">
        <v>85</v>
      </c>
      <c r="H1508" s="123">
        <v>37.76</v>
      </c>
      <c r="I1508" s="127">
        <v>3209.6</v>
      </c>
      <c r="J1508" s="54" t="s">
        <v>8</v>
      </c>
      <c r="K1508" s="30" t="s">
        <v>3466</v>
      </c>
    </row>
    <row r="1509" spans="2:11">
      <c r="B1509" s="58" t="s">
        <v>17</v>
      </c>
      <c r="C1509" s="57" t="s">
        <v>16</v>
      </c>
      <c r="D1509" s="126">
        <v>46197</v>
      </c>
      <c r="E1509" s="121" t="s">
        <v>3714</v>
      </c>
      <c r="F1509" s="74" t="s">
        <v>30</v>
      </c>
      <c r="G1509" s="122">
        <v>67</v>
      </c>
      <c r="H1509" s="123">
        <v>37.76</v>
      </c>
      <c r="I1509" s="127">
        <v>2529.92</v>
      </c>
      <c r="J1509" s="54" t="s">
        <v>8</v>
      </c>
      <c r="K1509" s="30" t="s">
        <v>3468</v>
      </c>
    </row>
    <row r="1510" spans="2:11">
      <c r="B1510" s="58" t="s">
        <v>17</v>
      </c>
      <c r="C1510" s="57" t="s">
        <v>16</v>
      </c>
      <c r="D1510" s="126">
        <v>46197</v>
      </c>
      <c r="E1510" s="121" t="s">
        <v>3715</v>
      </c>
      <c r="F1510" s="74" t="s">
        <v>30</v>
      </c>
      <c r="G1510" s="122">
        <v>136</v>
      </c>
      <c r="H1510" s="123">
        <v>37.78</v>
      </c>
      <c r="I1510" s="127">
        <v>5138.08</v>
      </c>
      <c r="J1510" s="54" t="s">
        <v>8</v>
      </c>
      <c r="K1510" s="30" t="s">
        <v>3470</v>
      </c>
    </row>
    <row r="1511" spans="2:11">
      <c r="B1511" s="58" t="s">
        <v>17</v>
      </c>
      <c r="C1511" s="57" t="s">
        <v>16</v>
      </c>
      <c r="D1511" s="126">
        <v>46197</v>
      </c>
      <c r="E1511" s="121" t="s">
        <v>3716</v>
      </c>
      <c r="F1511" s="74" t="s">
        <v>30</v>
      </c>
      <c r="G1511" s="122">
        <v>103</v>
      </c>
      <c r="H1511" s="123">
        <v>37.76</v>
      </c>
      <c r="I1511" s="127">
        <v>3889.2799999999997</v>
      </c>
      <c r="J1511" s="54" t="s">
        <v>8</v>
      </c>
      <c r="K1511" s="30" t="s">
        <v>3472</v>
      </c>
    </row>
    <row r="1512" spans="2:11">
      <c r="B1512" s="58" t="s">
        <v>17</v>
      </c>
      <c r="C1512" s="57" t="s">
        <v>16</v>
      </c>
      <c r="D1512" s="126">
        <v>46197</v>
      </c>
      <c r="E1512" s="121" t="s">
        <v>3717</v>
      </c>
      <c r="F1512" s="74" t="s">
        <v>30</v>
      </c>
      <c r="G1512" s="122">
        <v>36</v>
      </c>
      <c r="H1512" s="123">
        <v>37.76</v>
      </c>
      <c r="I1512" s="127">
        <v>1359.36</v>
      </c>
      <c r="J1512" s="54" t="s">
        <v>8</v>
      </c>
      <c r="K1512" s="30" t="s">
        <v>3474</v>
      </c>
    </row>
    <row r="1513" spans="2:11">
      <c r="B1513" s="58" t="s">
        <v>17</v>
      </c>
      <c r="C1513" s="57" t="s">
        <v>16</v>
      </c>
      <c r="D1513" s="126">
        <v>46197</v>
      </c>
      <c r="E1513" s="121" t="s">
        <v>3718</v>
      </c>
      <c r="F1513" s="74" t="s">
        <v>30</v>
      </c>
      <c r="G1513" s="122">
        <v>60</v>
      </c>
      <c r="H1513" s="123">
        <v>37.78</v>
      </c>
      <c r="I1513" s="127">
        <v>2266.8000000000002</v>
      </c>
      <c r="J1513" s="54" t="s">
        <v>8</v>
      </c>
      <c r="K1513" s="30" t="s">
        <v>3476</v>
      </c>
    </row>
    <row r="1514" spans="2:11">
      <c r="B1514" s="58" t="s">
        <v>17</v>
      </c>
      <c r="C1514" s="57" t="s">
        <v>16</v>
      </c>
      <c r="D1514" s="126">
        <v>46197</v>
      </c>
      <c r="E1514" s="121" t="s">
        <v>2995</v>
      </c>
      <c r="F1514" s="74" t="s">
        <v>30</v>
      </c>
      <c r="G1514" s="122">
        <v>149</v>
      </c>
      <c r="H1514" s="123">
        <v>37.840000000000003</v>
      </c>
      <c r="I1514" s="127">
        <v>5638.1600000000008</v>
      </c>
      <c r="J1514" s="54" t="s">
        <v>8</v>
      </c>
      <c r="K1514" s="30" t="s">
        <v>3478</v>
      </c>
    </row>
    <row r="1515" spans="2:11">
      <c r="B1515" s="58" t="s">
        <v>17</v>
      </c>
      <c r="C1515" s="57" t="s">
        <v>16</v>
      </c>
      <c r="D1515" s="126">
        <v>46197</v>
      </c>
      <c r="E1515" s="121" t="s">
        <v>2995</v>
      </c>
      <c r="F1515" s="74" t="s">
        <v>30</v>
      </c>
      <c r="G1515" s="122">
        <v>100</v>
      </c>
      <c r="H1515" s="123">
        <v>37.82</v>
      </c>
      <c r="I1515" s="127">
        <v>3782</v>
      </c>
      <c r="J1515" s="54" t="s">
        <v>8</v>
      </c>
      <c r="K1515" s="30" t="s">
        <v>3480</v>
      </c>
    </row>
    <row r="1516" spans="2:11">
      <c r="B1516" s="58" t="s">
        <v>17</v>
      </c>
      <c r="C1516" s="57" t="s">
        <v>16</v>
      </c>
      <c r="D1516" s="126">
        <v>46197</v>
      </c>
      <c r="E1516" s="121" t="s">
        <v>3719</v>
      </c>
      <c r="F1516" s="74" t="s">
        <v>30</v>
      </c>
      <c r="G1516" s="122">
        <v>87</v>
      </c>
      <c r="H1516" s="123">
        <v>37.880000000000003</v>
      </c>
      <c r="I1516" s="127">
        <v>3295.5600000000004</v>
      </c>
      <c r="J1516" s="54" t="s">
        <v>8</v>
      </c>
      <c r="K1516" s="30" t="s">
        <v>3482</v>
      </c>
    </row>
    <row r="1517" spans="2:11">
      <c r="B1517" s="58" t="s">
        <v>17</v>
      </c>
      <c r="C1517" s="57" t="s">
        <v>16</v>
      </c>
      <c r="D1517" s="126">
        <v>46197</v>
      </c>
      <c r="E1517" s="121" t="s">
        <v>3720</v>
      </c>
      <c r="F1517" s="74" t="s">
        <v>30</v>
      </c>
      <c r="G1517" s="122">
        <v>87</v>
      </c>
      <c r="H1517" s="123">
        <v>37.880000000000003</v>
      </c>
      <c r="I1517" s="127">
        <v>3295.5600000000004</v>
      </c>
      <c r="J1517" s="54" t="s">
        <v>8</v>
      </c>
      <c r="K1517" s="30" t="s">
        <v>3484</v>
      </c>
    </row>
    <row r="1518" spans="2:11">
      <c r="B1518" s="58" t="s">
        <v>17</v>
      </c>
      <c r="C1518" s="57" t="s">
        <v>16</v>
      </c>
      <c r="D1518" s="126">
        <v>46197</v>
      </c>
      <c r="E1518" s="121" t="s">
        <v>3720</v>
      </c>
      <c r="F1518" s="74" t="s">
        <v>30</v>
      </c>
      <c r="G1518" s="122">
        <v>34</v>
      </c>
      <c r="H1518" s="123">
        <v>37.880000000000003</v>
      </c>
      <c r="I1518" s="127">
        <v>1287.92</v>
      </c>
      <c r="J1518" s="54" t="s">
        <v>8</v>
      </c>
      <c r="K1518" s="30" t="s">
        <v>3486</v>
      </c>
    </row>
    <row r="1519" spans="2:11">
      <c r="B1519" s="58" t="s">
        <v>17</v>
      </c>
      <c r="C1519" s="57" t="s">
        <v>16</v>
      </c>
      <c r="D1519" s="126">
        <v>46197</v>
      </c>
      <c r="E1519" s="121" t="s">
        <v>3721</v>
      </c>
      <c r="F1519" s="74" t="s">
        <v>30</v>
      </c>
      <c r="G1519" s="122">
        <v>99</v>
      </c>
      <c r="H1519" s="123">
        <v>37.86</v>
      </c>
      <c r="I1519" s="127">
        <v>3748.14</v>
      </c>
      <c r="J1519" s="54" t="s">
        <v>8</v>
      </c>
      <c r="K1519" s="30" t="s">
        <v>3488</v>
      </c>
    </row>
    <row r="1520" spans="2:11">
      <c r="B1520" s="58" t="s">
        <v>17</v>
      </c>
      <c r="C1520" s="57" t="s">
        <v>16</v>
      </c>
      <c r="D1520" s="126">
        <v>46197</v>
      </c>
      <c r="E1520" s="121" t="s">
        <v>3722</v>
      </c>
      <c r="F1520" s="74" t="s">
        <v>30</v>
      </c>
      <c r="G1520" s="122">
        <v>49</v>
      </c>
      <c r="H1520" s="123">
        <v>37.86</v>
      </c>
      <c r="I1520" s="127">
        <v>1855.1399999999999</v>
      </c>
      <c r="J1520" s="54" t="s">
        <v>8</v>
      </c>
      <c r="K1520" s="30" t="s">
        <v>3490</v>
      </c>
    </row>
    <row r="1521" spans="2:11">
      <c r="B1521" s="58" t="s">
        <v>17</v>
      </c>
      <c r="C1521" s="57" t="s">
        <v>16</v>
      </c>
      <c r="D1521" s="126">
        <v>46197</v>
      </c>
      <c r="E1521" s="121" t="s">
        <v>3723</v>
      </c>
      <c r="F1521" s="74" t="s">
        <v>30</v>
      </c>
      <c r="G1521" s="122">
        <v>79</v>
      </c>
      <c r="H1521" s="123">
        <v>37.840000000000003</v>
      </c>
      <c r="I1521" s="127">
        <v>2989.36</v>
      </c>
      <c r="J1521" s="54" t="s">
        <v>8</v>
      </c>
      <c r="K1521" s="30" t="s">
        <v>3492</v>
      </c>
    </row>
    <row r="1522" spans="2:11">
      <c r="B1522" s="58" t="s">
        <v>17</v>
      </c>
      <c r="C1522" s="57" t="s">
        <v>16</v>
      </c>
      <c r="D1522" s="126">
        <v>46197</v>
      </c>
      <c r="E1522" s="121" t="s">
        <v>3724</v>
      </c>
      <c r="F1522" s="74" t="s">
        <v>30</v>
      </c>
      <c r="G1522" s="122">
        <v>24</v>
      </c>
      <c r="H1522" s="123">
        <v>37.82</v>
      </c>
      <c r="I1522" s="127">
        <v>907.68000000000006</v>
      </c>
      <c r="J1522" s="54" t="s">
        <v>8</v>
      </c>
      <c r="K1522" s="30" t="s">
        <v>3494</v>
      </c>
    </row>
    <row r="1523" spans="2:11">
      <c r="B1523" s="58" t="s">
        <v>17</v>
      </c>
      <c r="C1523" s="57" t="s">
        <v>16</v>
      </c>
      <c r="D1523" s="126">
        <v>46197</v>
      </c>
      <c r="E1523" s="121" t="s">
        <v>3724</v>
      </c>
      <c r="F1523" s="74" t="s">
        <v>30</v>
      </c>
      <c r="G1523" s="122">
        <v>24</v>
      </c>
      <c r="H1523" s="123">
        <v>37.82</v>
      </c>
      <c r="I1523" s="127">
        <v>907.68000000000006</v>
      </c>
      <c r="J1523" s="54" t="s">
        <v>8</v>
      </c>
      <c r="K1523" s="30" t="s">
        <v>3495</v>
      </c>
    </row>
    <row r="1524" spans="2:11">
      <c r="B1524" s="58" t="s">
        <v>17</v>
      </c>
      <c r="C1524" s="57" t="s">
        <v>16</v>
      </c>
      <c r="D1524" s="126">
        <v>46197</v>
      </c>
      <c r="E1524" s="121" t="s">
        <v>3724</v>
      </c>
      <c r="F1524" s="74" t="s">
        <v>30</v>
      </c>
      <c r="G1524" s="122">
        <v>70</v>
      </c>
      <c r="H1524" s="123">
        <v>37.82</v>
      </c>
      <c r="I1524" s="127">
        <v>2647.4</v>
      </c>
      <c r="J1524" s="54" t="s">
        <v>8</v>
      </c>
      <c r="K1524" s="30" t="s">
        <v>3496</v>
      </c>
    </row>
    <row r="1525" spans="2:11">
      <c r="B1525" s="58" t="s">
        <v>17</v>
      </c>
      <c r="C1525" s="57" t="s">
        <v>16</v>
      </c>
      <c r="D1525" s="126">
        <v>46197</v>
      </c>
      <c r="E1525" s="121" t="s">
        <v>3724</v>
      </c>
      <c r="F1525" s="74" t="s">
        <v>30</v>
      </c>
      <c r="G1525" s="122">
        <v>69</v>
      </c>
      <c r="H1525" s="123">
        <v>37.82</v>
      </c>
      <c r="I1525" s="127">
        <v>2609.58</v>
      </c>
      <c r="J1525" s="54" t="s">
        <v>8</v>
      </c>
      <c r="K1525" s="30" t="s">
        <v>3497</v>
      </c>
    </row>
    <row r="1526" spans="2:11">
      <c r="B1526" s="58" t="s">
        <v>17</v>
      </c>
      <c r="C1526" s="57" t="s">
        <v>16</v>
      </c>
      <c r="D1526" s="126">
        <v>46197</v>
      </c>
      <c r="E1526" s="121" t="s">
        <v>3725</v>
      </c>
      <c r="F1526" s="74" t="s">
        <v>30</v>
      </c>
      <c r="G1526" s="122">
        <v>93</v>
      </c>
      <c r="H1526" s="123">
        <v>37.82</v>
      </c>
      <c r="I1526" s="127">
        <v>3517.26</v>
      </c>
      <c r="J1526" s="54" t="s">
        <v>8</v>
      </c>
      <c r="K1526" s="30" t="s">
        <v>3499</v>
      </c>
    </row>
    <row r="1527" spans="2:11">
      <c r="B1527" s="58" t="s">
        <v>17</v>
      </c>
      <c r="C1527" s="57" t="s">
        <v>16</v>
      </c>
      <c r="D1527" s="126">
        <v>46197</v>
      </c>
      <c r="E1527" s="121" t="s">
        <v>3726</v>
      </c>
      <c r="F1527" s="74" t="s">
        <v>30</v>
      </c>
      <c r="G1527" s="122">
        <v>82</v>
      </c>
      <c r="H1527" s="123">
        <v>37.86</v>
      </c>
      <c r="I1527" s="127">
        <v>3104.52</v>
      </c>
      <c r="J1527" s="54" t="s">
        <v>8</v>
      </c>
      <c r="K1527" s="30" t="s">
        <v>3501</v>
      </c>
    </row>
    <row r="1528" spans="2:11">
      <c r="B1528" s="58" t="s">
        <v>17</v>
      </c>
      <c r="C1528" s="57" t="s">
        <v>16</v>
      </c>
      <c r="D1528" s="126">
        <v>46197</v>
      </c>
      <c r="E1528" s="121" t="s">
        <v>3727</v>
      </c>
      <c r="F1528" s="74" t="s">
        <v>30</v>
      </c>
      <c r="G1528" s="122">
        <v>94</v>
      </c>
      <c r="H1528" s="123">
        <v>37.82</v>
      </c>
      <c r="I1528" s="127">
        <v>3555.08</v>
      </c>
      <c r="J1528" s="54" t="s">
        <v>8</v>
      </c>
      <c r="K1528" s="30" t="s">
        <v>3503</v>
      </c>
    </row>
    <row r="1529" spans="2:11">
      <c r="B1529" s="58" t="s">
        <v>17</v>
      </c>
      <c r="C1529" s="57" t="s">
        <v>16</v>
      </c>
      <c r="D1529" s="126">
        <v>46197</v>
      </c>
      <c r="E1529" s="121" t="s">
        <v>3728</v>
      </c>
      <c r="F1529" s="74" t="s">
        <v>30</v>
      </c>
      <c r="G1529" s="122">
        <v>95</v>
      </c>
      <c r="H1529" s="123">
        <v>37.86</v>
      </c>
      <c r="I1529" s="127">
        <v>3596.7</v>
      </c>
      <c r="J1529" s="54" t="s">
        <v>8</v>
      </c>
      <c r="K1529" s="30" t="s">
        <v>3505</v>
      </c>
    </row>
    <row r="1530" spans="2:11">
      <c r="B1530" s="58" t="s">
        <v>17</v>
      </c>
      <c r="C1530" s="57" t="s">
        <v>16</v>
      </c>
      <c r="D1530" s="126">
        <v>46197</v>
      </c>
      <c r="E1530" s="121" t="s">
        <v>3729</v>
      </c>
      <c r="F1530" s="74" t="s">
        <v>30</v>
      </c>
      <c r="G1530" s="122">
        <v>55</v>
      </c>
      <c r="H1530" s="123">
        <v>37.880000000000003</v>
      </c>
      <c r="I1530" s="127">
        <v>2083.4</v>
      </c>
      <c r="J1530" s="54" t="s">
        <v>8</v>
      </c>
      <c r="K1530" s="30" t="s">
        <v>3507</v>
      </c>
    </row>
    <row r="1531" spans="2:11">
      <c r="B1531" s="58" t="s">
        <v>17</v>
      </c>
      <c r="C1531" s="57" t="s">
        <v>16</v>
      </c>
      <c r="D1531" s="126">
        <v>46197</v>
      </c>
      <c r="E1531" s="121" t="s">
        <v>3730</v>
      </c>
      <c r="F1531" s="74" t="s">
        <v>30</v>
      </c>
      <c r="G1531" s="122">
        <v>36</v>
      </c>
      <c r="H1531" s="123">
        <v>37.9</v>
      </c>
      <c r="I1531" s="127">
        <v>1364.3999999999999</v>
      </c>
      <c r="J1531" s="54" t="s">
        <v>8</v>
      </c>
      <c r="K1531" s="30" t="s">
        <v>3509</v>
      </c>
    </row>
    <row r="1532" spans="2:11">
      <c r="B1532" s="58" t="s">
        <v>17</v>
      </c>
      <c r="C1532" s="57" t="s">
        <v>16</v>
      </c>
      <c r="D1532" s="126">
        <v>46197</v>
      </c>
      <c r="E1532" s="121" t="s">
        <v>3731</v>
      </c>
      <c r="F1532" s="74" t="s">
        <v>30</v>
      </c>
      <c r="G1532" s="122">
        <v>24</v>
      </c>
      <c r="H1532" s="123">
        <v>37.880000000000003</v>
      </c>
      <c r="I1532" s="127">
        <v>909.12000000000012</v>
      </c>
      <c r="J1532" s="54" t="s">
        <v>8</v>
      </c>
      <c r="K1532" s="30" t="s">
        <v>3511</v>
      </c>
    </row>
    <row r="1533" spans="2:11">
      <c r="B1533" s="58" t="s">
        <v>17</v>
      </c>
      <c r="C1533" s="57" t="s">
        <v>16</v>
      </c>
      <c r="D1533" s="126">
        <v>46197</v>
      </c>
      <c r="E1533" s="121" t="s">
        <v>3732</v>
      </c>
      <c r="F1533" s="74" t="s">
        <v>30</v>
      </c>
      <c r="G1533" s="122">
        <v>87</v>
      </c>
      <c r="H1533" s="123">
        <v>37.880000000000003</v>
      </c>
      <c r="I1533" s="127">
        <v>3295.5600000000004</v>
      </c>
      <c r="J1533" s="54" t="s">
        <v>8</v>
      </c>
      <c r="K1533" s="30" t="s">
        <v>3513</v>
      </c>
    </row>
    <row r="1534" spans="2:11">
      <c r="B1534" s="58" t="s">
        <v>17</v>
      </c>
      <c r="C1534" s="57" t="s">
        <v>16</v>
      </c>
      <c r="D1534" s="126">
        <v>46197</v>
      </c>
      <c r="E1534" s="121" t="s">
        <v>590</v>
      </c>
      <c r="F1534" s="74" t="s">
        <v>30</v>
      </c>
      <c r="G1534" s="122">
        <v>54</v>
      </c>
      <c r="H1534" s="123">
        <v>37.86</v>
      </c>
      <c r="I1534" s="127">
        <v>2044.44</v>
      </c>
      <c r="J1534" s="54" t="s">
        <v>8</v>
      </c>
      <c r="K1534" s="30" t="s">
        <v>3515</v>
      </c>
    </row>
    <row r="1535" spans="2:11">
      <c r="B1535" s="58" t="s">
        <v>17</v>
      </c>
      <c r="C1535" s="57" t="s">
        <v>16</v>
      </c>
      <c r="D1535" s="126">
        <v>46197</v>
      </c>
      <c r="E1535" s="121" t="s">
        <v>1464</v>
      </c>
      <c r="F1535" s="74" t="s">
        <v>30</v>
      </c>
      <c r="G1535" s="122">
        <v>68</v>
      </c>
      <c r="H1535" s="123">
        <v>37.880000000000003</v>
      </c>
      <c r="I1535" s="127">
        <v>2575.84</v>
      </c>
      <c r="J1535" s="54" t="s">
        <v>8</v>
      </c>
      <c r="K1535" s="30" t="s">
        <v>3517</v>
      </c>
    </row>
    <row r="1536" spans="2:11">
      <c r="B1536" s="58" t="s">
        <v>17</v>
      </c>
      <c r="C1536" s="57" t="s">
        <v>16</v>
      </c>
      <c r="D1536" s="126">
        <v>46197</v>
      </c>
      <c r="E1536" s="121" t="s">
        <v>123</v>
      </c>
      <c r="F1536" s="74" t="s">
        <v>30</v>
      </c>
      <c r="G1536" s="122">
        <v>73</v>
      </c>
      <c r="H1536" s="123">
        <v>37.880000000000003</v>
      </c>
      <c r="I1536" s="127">
        <v>2765.2400000000002</v>
      </c>
      <c r="J1536" s="54" t="s">
        <v>8</v>
      </c>
      <c r="K1536" s="30" t="s">
        <v>3519</v>
      </c>
    </row>
    <row r="1537" spans="2:11">
      <c r="B1537" s="58" t="s">
        <v>17</v>
      </c>
      <c r="C1537" s="57" t="s">
        <v>16</v>
      </c>
      <c r="D1537" s="126">
        <v>46197</v>
      </c>
      <c r="E1537" s="121" t="s">
        <v>123</v>
      </c>
      <c r="F1537" s="74" t="s">
        <v>30</v>
      </c>
      <c r="G1537" s="122">
        <v>4</v>
      </c>
      <c r="H1537" s="123">
        <v>37.880000000000003</v>
      </c>
      <c r="I1537" s="127">
        <v>151.52000000000001</v>
      </c>
      <c r="J1537" s="54" t="s">
        <v>8</v>
      </c>
      <c r="K1537" s="30" t="s">
        <v>3520</v>
      </c>
    </row>
    <row r="1538" spans="2:11">
      <c r="B1538" s="58" t="s">
        <v>17</v>
      </c>
      <c r="C1538" s="57" t="s">
        <v>16</v>
      </c>
      <c r="D1538" s="126">
        <v>46197</v>
      </c>
      <c r="E1538" s="121" t="s">
        <v>123</v>
      </c>
      <c r="F1538" s="74" t="s">
        <v>30</v>
      </c>
      <c r="G1538" s="122">
        <v>70</v>
      </c>
      <c r="H1538" s="123">
        <v>37.880000000000003</v>
      </c>
      <c r="I1538" s="127">
        <v>2651.6000000000004</v>
      </c>
      <c r="J1538" s="54" t="s">
        <v>8</v>
      </c>
      <c r="K1538" s="30" t="s">
        <v>3521</v>
      </c>
    </row>
    <row r="1539" spans="2:11">
      <c r="B1539" s="58" t="s">
        <v>17</v>
      </c>
      <c r="C1539" s="57" t="s">
        <v>16</v>
      </c>
      <c r="D1539" s="126">
        <v>46197</v>
      </c>
      <c r="E1539" s="121" t="s">
        <v>3733</v>
      </c>
      <c r="F1539" s="74" t="s">
        <v>30</v>
      </c>
      <c r="G1539" s="122">
        <v>96</v>
      </c>
      <c r="H1539" s="123">
        <v>37.86</v>
      </c>
      <c r="I1539" s="127">
        <v>3634.56</v>
      </c>
      <c r="J1539" s="54" t="s">
        <v>8</v>
      </c>
      <c r="K1539" s="30" t="s">
        <v>3523</v>
      </c>
    </row>
    <row r="1540" spans="2:11">
      <c r="B1540" s="58" t="s">
        <v>17</v>
      </c>
      <c r="C1540" s="57" t="s">
        <v>16</v>
      </c>
      <c r="D1540" s="126">
        <v>46197</v>
      </c>
      <c r="E1540" s="121" t="s">
        <v>3733</v>
      </c>
      <c r="F1540" s="74" t="s">
        <v>30</v>
      </c>
      <c r="G1540" s="122">
        <v>489</v>
      </c>
      <c r="H1540" s="123">
        <v>37.86</v>
      </c>
      <c r="I1540" s="127">
        <v>18513.54</v>
      </c>
      <c r="J1540" s="54" t="s">
        <v>8</v>
      </c>
      <c r="K1540" s="30" t="s">
        <v>3524</v>
      </c>
    </row>
    <row r="1541" spans="2:11">
      <c r="B1541" s="58" t="s">
        <v>17</v>
      </c>
      <c r="C1541" s="57" t="s">
        <v>16</v>
      </c>
      <c r="D1541" s="126">
        <v>46197</v>
      </c>
      <c r="E1541" s="121" t="s">
        <v>3733</v>
      </c>
      <c r="F1541" s="74" t="s">
        <v>30</v>
      </c>
      <c r="G1541" s="122">
        <v>99</v>
      </c>
      <c r="H1541" s="123">
        <v>37.840000000000003</v>
      </c>
      <c r="I1541" s="127">
        <v>3746.1600000000003</v>
      </c>
      <c r="J1541" s="54" t="s">
        <v>8</v>
      </c>
      <c r="K1541" s="30" t="s">
        <v>3526</v>
      </c>
    </row>
    <row r="1542" spans="2:11">
      <c r="B1542" s="58" t="s">
        <v>17</v>
      </c>
      <c r="C1542" s="57" t="s">
        <v>16</v>
      </c>
      <c r="D1542" s="126">
        <v>46197</v>
      </c>
      <c r="E1542" s="121" t="s">
        <v>3734</v>
      </c>
      <c r="F1542" s="74" t="s">
        <v>30</v>
      </c>
      <c r="G1542" s="122">
        <v>122</v>
      </c>
      <c r="H1542" s="123">
        <v>37.840000000000003</v>
      </c>
      <c r="I1542" s="127">
        <v>4616.4800000000005</v>
      </c>
      <c r="J1542" s="54" t="s">
        <v>8</v>
      </c>
      <c r="K1542" s="30" t="s">
        <v>3528</v>
      </c>
    </row>
    <row r="1543" spans="2:11">
      <c r="B1543" s="58" t="s">
        <v>17</v>
      </c>
      <c r="C1543" s="57" t="s">
        <v>16</v>
      </c>
      <c r="D1543" s="126">
        <v>46197</v>
      </c>
      <c r="E1543" s="121" t="s">
        <v>3734</v>
      </c>
      <c r="F1543" s="74" t="s">
        <v>30</v>
      </c>
      <c r="G1543" s="122">
        <v>43</v>
      </c>
      <c r="H1543" s="123">
        <v>37.86</v>
      </c>
      <c r="I1543" s="127">
        <v>1627.98</v>
      </c>
      <c r="J1543" s="54" t="s">
        <v>8</v>
      </c>
      <c r="K1543" s="30" t="s">
        <v>3529</v>
      </c>
    </row>
    <row r="1544" spans="2:11">
      <c r="B1544" s="58" t="s">
        <v>17</v>
      </c>
      <c r="C1544" s="57" t="s">
        <v>16</v>
      </c>
      <c r="D1544" s="126">
        <v>46197</v>
      </c>
      <c r="E1544" s="121" t="s">
        <v>3735</v>
      </c>
      <c r="F1544" s="74" t="s">
        <v>30</v>
      </c>
      <c r="G1544" s="122">
        <v>39</v>
      </c>
      <c r="H1544" s="123">
        <v>37.82</v>
      </c>
      <c r="I1544" s="127">
        <v>1474.98</v>
      </c>
      <c r="J1544" s="54" t="s">
        <v>8</v>
      </c>
      <c r="K1544" s="30" t="s">
        <v>3531</v>
      </c>
    </row>
    <row r="1545" spans="2:11">
      <c r="B1545" s="58" t="s">
        <v>17</v>
      </c>
      <c r="C1545" s="57" t="s">
        <v>16</v>
      </c>
      <c r="D1545" s="126">
        <v>46197</v>
      </c>
      <c r="E1545" s="121" t="s">
        <v>3735</v>
      </c>
      <c r="F1545" s="74" t="s">
        <v>30</v>
      </c>
      <c r="G1545" s="122">
        <v>800</v>
      </c>
      <c r="H1545" s="123">
        <v>37.82</v>
      </c>
      <c r="I1545" s="127">
        <v>30256</v>
      </c>
      <c r="J1545" s="54" t="s">
        <v>8</v>
      </c>
      <c r="K1545" s="30" t="s">
        <v>3534</v>
      </c>
    </row>
    <row r="1546" spans="2:11">
      <c r="B1546" s="137" t="s">
        <v>17</v>
      </c>
      <c r="C1546" s="140" t="s">
        <v>16</v>
      </c>
      <c r="D1546" s="138">
        <v>46197</v>
      </c>
      <c r="E1546" s="141" t="s">
        <v>3735</v>
      </c>
      <c r="F1546" s="136" t="s">
        <v>30</v>
      </c>
      <c r="G1546" s="142">
        <v>23</v>
      </c>
      <c r="H1546" s="139">
        <v>37.82</v>
      </c>
      <c r="I1546" s="143">
        <v>869.86</v>
      </c>
      <c r="J1546" s="144" t="s">
        <v>8</v>
      </c>
      <c r="K1546" s="145" t="s">
        <v>3537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654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1" customWidth="1"/>
    <col min="3" max="3" width="15.1796875" style="111" customWidth="1"/>
    <col min="4" max="4" width="12.1796875" style="111" customWidth="1"/>
    <col min="5" max="5" width="8.1796875" style="113" customWidth="1"/>
    <col min="6" max="6" width="8.54296875" style="113" customWidth="1"/>
    <col min="7" max="7" width="8" style="98" customWidth="1"/>
    <col min="8" max="8" width="10" style="132" customWidth="1"/>
    <col min="9" max="9" width="12.54296875" style="135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131"/>
      <c r="I1" s="133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1"/>
      <c r="I2" s="133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1"/>
      <c r="I3" s="133"/>
      <c r="K3" s="28"/>
      <c r="L3" s="28"/>
    </row>
    <row r="4" spans="2:15">
      <c r="B4" s="115"/>
      <c r="C4" s="116"/>
      <c r="D4" s="154"/>
      <c r="E4" s="154"/>
      <c r="F4" s="154"/>
      <c r="G4" s="154"/>
      <c r="H4" s="154"/>
      <c r="I4" s="154"/>
      <c r="J4" s="154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46191</v>
      </c>
      <c r="E6" s="74" t="s">
        <v>749</v>
      </c>
      <c r="F6" s="121" t="s">
        <v>30</v>
      </c>
      <c r="G6" s="73">
        <v>14</v>
      </c>
      <c r="H6" s="93">
        <v>52.8</v>
      </c>
      <c r="I6" s="92">
        <v>739.19999999999993</v>
      </c>
      <c r="J6" s="54" t="s">
        <v>8</v>
      </c>
      <c r="K6" s="30" t="s">
        <v>607</v>
      </c>
      <c r="O6" s="24"/>
    </row>
    <row r="7" spans="2:15">
      <c r="B7" s="58" t="s">
        <v>17</v>
      </c>
      <c r="C7" s="57" t="s">
        <v>16</v>
      </c>
      <c r="D7" s="72">
        <v>46191</v>
      </c>
      <c r="E7" s="74" t="s">
        <v>750</v>
      </c>
      <c r="F7" s="121" t="s">
        <v>30</v>
      </c>
      <c r="G7" s="73">
        <v>4</v>
      </c>
      <c r="H7" s="93">
        <v>52.8</v>
      </c>
      <c r="I7" s="92">
        <v>211.2</v>
      </c>
      <c r="J7" s="54" t="s">
        <v>8</v>
      </c>
      <c r="K7" s="30" t="s">
        <v>608</v>
      </c>
      <c r="O7" s="24"/>
    </row>
    <row r="8" spans="2:15">
      <c r="B8" s="58" t="s">
        <v>17</v>
      </c>
      <c r="C8" s="57" t="s">
        <v>16</v>
      </c>
      <c r="D8" s="72">
        <v>46191</v>
      </c>
      <c r="E8" s="74" t="s">
        <v>751</v>
      </c>
      <c r="F8" s="121" t="s">
        <v>30</v>
      </c>
      <c r="G8" s="73">
        <v>50</v>
      </c>
      <c r="H8" s="93">
        <v>52.8</v>
      </c>
      <c r="I8" s="92">
        <v>2640</v>
      </c>
      <c r="J8" s="54" t="s">
        <v>8</v>
      </c>
      <c r="K8" s="30" t="s">
        <v>609</v>
      </c>
      <c r="O8" s="24"/>
    </row>
    <row r="9" spans="2:15">
      <c r="B9" s="58" t="s">
        <v>17</v>
      </c>
      <c r="C9" s="57" t="s">
        <v>16</v>
      </c>
      <c r="D9" s="72">
        <v>46191</v>
      </c>
      <c r="E9" s="74" t="s">
        <v>752</v>
      </c>
      <c r="F9" s="121" t="s">
        <v>30</v>
      </c>
      <c r="G9" s="73">
        <v>2</v>
      </c>
      <c r="H9" s="93">
        <v>52.75</v>
      </c>
      <c r="I9" s="92">
        <v>105.5</v>
      </c>
      <c r="J9" s="54" t="s">
        <v>8</v>
      </c>
      <c r="K9" s="30" t="s">
        <v>610</v>
      </c>
      <c r="O9" s="24"/>
    </row>
    <row r="10" spans="2:15">
      <c r="B10" s="58" t="s">
        <v>17</v>
      </c>
      <c r="C10" s="57" t="s">
        <v>16</v>
      </c>
      <c r="D10" s="72">
        <v>46191</v>
      </c>
      <c r="E10" s="74" t="s">
        <v>753</v>
      </c>
      <c r="F10" s="121" t="s">
        <v>30</v>
      </c>
      <c r="G10" s="73">
        <v>4</v>
      </c>
      <c r="H10" s="93">
        <v>52.8</v>
      </c>
      <c r="I10" s="92">
        <v>211.2</v>
      </c>
      <c r="J10" s="54" t="s">
        <v>8</v>
      </c>
      <c r="K10" s="30" t="s">
        <v>611</v>
      </c>
      <c r="O10" s="24"/>
    </row>
    <row r="11" spans="2:15">
      <c r="B11" s="58" t="s">
        <v>17</v>
      </c>
      <c r="C11" s="57" t="s">
        <v>16</v>
      </c>
      <c r="D11" s="72">
        <v>46191</v>
      </c>
      <c r="E11" s="74" t="s">
        <v>754</v>
      </c>
      <c r="F11" s="121" t="s">
        <v>30</v>
      </c>
      <c r="G11" s="73">
        <v>2</v>
      </c>
      <c r="H11" s="93">
        <v>52.75</v>
      </c>
      <c r="I11" s="92">
        <v>105.5</v>
      </c>
      <c r="J11" s="54" t="s">
        <v>8</v>
      </c>
      <c r="K11" s="30" t="s">
        <v>612</v>
      </c>
      <c r="O11" s="24"/>
    </row>
    <row r="12" spans="2:15">
      <c r="B12" s="58" t="s">
        <v>17</v>
      </c>
      <c r="C12" s="57" t="s">
        <v>16</v>
      </c>
      <c r="D12" s="72">
        <v>46191</v>
      </c>
      <c r="E12" s="74" t="s">
        <v>755</v>
      </c>
      <c r="F12" s="121" t="s">
        <v>30</v>
      </c>
      <c r="G12" s="73">
        <v>16</v>
      </c>
      <c r="H12" s="93">
        <v>52.7</v>
      </c>
      <c r="I12" s="92">
        <v>843.2</v>
      </c>
      <c r="J12" s="54" t="s">
        <v>8</v>
      </c>
      <c r="K12" s="30" t="s">
        <v>613</v>
      </c>
      <c r="O12" s="24"/>
    </row>
    <row r="13" spans="2:15">
      <c r="B13" s="58" t="s">
        <v>17</v>
      </c>
      <c r="C13" s="57" t="s">
        <v>16</v>
      </c>
      <c r="D13" s="72">
        <v>46191</v>
      </c>
      <c r="E13" s="74" t="s">
        <v>127</v>
      </c>
      <c r="F13" s="121" t="s">
        <v>30</v>
      </c>
      <c r="G13" s="73">
        <v>2</v>
      </c>
      <c r="H13" s="93">
        <v>52.75</v>
      </c>
      <c r="I13" s="92">
        <v>105.5</v>
      </c>
      <c r="J13" s="54" t="s">
        <v>8</v>
      </c>
      <c r="K13" s="30" t="s">
        <v>614</v>
      </c>
      <c r="O13" s="24"/>
    </row>
    <row r="14" spans="2:15">
      <c r="B14" s="58" t="s">
        <v>17</v>
      </c>
      <c r="C14" s="57" t="s">
        <v>16</v>
      </c>
      <c r="D14" s="72">
        <v>46191</v>
      </c>
      <c r="E14" s="74" t="s">
        <v>756</v>
      </c>
      <c r="F14" s="121" t="s">
        <v>30</v>
      </c>
      <c r="G14" s="73">
        <v>4</v>
      </c>
      <c r="H14" s="93">
        <v>52.7</v>
      </c>
      <c r="I14" s="92">
        <v>210.8</v>
      </c>
      <c r="J14" s="54" t="s">
        <v>8</v>
      </c>
      <c r="K14" s="30" t="s">
        <v>615</v>
      </c>
      <c r="O14" s="24"/>
    </row>
    <row r="15" spans="2:15">
      <c r="B15" s="58" t="s">
        <v>17</v>
      </c>
      <c r="C15" s="57" t="s">
        <v>16</v>
      </c>
      <c r="D15" s="72">
        <v>46191</v>
      </c>
      <c r="E15" s="74" t="s">
        <v>757</v>
      </c>
      <c r="F15" s="121" t="s">
        <v>30</v>
      </c>
      <c r="G15" s="73">
        <v>56</v>
      </c>
      <c r="H15" s="93">
        <v>52.65</v>
      </c>
      <c r="I15" s="92">
        <v>2948.4</v>
      </c>
      <c r="J15" s="54" t="s">
        <v>8</v>
      </c>
      <c r="K15" s="30" t="s">
        <v>616</v>
      </c>
      <c r="O15" s="24"/>
    </row>
    <row r="16" spans="2:15">
      <c r="B16" s="58" t="s">
        <v>17</v>
      </c>
      <c r="C16" s="57" t="s">
        <v>16</v>
      </c>
      <c r="D16" s="72">
        <v>46191</v>
      </c>
      <c r="E16" s="74" t="s">
        <v>758</v>
      </c>
      <c r="F16" s="121" t="s">
        <v>30</v>
      </c>
      <c r="G16" s="73">
        <v>2</v>
      </c>
      <c r="H16" s="93">
        <v>52.7</v>
      </c>
      <c r="I16" s="92">
        <v>105.4</v>
      </c>
      <c r="J16" s="54" t="s">
        <v>8</v>
      </c>
      <c r="K16" s="30" t="s">
        <v>617</v>
      </c>
      <c r="O16" s="24"/>
    </row>
    <row r="17" spans="2:15">
      <c r="B17" s="58" t="s">
        <v>17</v>
      </c>
      <c r="C17" s="57" t="s">
        <v>16</v>
      </c>
      <c r="D17" s="72">
        <v>46191</v>
      </c>
      <c r="E17" s="74" t="s">
        <v>759</v>
      </c>
      <c r="F17" s="121" t="s">
        <v>30</v>
      </c>
      <c r="G17" s="73">
        <v>15</v>
      </c>
      <c r="H17" s="93">
        <v>52.7</v>
      </c>
      <c r="I17" s="92">
        <v>790.5</v>
      </c>
      <c r="J17" s="54" t="s">
        <v>8</v>
      </c>
      <c r="K17" s="30" t="s">
        <v>618</v>
      </c>
      <c r="O17" s="24"/>
    </row>
    <row r="18" spans="2:15">
      <c r="B18" s="58" t="s">
        <v>17</v>
      </c>
      <c r="C18" s="57" t="s">
        <v>16</v>
      </c>
      <c r="D18" s="72">
        <v>46191</v>
      </c>
      <c r="E18" s="74" t="s">
        <v>760</v>
      </c>
      <c r="F18" s="121" t="s">
        <v>30</v>
      </c>
      <c r="G18" s="73">
        <v>50</v>
      </c>
      <c r="H18" s="93">
        <v>52.65</v>
      </c>
      <c r="I18" s="92">
        <v>2632.5</v>
      </c>
      <c r="J18" s="54" t="s">
        <v>8</v>
      </c>
      <c r="K18" s="30" t="s">
        <v>619</v>
      </c>
      <c r="O18" s="24"/>
    </row>
    <row r="19" spans="2:15">
      <c r="B19" s="58" t="s">
        <v>17</v>
      </c>
      <c r="C19" s="57" t="s">
        <v>16</v>
      </c>
      <c r="D19" s="72">
        <v>46191</v>
      </c>
      <c r="E19" s="74" t="s">
        <v>761</v>
      </c>
      <c r="F19" s="121" t="s">
        <v>30</v>
      </c>
      <c r="G19" s="73">
        <v>4</v>
      </c>
      <c r="H19" s="93">
        <v>52.7</v>
      </c>
      <c r="I19" s="92">
        <v>210.8</v>
      </c>
      <c r="J19" s="54" t="s">
        <v>8</v>
      </c>
      <c r="K19" s="30" t="s">
        <v>620</v>
      </c>
      <c r="O19" s="24"/>
    </row>
    <row r="20" spans="2:15">
      <c r="B20" s="58" t="s">
        <v>17</v>
      </c>
      <c r="C20" s="57" t="s">
        <v>16</v>
      </c>
      <c r="D20" s="72">
        <v>46191</v>
      </c>
      <c r="E20" s="74" t="s">
        <v>762</v>
      </c>
      <c r="F20" s="121" t="s">
        <v>30</v>
      </c>
      <c r="G20" s="73">
        <v>2</v>
      </c>
      <c r="H20" s="93">
        <v>52.7</v>
      </c>
      <c r="I20" s="92">
        <v>105.4</v>
      </c>
      <c r="J20" s="54" t="s">
        <v>8</v>
      </c>
      <c r="K20" s="30" t="s">
        <v>621</v>
      </c>
      <c r="O20" s="24"/>
    </row>
    <row r="21" spans="2:15">
      <c r="B21" s="58" t="s">
        <v>17</v>
      </c>
      <c r="C21" s="57" t="s">
        <v>16</v>
      </c>
      <c r="D21" s="72">
        <v>46191</v>
      </c>
      <c r="E21" s="74" t="s">
        <v>763</v>
      </c>
      <c r="F21" s="121" t="s">
        <v>30</v>
      </c>
      <c r="G21" s="73">
        <v>11</v>
      </c>
      <c r="H21" s="93">
        <v>52.7</v>
      </c>
      <c r="I21" s="92">
        <v>579.70000000000005</v>
      </c>
      <c r="J21" s="54" t="s">
        <v>8</v>
      </c>
      <c r="K21" s="30" t="s">
        <v>622</v>
      </c>
      <c r="O21" s="24"/>
    </row>
    <row r="22" spans="2:15">
      <c r="B22" s="58" t="s">
        <v>17</v>
      </c>
      <c r="C22" s="57" t="s">
        <v>16</v>
      </c>
      <c r="D22" s="72">
        <v>46191</v>
      </c>
      <c r="E22" s="74" t="s">
        <v>764</v>
      </c>
      <c r="F22" s="121" t="s">
        <v>30</v>
      </c>
      <c r="G22" s="73">
        <v>2</v>
      </c>
      <c r="H22" s="93">
        <v>52.7</v>
      </c>
      <c r="I22" s="92">
        <v>105.4</v>
      </c>
      <c r="J22" s="54" t="s">
        <v>8</v>
      </c>
      <c r="K22" s="30" t="s">
        <v>623</v>
      </c>
      <c r="O22" s="24"/>
    </row>
    <row r="23" spans="2:15">
      <c r="B23" s="58" t="s">
        <v>17</v>
      </c>
      <c r="C23" s="57" t="s">
        <v>16</v>
      </c>
      <c r="D23" s="72">
        <v>46191</v>
      </c>
      <c r="E23" s="74" t="s">
        <v>765</v>
      </c>
      <c r="F23" s="121" t="s">
        <v>30</v>
      </c>
      <c r="G23" s="73">
        <v>4</v>
      </c>
      <c r="H23" s="93">
        <v>52.7</v>
      </c>
      <c r="I23" s="92">
        <v>210.8</v>
      </c>
      <c r="J23" s="54" t="s">
        <v>8</v>
      </c>
      <c r="K23" s="30" t="s">
        <v>624</v>
      </c>
      <c r="O23" s="24"/>
    </row>
    <row r="24" spans="2:15">
      <c r="B24" s="58" t="s">
        <v>17</v>
      </c>
      <c r="C24" s="57" t="s">
        <v>16</v>
      </c>
      <c r="D24" s="72">
        <v>46191</v>
      </c>
      <c r="E24" s="74" t="s">
        <v>766</v>
      </c>
      <c r="F24" s="121" t="s">
        <v>30</v>
      </c>
      <c r="G24" s="73">
        <v>44</v>
      </c>
      <c r="H24" s="93">
        <v>52.65</v>
      </c>
      <c r="I24" s="92">
        <v>2316.6</v>
      </c>
      <c r="J24" s="54" t="s">
        <v>8</v>
      </c>
      <c r="K24" s="30" t="s">
        <v>625</v>
      </c>
      <c r="O24" s="24"/>
    </row>
    <row r="25" spans="2:15">
      <c r="B25" s="58" t="s">
        <v>17</v>
      </c>
      <c r="C25" s="57" t="s">
        <v>16</v>
      </c>
      <c r="D25" s="72">
        <v>46191</v>
      </c>
      <c r="E25" s="74" t="s">
        <v>767</v>
      </c>
      <c r="F25" s="121" t="s">
        <v>30</v>
      </c>
      <c r="G25" s="73">
        <v>2</v>
      </c>
      <c r="H25" s="93">
        <v>52.7</v>
      </c>
      <c r="I25" s="92">
        <v>105.4</v>
      </c>
      <c r="J25" s="54" t="s">
        <v>8</v>
      </c>
      <c r="K25" s="30" t="s">
        <v>626</v>
      </c>
      <c r="O25" s="24"/>
    </row>
    <row r="26" spans="2:15">
      <c r="B26" s="58" t="s">
        <v>17</v>
      </c>
      <c r="C26" s="57" t="s">
        <v>16</v>
      </c>
      <c r="D26" s="72">
        <v>46191</v>
      </c>
      <c r="E26" s="74" t="s">
        <v>768</v>
      </c>
      <c r="F26" s="121" t="s">
        <v>30</v>
      </c>
      <c r="G26" s="73">
        <v>16</v>
      </c>
      <c r="H26" s="93">
        <v>52.65</v>
      </c>
      <c r="I26" s="92">
        <v>842.4</v>
      </c>
      <c r="J26" s="54" t="s">
        <v>8</v>
      </c>
      <c r="K26" s="30" t="s">
        <v>627</v>
      </c>
      <c r="O26" s="24"/>
    </row>
    <row r="27" spans="2:15">
      <c r="B27" s="58" t="s">
        <v>17</v>
      </c>
      <c r="C27" s="57" t="s">
        <v>16</v>
      </c>
      <c r="D27" s="72">
        <v>46191</v>
      </c>
      <c r="E27" s="74" t="s">
        <v>769</v>
      </c>
      <c r="F27" s="121" t="s">
        <v>30</v>
      </c>
      <c r="G27" s="73">
        <v>45</v>
      </c>
      <c r="H27" s="93">
        <v>52.6</v>
      </c>
      <c r="I27" s="92">
        <v>2367</v>
      </c>
      <c r="J27" s="54" t="s">
        <v>8</v>
      </c>
      <c r="K27" s="30" t="s">
        <v>628</v>
      </c>
      <c r="O27" s="24"/>
    </row>
    <row r="28" spans="2:15">
      <c r="B28" s="58" t="s">
        <v>17</v>
      </c>
      <c r="C28" s="57" t="s">
        <v>16</v>
      </c>
      <c r="D28" s="72">
        <v>46191</v>
      </c>
      <c r="E28" s="74" t="s">
        <v>770</v>
      </c>
      <c r="F28" s="121" t="s">
        <v>30</v>
      </c>
      <c r="G28" s="73">
        <v>4</v>
      </c>
      <c r="H28" s="93">
        <v>52.6</v>
      </c>
      <c r="I28" s="92">
        <v>210.4</v>
      </c>
      <c r="J28" s="54" t="s">
        <v>8</v>
      </c>
      <c r="K28" s="30" t="s">
        <v>629</v>
      </c>
      <c r="O28" s="24"/>
    </row>
    <row r="29" spans="2:15">
      <c r="B29" s="58" t="s">
        <v>17</v>
      </c>
      <c r="C29" s="57" t="s">
        <v>16</v>
      </c>
      <c r="D29" s="72">
        <v>46191</v>
      </c>
      <c r="E29" s="74" t="s">
        <v>771</v>
      </c>
      <c r="F29" s="121" t="s">
        <v>30</v>
      </c>
      <c r="G29" s="73">
        <v>12</v>
      </c>
      <c r="H29" s="93">
        <v>52.65</v>
      </c>
      <c r="I29" s="92">
        <v>631.79999999999995</v>
      </c>
      <c r="J29" s="54" t="s">
        <v>8</v>
      </c>
      <c r="K29" s="30" t="s">
        <v>630</v>
      </c>
      <c r="O29" s="24"/>
    </row>
    <row r="30" spans="2:15">
      <c r="B30" s="58" t="s">
        <v>17</v>
      </c>
      <c r="C30" s="57" t="s">
        <v>16</v>
      </c>
      <c r="D30" s="72">
        <v>46191</v>
      </c>
      <c r="E30" s="74" t="s">
        <v>772</v>
      </c>
      <c r="F30" s="121" t="s">
        <v>30</v>
      </c>
      <c r="G30" s="73">
        <v>2</v>
      </c>
      <c r="H30" s="93">
        <v>52.55</v>
      </c>
      <c r="I30" s="92">
        <v>105.1</v>
      </c>
      <c r="J30" s="54" t="s">
        <v>8</v>
      </c>
      <c r="K30" s="30" t="s">
        <v>631</v>
      </c>
      <c r="O30" s="24"/>
    </row>
    <row r="31" spans="2:15">
      <c r="B31" s="58" t="s">
        <v>17</v>
      </c>
      <c r="C31" s="57" t="s">
        <v>16</v>
      </c>
      <c r="D31" s="72">
        <v>46191</v>
      </c>
      <c r="E31" s="74" t="s">
        <v>773</v>
      </c>
      <c r="F31" s="121" t="s">
        <v>30</v>
      </c>
      <c r="G31" s="73">
        <v>45</v>
      </c>
      <c r="H31" s="93">
        <v>52.5</v>
      </c>
      <c r="I31" s="92">
        <v>2362.5</v>
      </c>
      <c r="J31" s="54" t="s">
        <v>8</v>
      </c>
      <c r="K31" s="30" t="s">
        <v>632</v>
      </c>
      <c r="O31" s="24"/>
    </row>
    <row r="32" spans="2:15">
      <c r="B32" s="58" t="s">
        <v>17</v>
      </c>
      <c r="C32" s="57" t="s">
        <v>16</v>
      </c>
      <c r="D32" s="72">
        <v>46191</v>
      </c>
      <c r="E32" s="74" t="s">
        <v>773</v>
      </c>
      <c r="F32" s="121" t="s">
        <v>30</v>
      </c>
      <c r="G32" s="73">
        <v>4</v>
      </c>
      <c r="H32" s="93">
        <v>52.5</v>
      </c>
      <c r="I32" s="92">
        <v>210</v>
      </c>
      <c r="J32" s="54" t="s">
        <v>8</v>
      </c>
      <c r="K32" s="30" t="s">
        <v>633</v>
      </c>
      <c r="O32" s="24"/>
    </row>
    <row r="33" spans="2:15">
      <c r="B33" s="58" t="s">
        <v>17</v>
      </c>
      <c r="C33" s="57" t="s">
        <v>16</v>
      </c>
      <c r="D33" s="72">
        <v>46191</v>
      </c>
      <c r="E33" s="74" t="s">
        <v>774</v>
      </c>
      <c r="F33" s="121" t="s">
        <v>30</v>
      </c>
      <c r="G33" s="73">
        <v>2</v>
      </c>
      <c r="H33" s="93">
        <v>52.5</v>
      </c>
      <c r="I33" s="92">
        <v>105</v>
      </c>
      <c r="J33" s="54" t="s">
        <v>8</v>
      </c>
      <c r="K33" s="30" t="s">
        <v>634</v>
      </c>
      <c r="O33" s="24"/>
    </row>
    <row r="34" spans="2:15">
      <c r="B34" s="58" t="s">
        <v>17</v>
      </c>
      <c r="C34" s="57" t="s">
        <v>16</v>
      </c>
      <c r="D34" s="72">
        <v>46191</v>
      </c>
      <c r="E34" s="74" t="s">
        <v>775</v>
      </c>
      <c r="F34" s="121" t="s">
        <v>30</v>
      </c>
      <c r="G34" s="73">
        <v>14</v>
      </c>
      <c r="H34" s="93">
        <v>52.45</v>
      </c>
      <c r="I34" s="92">
        <v>734.30000000000007</v>
      </c>
      <c r="J34" s="54" t="s">
        <v>8</v>
      </c>
      <c r="K34" s="30" t="s">
        <v>635</v>
      </c>
      <c r="O34" s="24"/>
    </row>
    <row r="35" spans="2:15">
      <c r="B35" s="58" t="s">
        <v>17</v>
      </c>
      <c r="C35" s="57" t="s">
        <v>16</v>
      </c>
      <c r="D35" s="72">
        <v>46191</v>
      </c>
      <c r="E35" s="74" t="s">
        <v>776</v>
      </c>
      <c r="F35" s="121" t="s">
        <v>30</v>
      </c>
      <c r="G35" s="73">
        <v>4</v>
      </c>
      <c r="H35" s="93">
        <v>52.45</v>
      </c>
      <c r="I35" s="92">
        <v>209.8</v>
      </c>
      <c r="J35" s="54" t="s">
        <v>8</v>
      </c>
      <c r="K35" s="30" t="s">
        <v>636</v>
      </c>
      <c r="O35" s="24"/>
    </row>
    <row r="36" spans="2:15">
      <c r="B36" s="58" t="s">
        <v>17</v>
      </c>
      <c r="C36" s="57" t="s">
        <v>16</v>
      </c>
      <c r="D36" s="72">
        <v>46191</v>
      </c>
      <c r="E36" s="74" t="s">
        <v>777</v>
      </c>
      <c r="F36" s="121" t="s">
        <v>30</v>
      </c>
      <c r="G36" s="73">
        <v>2</v>
      </c>
      <c r="H36" s="93">
        <v>52.45</v>
      </c>
      <c r="I36" s="92">
        <v>104.9</v>
      </c>
      <c r="J36" s="54" t="s">
        <v>8</v>
      </c>
      <c r="K36" s="30" t="s">
        <v>637</v>
      </c>
      <c r="O36" s="24"/>
    </row>
    <row r="37" spans="2:15">
      <c r="B37" s="58" t="s">
        <v>17</v>
      </c>
      <c r="C37" s="57" t="s">
        <v>16</v>
      </c>
      <c r="D37" s="72">
        <v>46191</v>
      </c>
      <c r="E37" s="74" t="s">
        <v>778</v>
      </c>
      <c r="F37" s="121" t="s">
        <v>30</v>
      </c>
      <c r="G37" s="73">
        <v>46</v>
      </c>
      <c r="H37" s="93">
        <v>52.45</v>
      </c>
      <c r="I37" s="92">
        <v>2412.7000000000003</v>
      </c>
      <c r="J37" s="54" t="s">
        <v>8</v>
      </c>
      <c r="K37" s="30" t="s">
        <v>638</v>
      </c>
      <c r="O37" s="24"/>
    </row>
    <row r="38" spans="2:15">
      <c r="B38" s="58" t="s">
        <v>17</v>
      </c>
      <c r="C38" s="57" t="s">
        <v>16</v>
      </c>
      <c r="D38" s="72">
        <v>46191</v>
      </c>
      <c r="E38" s="74" t="s">
        <v>779</v>
      </c>
      <c r="F38" s="121" t="s">
        <v>30</v>
      </c>
      <c r="G38" s="73">
        <v>14</v>
      </c>
      <c r="H38" s="93">
        <v>52.45</v>
      </c>
      <c r="I38" s="92">
        <v>734.30000000000007</v>
      </c>
      <c r="J38" s="54" t="s">
        <v>8</v>
      </c>
      <c r="K38" s="30" t="s">
        <v>639</v>
      </c>
      <c r="O38" s="24"/>
    </row>
    <row r="39" spans="2:15">
      <c r="B39" s="58" t="s">
        <v>17</v>
      </c>
      <c r="C39" s="57" t="s">
        <v>16</v>
      </c>
      <c r="D39" s="72">
        <v>46191</v>
      </c>
      <c r="E39" s="74" t="s">
        <v>780</v>
      </c>
      <c r="F39" s="121" t="s">
        <v>30</v>
      </c>
      <c r="G39" s="73">
        <v>2</v>
      </c>
      <c r="H39" s="93">
        <v>52.4</v>
      </c>
      <c r="I39" s="92">
        <v>104.8</v>
      </c>
      <c r="J39" s="54" t="s">
        <v>8</v>
      </c>
      <c r="K39" s="30" t="s">
        <v>640</v>
      </c>
      <c r="O39" s="24"/>
    </row>
    <row r="40" spans="2:15">
      <c r="B40" s="58" t="s">
        <v>17</v>
      </c>
      <c r="C40" s="57" t="s">
        <v>16</v>
      </c>
      <c r="D40" s="72">
        <v>46191</v>
      </c>
      <c r="E40" s="74" t="s">
        <v>781</v>
      </c>
      <c r="F40" s="121" t="s">
        <v>30</v>
      </c>
      <c r="G40" s="73">
        <v>4</v>
      </c>
      <c r="H40" s="93">
        <v>52.35</v>
      </c>
      <c r="I40" s="92">
        <v>209.4</v>
      </c>
      <c r="J40" s="54" t="s">
        <v>8</v>
      </c>
      <c r="K40" s="30" t="s">
        <v>641</v>
      </c>
      <c r="O40" s="24"/>
    </row>
    <row r="41" spans="2:15">
      <c r="B41" s="58" t="s">
        <v>17</v>
      </c>
      <c r="C41" s="57" t="s">
        <v>16</v>
      </c>
      <c r="D41" s="72">
        <v>46191</v>
      </c>
      <c r="E41" s="74" t="s">
        <v>782</v>
      </c>
      <c r="F41" s="121" t="s">
        <v>30</v>
      </c>
      <c r="G41" s="73">
        <v>2</v>
      </c>
      <c r="H41" s="93">
        <v>52.3</v>
      </c>
      <c r="I41" s="92">
        <v>104.6</v>
      </c>
      <c r="J41" s="54" t="s">
        <v>8</v>
      </c>
      <c r="K41" s="30" t="s">
        <v>642</v>
      </c>
      <c r="O41" s="24"/>
    </row>
    <row r="42" spans="2:15">
      <c r="B42" s="58" t="s">
        <v>17</v>
      </c>
      <c r="C42" s="57" t="s">
        <v>16</v>
      </c>
      <c r="D42" s="72">
        <v>46191</v>
      </c>
      <c r="E42" s="74" t="s">
        <v>783</v>
      </c>
      <c r="F42" s="121" t="s">
        <v>30</v>
      </c>
      <c r="G42" s="73">
        <v>14</v>
      </c>
      <c r="H42" s="93">
        <v>52.3</v>
      </c>
      <c r="I42" s="92">
        <v>732.19999999999993</v>
      </c>
      <c r="J42" s="54" t="s">
        <v>8</v>
      </c>
      <c r="K42" s="30" t="s">
        <v>643</v>
      </c>
      <c r="O42" s="24"/>
    </row>
    <row r="43" spans="2:15">
      <c r="B43" s="58" t="s">
        <v>17</v>
      </c>
      <c r="C43" s="57" t="s">
        <v>16</v>
      </c>
      <c r="D43" s="72">
        <v>46191</v>
      </c>
      <c r="E43" s="74" t="s">
        <v>784</v>
      </c>
      <c r="F43" s="121" t="s">
        <v>30</v>
      </c>
      <c r="G43" s="73">
        <v>51</v>
      </c>
      <c r="H43" s="93">
        <v>52.3</v>
      </c>
      <c r="I43" s="92">
        <v>2667.2999999999997</v>
      </c>
      <c r="J43" s="54" t="s">
        <v>8</v>
      </c>
      <c r="K43" s="30" t="s">
        <v>644</v>
      </c>
      <c r="O43" s="24"/>
    </row>
    <row r="44" spans="2:15">
      <c r="B44" s="58" t="s">
        <v>17</v>
      </c>
      <c r="C44" s="57" t="s">
        <v>16</v>
      </c>
      <c r="D44" s="72">
        <v>46191</v>
      </c>
      <c r="E44" s="74" t="s">
        <v>785</v>
      </c>
      <c r="F44" s="121" t="s">
        <v>30</v>
      </c>
      <c r="G44" s="73">
        <v>4</v>
      </c>
      <c r="H44" s="93">
        <v>52.3</v>
      </c>
      <c r="I44" s="92">
        <v>209.2</v>
      </c>
      <c r="J44" s="54" t="s">
        <v>8</v>
      </c>
      <c r="K44" s="30" t="s">
        <v>645</v>
      </c>
      <c r="O44" s="24"/>
    </row>
    <row r="45" spans="2:15">
      <c r="B45" s="58" t="s">
        <v>17</v>
      </c>
      <c r="C45" s="57" t="s">
        <v>16</v>
      </c>
      <c r="D45" s="72">
        <v>46191</v>
      </c>
      <c r="E45" s="74" t="s">
        <v>786</v>
      </c>
      <c r="F45" s="121" t="s">
        <v>30</v>
      </c>
      <c r="G45" s="73">
        <v>36</v>
      </c>
      <c r="H45" s="93">
        <v>52.3</v>
      </c>
      <c r="I45" s="92">
        <v>1882.8</v>
      </c>
      <c r="J45" s="54" t="s">
        <v>8</v>
      </c>
      <c r="K45" s="30" t="s">
        <v>646</v>
      </c>
      <c r="O45" s="24"/>
    </row>
    <row r="46" spans="2:15">
      <c r="B46" s="58" t="s">
        <v>17</v>
      </c>
      <c r="C46" s="57" t="s">
        <v>16</v>
      </c>
      <c r="D46" s="72">
        <v>46191</v>
      </c>
      <c r="E46" s="74" t="s">
        <v>787</v>
      </c>
      <c r="F46" s="121" t="s">
        <v>30</v>
      </c>
      <c r="G46" s="73">
        <v>2</v>
      </c>
      <c r="H46" s="93">
        <v>52.25</v>
      </c>
      <c r="I46" s="92">
        <v>104.5</v>
      </c>
      <c r="J46" s="54" t="s">
        <v>8</v>
      </c>
      <c r="K46" s="30" t="s">
        <v>647</v>
      </c>
      <c r="O46" s="24"/>
    </row>
    <row r="47" spans="2:15">
      <c r="B47" s="58" t="s">
        <v>17</v>
      </c>
      <c r="C47" s="57" t="s">
        <v>16</v>
      </c>
      <c r="D47" s="72">
        <v>46191</v>
      </c>
      <c r="E47" s="74" t="s">
        <v>788</v>
      </c>
      <c r="F47" s="121" t="s">
        <v>30</v>
      </c>
      <c r="G47" s="73">
        <v>16</v>
      </c>
      <c r="H47" s="93">
        <v>52.25</v>
      </c>
      <c r="I47" s="92">
        <v>836</v>
      </c>
      <c r="J47" s="54" t="s">
        <v>8</v>
      </c>
      <c r="K47" s="30" t="s">
        <v>648</v>
      </c>
      <c r="O47" s="24"/>
    </row>
    <row r="48" spans="2:15">
      <c r="B48" s="58" t="s">
        <v>17</v>
      </c>
      <c r="C48" s="57" t="s">
        <v>16</v>
      </c>
      <c r="D48" s="72">
        <v>46191</v>
      </c>
      <c r="E48" s="74" t="s">
        <v>789</v>
      </c>
      <c r="F48" s="121" t="s">
        <v>30</v>
      </c>
      <c r="G48" s="73">
        <v>4</v>
      </c>
      <c r="H48" s="93">
        <v>52.2</v>
      </c>
      <c r="I48" s="92">
        <v>208.8</v>
      </c>
      <c r="J48" s="54" t="s">
        <v>8</v>
      </c>
      <c r="K48" s="30" t="s">
        <v>649</v>
      </c>
      <c r="O48" s="24"/>
    </row>
    <row r="49" spans="2:15">
      <c r="B49" s="58" t="s">
        <v>17</v>
      </c>
      <c r="C49" s="57" t="s">
        <v>16</v>
      </c>
      <c r="D49" s="72">
        <v>46191</v>
      </c>
      <c r="E49" s="74" t="s">
        <v>790</v>
      </c>
      <c r="F49" s="121" t="s">
        <v>30</v>
      </c>
      <c r="G49" s="73">
        <v>2</v>
      </c>
      <c r="H49" s="93">
        <v>52.25</v>
      </c>
      <c r="I49" s="92">
        <v>104.5</v>
      </c>
      <c r="J49" s="54" t="s">
        <v>8</v>
      </c>
      <c r="K49" s="30" t="s">
        <v>650</v>
      </c>
      <c r="O49" s="24"/>
    </row>
    <row r="50" spans="2:15">
      <c r="B50" s="58" t="s">
        <v>17</v>
      </c>
      <c r="C50" s="57" t="s">
        <v>16</v>
      </c>
      <c r="D50" s="72">
        <v>46191</v>
      </c>
      <c r="E50" s="74" t="s">
        <v>791</v>
      </c>
      <c r="F50" s="121" t="s">
        <v>30</v>
      </c>
      <c r="G50" s="73">
        <v>47</v>
      </c>
      <c r="H50" s="93">
        <v>52.2</v>
      </c>
      <c r="I50" s="92">
        <v>2453.4</v>
      </c>
      <c r="J50" s="54" t="s">
        <v>8</v>
      </c>
      <c r="K50" s="30" t="s">
        <v>651</v>
      </c>
      <c r="O50" s="24"/>
    </row>
    <row r="51" spans="2:15">
      <c r="B51" s="58" t="s">
        <v>17</v>
      </c>
      <c r="C51" s="57" t="s">
        <v>16</v>
      </c>
      <c r="D51" s="72">
        <v>46191</v>
      </c>
      <c r="E51" s="74" t="s">
        <v>792</v>
      </c>
      <c r="F51" s="121" t="s">
        <v>30</v>
      </c>
      <c r="G51" s="73">
        <v>12</v>
      </c>
      <c r="H51" s="93">
        <v>52.2</v>
      </c>
      <c r="I51" s="92">
        <v>626.40000000000009</v>
      </c>
      <c r="J51" s="54" t="s">
        <v>8</v>
      </c>
      <c r="K51" s="30" t="s">
        <v>652</v>
      </c>
      <c r="O51" s="24"/>
    </row>
    <row r="52" spans="2:15">
      <c r="B52" s="58" t="s">
        <v>17</v>
      </c>
      <c r="C52" s="57" t="s">
        <v>16</v>
      </c>
      <c r="D52" s="72">
        <v>46191</v>
      </c>
      <c r="E52" s="74" t="s">
        <v>793</v>
      </c>
      <c r="F52" s="121" t="s">
        <v>30</v>
      </c>
      <c r="G52" s="73">
        <v>2</v>
      </c>
      <c r="H52" s="93">
        <v>52.15</v>
      </c>
      <c r="I52" s="92">
        <v>104.3</v>
      </c>
      <c r="J52" s="54" t="s">
        <v>8</v>
      </c>
      <c r="K52" s="30" t="s">
        <v>653</v>
      </c>
      <c r="O52" s="24"/>
    </row>
    <row r="53" spans="2:15">
      <c r="B53" s="58" t="s">
        <v>17</v>
      </c>
      <c r="C53" s="57" t="s">
        <v>16</v>
      </c>
      <c r="D53" s="72">
        <v>46191</v>
      </c>
      <c r="E53" s="74" t="s">
        <v>794</v>
      </c>
      <c r="F53" s="121" t="s">
        <v>30</v>
      </c>
      <c r="G53" s="73">
        <v>1</v>
      </c>
      <c r="H53" s="93">
        <v>52.05</v>
      </c>
      <c r="I53" s="92">
        <v>52.05</v>
      </c>
      <c r="J53" s="54" t="s">
        <v>8</v>
      </c>
      <c r="K53" s="30" t="s">
        <v>654</v>
      </c>
      <c r="O53" s="24"/>
    </row>
    <row r="54" spans="2:15">
      <c r="B54" s="58" t="s">
        <v>17</v>
      </c>
      <c r="C54" s="57" t="s">
        <v>16</v>
      </c>
      <c r="D54" s="72">
        <v>46191</v>
      </c>
      <c r="E54" s="74" t="s">
        <v>795</v>
      </c>
      <c r="F54" s="121" t="s">
        <v>30</v>
      </c>
      <c r="G54" s="73">
        <v>3</v>
      </c>
      <c r="H54" s="93">
        <v>52.05</v>
      </c>
      <c r="I54" s="92">
        <v>156.14999999999998</v>
      </c>
      <c r="J54" s="54" t="s">
        <v>8</v>
      </c>
      <c r="K54" s="30" t="s">
        <v>655</v>
      </c>
      <c r="O54" s="24"/>
    </row>
    <row r="55" spans="2:15">
      <c r="B55" s="58" t="s">
        <v>17</v>
      </c>
      <c r="C55" s="57" t="s">
        <v>16</v>
      </c>
      <c r="D55" s="72">
        <v>46191</v>
      </c>
      <c r="E55" s="74" t="s">
        <v>796</v>
      </c>
      <c r="F55" s="121" t="s">
        <v>30</v>
      </c>
      <c r="G55" s="73">
        <v>48</v>
      </c>
      <c r="H55" s="93">
        <v>52</v>
      </c>
      <c r="I55" s="92">
        <v>2496</v>
      </c>
      <c r="J55" s="54" t="s">
        <v>8</v>
      </c>
      <c r="K55" s="30" t="s">
        <v>656</v>
      </c>
      <c r="O55" s="24"/>
    </row>
    <row r="56" spans="2:15">
      <c r="B56" s="58" t="s">
        <v>17</v>
      </c>
      <c r="C56" s="57" t="s">
        <v>16</v>
      </c>
      <c r="D56" s="72">
        <v>46191</v>
      </c>
      <c r="E56" s="74" t="s">
        <v>797</v>
      </c>
      <c r="F56" s="121" t="s">
        <v>30</v>
      </c>
      <c r="G56" s="73">
        <v>16</v>
      </c>
      <c r="H56" s="93">
        <v>52.1</v>
      </c>
      <c r="I56" s="92">
        <v>833.6</v>
      </c>
      <c r="J56" s="54" t="s">
        <v>8</v>
      </c>
      <c r="K56" s="30" t="s">
        <v>657</v>
      </c>
      <c r="O56" s="24"/>
    </row>
    <row r="57" spans="2:15">
      <c r="B57" s="58" t="s">
        <v>17</v>
      </c>
      <c r="C57" s="57" t="s">
        <v>16</v>
      </c>
      <c r="D57" s="72">
        <v>46191</v>
      </c>
      <c r="E57" s="74" t="s">
        <v>798</v>
      </c>
      <c r="F57" s="121" t="s">
        <v>30</v>
      </c>
      <c r="G57" s="73">
        <v>2</v>
      </c>
      <c r="H57" s="93">
        <v>52.05</v>
      </c>
      <c r="I57" s="92">
        <v>104.1</v>
      </c>
      <c r="J57" s="54" t="s">
        <v>8</v>
      </c>
      <c r="K57" s="30" t="s">
        <v>658</v>
      </c>
      <c r="O57" s="24"/>
    </row>
    <row r="58" spans="2:15">
      <c r="B58" s="58" t="s">
        <v>17</v>
      </c>
      <c r="C58" s="57" t="s">
        <v>16</v>
      </c>
      <c r="D58" s="72">
        <v>46191</v>
      </c>
      <c r="E58" s="74" t="s">
        <v>799</v>
      </c>
      <c r="F58" s="121" t="s">
        <v>30</v>
      </c>
      <c r="G58" s="73">
        <v>4</v>
      </c>
      <c r="H58" s="93">
        <v>51.95</v>
      </c>
      <c r="I58" s="92">
        <v>207.8</v>
      </c>
      <c r="J58" s="54" t="s">
        <v>8</v>
      </c>
      <c r="K58" s="30" t="s">
        <v>659</v>
      </c>
      <c r="O58" s="24"/>
    </row>
    <row r="59" spans="2:15">
      <c r="B59" s="58" t="s">
        <v>17</v>
      </c>
      <c r="C59" s="57" t="s">
        <v>16</v>
      </c>
      <c r="D59" s="72">
        <v>46191</v>
      </c>
      <c r="E59" s="74" t="s">
        <v>800</v>
      </c>
      <c r="F59" s="121" t="s">
        <v>30</v>
      </c>
      <c r="G59" s="73">
        <v>12</v>
      </c>
      <c r="H59" s="93">
        <v>52</v>
      </c>
      <c r="I59" s="92">
        <v>624</v>
      </c>
      <c r="J59" s="54" t="s">
        <v>8</v>
      </c>
      <c r="K59" s="30" t="s">
        <v>660</v>
      </c>
      <c r="O59" s="24"/>
    </row>
    <row r="60" spans="2:15">
      <c r="B60" s="58" t="s">
        <v>17</v>
      </c>
      <c r="C60" s="57" t="s">
        <v>16</v>
      </c>
      <c r="D60" s="72">
        <v>46191</v>
      </c>
      <c r="E60" s="74" t="s">
        <v>801</v>
      </c>
      <c r="F60" s="121" t="s">
        <v>30</v>
      </c>
      <c r="G60" s="73">
        <v>2</v>
      </c>
      <c r="H60" s="93">
        <v>51.7</v>
      </c>
      <c r="I60" s="92">
        <v>103.4</v>
      </c>
      <c r="J60" s="54" t="s">
        <v>8</v>
      </c>
      <c r="K60" s="30" t="s">
        <v>661</v>
      </c>
      <c r="O60" s="24"/>
    </row>
    <row r="61" spans="2:15">
      <c r="B61" s="58" t="s">
        <v>17</v>
      </c>
      <c r="C61" s="57" t="s">
        <v>16</v>
      </c>
      <c r="D61" s="72">
        <v>46191</v>
      </c>
      <c r="E61" s="74" t="s">
        <v>802</v>
      </c>
      <c r="F61" s="121" t="s">
        <v>30</v>
      </c>
      <c r="G61" s="73">
        <v>46</v>
      </c>
      <c r="H61" s="93">
        <v>51.65</v>
      </c>
      <c r="I61" s="92">
        <v>2375.9</v>
      </c>
      <c r="J61" s="54" t="s">
        <v>8</v>
      </c>
      <c r="K61" s="30" t="s">
        <v>662</v>
      </c>
      <c r="O61" s="24"/>
    </row>
    <row r="62" spans="2:15">
      <c r="B62" s="58" t="s">
        <v>17</v>
      </c>
      <c r="C62" s="57" t="s">
        <v>16</v>
      </c>
      <c r="D62" s="72">
        <v>46191</v>
      </c>
      <c r="E62" s="74" t="s">
        <v>803</v>
      </c>
      <c r="F62" s="121" t="s">
        <v>30</v>
      </c>
      <c r="G62" s="73">
        <v>4</v>
      </c>
      <c r="H62" s="93">
        <v>51.65</v>
      </c>
      <c r="I62" s="92">
        <v>206.6</v>
      </c>
      <c r="J62" s="54" t="s">
        <v>8</v>
      </c>
      <c r="K62" s="30" t="s">
        <v>663</v>
      </c>
      <c r="O62" s="24"/>
    </row>
    <row r="63" spans="2:15">
      <c r="B63" s="58" t="s">
        <v>17</v>
      </c>
      <c r="C63" s="57" t="s">
        <v>16</v>
      </c>
      <c r="D63" s="72">
        <v>46191</v>
      </c>
      <c r="E63" s="74" t="s">
        <v>804</v>
      </c>
      <c r="F63" s="121" t="s">
        <v>30</v>
      </c>
      <c r="G63" s="73">
        <v>13</v>
      </c>
      <c r="H63" s="93">
        <v>51.6</v>
      </c>
      <c r="I63" s="92">
        <v>670.80000000000007</v>
      </c>
      <c r="J63" s="54" t="s">
        <v>8</v>
      </c>
      <c r="K63" s="30" t="s">
        <v>664</v>
      </c>
      <c r="O63" s="24"/>
    </row>
    <row r="64" spans="2:15">
      <c r="B64" s="58" t="s">
        <v>17</v>
      </c>
      <c r="C64" s="57" t="s">
        <v>16</v>
      </c>
      <c r="D64" s="72">
        <v>46191</v>
      </c>
      <c r="E64" s="74" t="s">
        <v>805</v>
      </c>
      <c r="F64" s="121" t="s">
        <v>30</v>
      </c>
      <c r="G64" s="73">
        <v>2</v>
      </c>
      <c r="H64" s="93">
        <v>51.4</v>
      </c>
      <c r="I64" s="92">
        <v>102.8</v>
      </c>
      <c r="J64" s="54" t="s">
        <v>8</v>
      </c>
      <c r="K64" s="30" t="s">
        <v>665</v>
      </c>
      <c r="O64" s="24"/>
    </row>
    <row r="65" spans="2:15">
      <c r="B65" s="58" t="s">
        <v>17</v>
      </c>
      <c r="C65" s="57" t="s">
        <v>16</v>
      </c>
      <c r="D65" s="72">
        <v>46191</v>
      </c>
      <c r="E65" s="74" t="s">
        <v>806</v>
      </c>
      <c r="F65" s="121" t="s">
        <v>30</v>
      </c>
      <c r="G65" s="73">
        <v>1</v>
      </c>
      <c r="H65" s="93">
        <v>51.35</v>
      </c>
      <c r="I65" s="92">
        <v>51.35</v>
      </c>
      <c r="J65" s="54" t="s">
        <v>8</v>
      </c>
      <c r="K65" s="30" t="s">
        <v>666</v>
      </c>
      <c r="O65" s="24"/>
    </row>
    <row r="66" spans="2:15">
      <c r="B66" s="58" t="s">
        <v>17</v>
      </c>
      <c r="C66" s="57" t="s">
        <v>16</v>
      </c>
      <c r="D66" s="72">
        <v>46191</v>
      </c>
      <c r="E66" s="74" t="s">
        <v>807</v>
      </c>
      <c r="F66" s="121" t="s">
        <v>30</v>
      </c>
      <c r="G66" s="73">
        <v>14</v>
      </c>
      <c r="H66" s="93">
        <v>51.45</v>
      </c>
      <c r="I66" s="92">
        <v>720.30000000000007</v>
      </c>
      <c r="J66" s="54" t="s">
        <v>8</v>
      </c>
      <c r="K66" s="30" t="s">
        <v>667</v>
      </c>
      <c r="O66" s="24"/>
    </row>
    <row r="67" spans="2:15">
      <c r="B67" s="58" t="s">
        <v>17</v>
      </c>
      <c r="C67" s="57" t="s">
        <v>16</v>
      </c>
      <c r="D67" s="72">
        <v>46191</v>
      </c>
      <c r="E67" s="74" t="s">
        <v>807</v>
      </c>
      <c r="F67" s="121" t="s">
        <v>30</v>
      </c>
      <c r="G67" s="73">
        <v>3</v>
      </c>
      <c r="H67" s="93">
        <v>51.35</v>
      </c>
      <c r="I67" s="92">
        <v>154.05000000000001</v>
      </c>
      <c r="J67" s="54" t="s">
        <v>8</v>
      </c>
      <c r="K67" s="30" t="s">
        <v>668</v>
      </c>
      <c r="O67" s="24"/>
    </row>
    <row r="68" spans="2:15">
      <c r="B68" s="58" t="s">
        <v>17</v>
      </c>
      <c r="C68" s="57" t="s">
        <v>16</v>
      </c>
      <c r="D68" s="72">
        <v>46191</v>
      </c>
      <c r="E68" s="74" t="s">
        <v>808</v>
      </c>
      <c r="F68" s="121" t="s">
        <v>30</v>
      </c>
      <c r="G68" s="73">
        <v>2</v>
      </c>
      <c r="H68" s="93">
        <v>51.25</v>
      </c>
      <c r="I68" s="92">
        <v>102.5</v>
      </c>
      <c r="J68" s="54" t="s">
        <v>8</v>
      </c>
      <c r="K68" s="30" t="s">
        <v>669</v>
      </c>
      <c r="O68" s="24"/>
    </row>
    <row r="69" spans="2:15">
      <c r="B69" s="58" t="s">
        <v>17</v>
      </c>
      <c r="C69" s="57" t="s">
        <v>16</v>
      </c>
      <c r="D69" s="72">
        <v>46191</v>
      </c>
      <c r="E69" s="74" t="s">
        <v>809</v>
      </c>
      <c r="F69" s="121" t="s">
        <v>30</v>
      </c>
      <c r="G69" s="73">
        <v>48</v>
      </c>
      <c r="H69" s="93">
        <v>51.25</v>
      </c>
      <c r="I69" s="92">
        <v>2460</v>
      </c>
      <c r="J69" s="54" t="s">
        <v>8</v>
      </c>
      <c r="K69" s="30" t="s">
        <v>670</v>
      </c>
      <c r="O69" s="24"/>
    </row>
    <row r="70" spans="2:15">
      <c r="B70" s="58" t="s">
        <v>17</v>
      </c>
      <c r="C70" s="57" t="s">
        <v>16</v>
      </c>
      <c r="D70" s="72">
        <v>46191</v>
      </c>
      <c r="E70" s="74" t="s">
        <v>810</v>
      </c>
      <c r="F70" s="121" t="s">
        <v>30</v>
      </c>
      <c r="G70" s="73">
        <v>51</v>
      </c>
      <c r="H70" s="93">
        <v>51.25</v>
      </c>
      <c r="I70" s="92">
        <v>2613.75</v>
      </c>
      <c r="J70" s="54" t="s">
        <v>8</v>
      </c>
      <c r="K70" s="30" t="s">
        <v>671</v>
      </c>
      <c r="O70" s="24"/>
    </row>
    <row r="71" spans="2:15">
      <c r="B71" s="58" t="s">
        <v>17</v>
      </c>
      <c r="C71" s="57" t="s">
        <v>16</v>
      </c>
      <c r="D71" s="72">
        <v>46191</v>
      </c>
      <c r="E71" s="74" t="s">
        <v>811</v>
      </c>
      <c r="F71" s="121" t="s">
        <v>30</v>
      </c>
      <c r="G71" s="73">
        <v>1</v>
      </c>
      <c r="H71" s="93">
        <v>51.3</v>
      </c>
      <c r="I71" s="92">
        <v>51.3</v>
      </c>
      <c r="J71" s="54" t="s">
        <v>8</v>
      </c>
      <c r="K71" s="30" t="s">
        <v>672</v>
      </c>
      <c r="O71" s="24"/>
    </row>
    <row r="72" spans="2:15">
      <c r="B72" s="58" t="s">
        <v>17</v>
      </c>
      <c r="C72" s="57" t="s">
        <v>16</v>
      </c>
      <c r="D72" s="72">
        <v>46191</v>
      </c>
      <c r="E72" s="74" t="s">
        <v>812</v>
      </c>
      <c r="F72" s="121" t="s">
        <v>30</v>
      </c>
      <c r="G72" s="73">
        <v>4</v>
      </c>
      <c r="H72" s="93">
        <v>51.3</v>
      </c>
      <c r="I72" s="92">
        <v>205.2</v>
      </c>
      <c r="J72" s="54" t="s">
        <v>8</v>
      </c>
      <c r="K72" s="30" t="s">
        <v>673</v>
      </c>
      <c r="O72" s="24"/>
    </row>
    <row r="73" spans="2:15">
      <c r="B73" s="58" t="s">
        <v>17</v>
      </c>
      <c r="C73" s="57" t="s">
        <v>16</v>
      </c>
      <c r="D73" s="72">
        <v>46191</v>
      </c>
      <c r="E73" s="74" t="s">
        <v>813</v>
      </c>
      <c r="F73" s="121" t="s">
        <v>30</v>
      </c>
      <c r="G73" s="73">
        <v>1</v>
      </c>
      <c r="H73" s="93">
        <v>51.3</v>
      </c>
      <c r="I73" s="92">
        <v>51.3</v>
      </c>
      <c r="J73" s="54" t="s">
        <v>8</v>
      </c>
      <c r="K73" s="30" t="s">
        <v>674</v>
      </c>
      <c r="O73" s="24"/>
    </row>
    <row r="74" spans="2:15">
      <c r="B74" s="58" t="s">
        <v>17</v>
      </c>
      <c r="C74" s="57" t="s">
        <v>16</v>
      </c>
      <c r="D74" s="72">
        <v>46191</v>
      </c>
      <c r="E74" s="74" t="s">
        <v>814</v>
      </c>
      <c r="F74" s="121" t="s">
        <v>30</v>
      </c>
      <c r="G74" s="73">
        <v>15</v>
      </c>
      <c r="H74" s="93">
        <v>51.35</v>
      </c>
      <c r="I74" s="92">
        <v>770.25</v>
      </c>
      <c r="J74" s="54" t="s">
        <v>8</v>
      </c>
      <c r="K74" s="30" t="s">
        <v>675</v>
      </c>
      <c r="O74" s="24"/>
    </row>
    <row r="75" spans="2:15">
      <c r="B75" s="58" t="s">
        <v>17</v>
      </c>
      <c r="C75" s="57" t="s">
        <v>16</v>
      </c>
      <c r="D75" s="72">
        <v>46191</v>
      </c>
      <c r="E75" s="74" t="s">
        <v>814</v>
      </c>
      <c r="F75" s="121" t="s">
        <v>30</v>
      </c>
      <c r="G75" s="73">
        <v>1</v>
      </c>
      <c r="H75" s="93">
        <v>51.35</v>
      </c>
      <c r="I75" s="92">
        <v>51.35</v>
      </c>
      <c r="J75" s="54" t="s">
        <v>8</v>
      </c>
      <c r="K75" s="30" t="s">
        <v>676</v>
      </c>
      <c r="O75" s="24"/>
    </row>
    <row r="76" spans="2:15">
      <c r="B76" s="58" t="s">
        <v>17</v>
      </c>
      <c r="C76" s="57" t="s">
        <v>16</v>
      </c>
      <c r="D76" s="72">
        <v>46191</v>
      </c>
      <c r="E76" s="74" t="s">
        <v>815</v>
      </c>
      <c r="F76" s="121" t="s">
        <v>30</v>
      </c>
      <c r="G76" s="73">
        <v>4</v>
      </c>
      <c r="H76" s="93">
        <v>51.35</v>
      </c>
      <c r="I76" s="92">
        <v>205.4</v>
      </c>
      <c r="J76" s="54" t="s">
        <v>8</v>
      </c>
      <c r="K76" s="30" t="s">
        <v>677</v>
      </c>
      <c r="O76" s="24"/>
    </row>
    <row r="77" spans="2:15">
      <c r="B77" s="58" t="s">
        <v>17</v>
      </c>
      <c r="C77" s="57" t="s">
        <v>16</v>
      </c>
      <c r="D77" s="72">
        <v>46191</v>
      </c>
      <c r="E77" s="74" t="s">
        <v>816</v>
      </c>
      <c r="F77" s="121" t="s">
        <v>30</v>
      </c>
      <c r="G77" s="73">
        <v>14</v>
      </c>
      <c r="H77" s="93">
        <v>51.35</v>
      </c>
      <c r="I77" s="92">
        <v>718.9</v>
      </c>
      <c r="J77" s="54" t="s">
        <v>8</v>
      </c>
      <c r="K77" s="30" t="s">
        <v>678</v>
      </c>
      <c r="O77" s="24"/>
    </row>
    <row r="78" spans="2:15">
      <c r="B78" s="58" t="s">
        <v>17</v>
      </c>
      <c r="C78" s="57" t="s">
        <v>16</v>
      </c>
      <c r="D78" s="72">
        <v>46191</v>
      </c>
      <c r="E78" s="74" t="s">
        <v>817</v>
      </c>
      <c r="F78" s="121" t="s">
        <v>30</v>
      </c>
      <c r="G78" s="73">
        <v>51</v>
      </c>
      <c r="H78" s="93">
        <v>51.4</v>
      </c>
      <c r="I78" s="92">
        <v>2621.4</v>
      </c>
      <c r="J78" s="54" t="s">
        <v>8</v>
      </c>
      <c r="K78" s="30" t="s">
        <v>679</v>
      </c>
      <c r="O78" s="24"/>
    </row>
    <row r="79" spans="2:15">
      <c r="B79" s="58" t="s">
        <v>17</v>
      </c>
      <c r="C79" s="57" t="s">
        <v>16</v>
      </c>
      <c r="D79" s="72">
        <v>46191</v>
      </c>
      <c r="E79" s="74" t="s">
        <v>818</v>
      </c>
      <c r="F79" s="121" t="s">
        <v>30</v>
      </c>
      <c r="G79" s="73">
        <v>1</v>
      </c>
      <c r="H79" s="93">
        <v>51.35</v>
      </c>
      <c r="I79" s="92">
        <v>51.35</v>
      </c>
      <c r="J79" s="54" t="s">
        <v>8</v>
      </c>
      <c r="K79" s="30" t="s">
        <v>680</v>
      </c>
      <c r="O79" s="24"/>
    </row>
    <row r="80" spans="2:15">
      <c r="B80" s="58" t="s">
        <v>17</v>
      </c>
      <c r="C80" s="57" t="s">
        <v>16</v>
      </c>
      <c r="D80" s="72">
        <v>46191</v>
      </c>
      <c r="E80" s="74" t="s">
        <v>819</v>
      </c>
      <c r="F80" s="121" t="s">
        <v>30</v>
      </c>
      <c r="G80" s="73">
        <v>1</v>
      </c>
      <c r="H80" s="93">
        <v>51.35</v>
      </c>
      <c r="I80" s="92">
        <v>51.35</v>
      </c>
      <c r="J80" s="54" t="s">
        <v>8</v>
      </c>
      <c r="K80" s="30" t="s">
        <v>681</v>
      </c>
      <c r="O80" s="24"/>
    </row>
    <row r="81" spans="2:15">
      <c r="B81" s="58" t="s">
        <v>17</v>
      </c>
      <c r="C81" s="57" t="s">
        <v>16</v>
      </c>
      <c r="D81" s="72">
        <v>46191</v>
      </c>
      <c r="E81" s="74" t="s">
        <v>521</v>
      </c>
      <c r="F81" s="121" t="s">
        <v>30</v>
      </c>
      <c r="G81" s="73">
        <v>4</v>
      </c>
      <c r="H81" s="93">
        <v>51.35</v>
      </c>
      <c r="I81" s="92">
        <v>205.4</v>
      </c>
      <c r="J81" s="54" t="s">
        <v>8</v>
      </c>
      <c r="K81" s="30" t="s">
        <v>682</v>
      </c>
      <c r="O81" s="24"/>
    </row>
    <row r="82" spans="2:15">
      <c r="B82" s="58" t="s">
        <v>17</v>
      </c>
      <c r="C82" s="57" t="s">
        <v>16</v>
      </c>
      <c r="D82" s="72">
        <v>46191</v>
      </c>
      <c r="E82" s="74" t="s">
        <v>521</v>
      </c>
      <c r="F82" s="121" t="s">
        <v>30</v>
      </c>
      <c r="G82" s="73">
        <v>1</v>
      </c>
      <c r="H82" s="93">
        <v>51.35</v>
      </c>
      <c r="I82" s="92">
        <v>51.35</v>
      </c>
      <c r="J82" s="54" t="s">
        <v>8</v>
      </c>
      <c r="K82" s="30" t="s">
        <v>683</v>
      </c>
      <c r="O82" s="24"/>
    </row>
    <row r="83" spans="2:15">
      <c r="B83" s="58" t="s">
        <v>17</v>
      </c>
      <c r="C83" s="57" t="s">
        <v>16</v>
      </c>
      <c r="D83" s="72">
        <v>46191</v>
      </c>
      <c r="E83" s="74" t="s">
        <v>820</v>
      </c>
      <c r="F83" s="121" t="s">
        <v>30</v>
      </c>
      <c r="G83" s="73">
        <v>14</v>
      </c>
      <c r="H83" s="93">
        <v>51.4</v>
      </c>
      <c r="I83" s="92">
        <v>719.6</v>
      </c>
      <c r="J83" s="54" t="s">
        <v>8</v>
      </c>
      <c r="K83" s="30" t="s">
        <v>684</v>
      </c>
      <c r="O83" s="24"/>
    </row>
    <row r="84" spans="2:15">
      <c r="B84" s="58" t="s">
        <v>17</v>
      </c>
      <c r="C84" s="57" t="s">
        <v>16</v>
      </c>
      <c r="D84" s="72">
        <v>46191</v>
      </c>
      <c r="E84" s="74" t="s">
        <v>821</v>
      </c>
      <c r="F84" s="121" t="s">
        <v>30</v>
      </c>
      <c r="G84" s="73">
        <v>42</v>
      </c>
      <c r="H84" s="93">
        <v>51.4</v>
      </c>
      <c r="I84" s="92">
        <v>2158.7999999999997</v>
      </c>
      <c r="J84" s="54" t="s">
        <v>8</v>
      </c>
      <c r="K84" s="30" t="s">
        <v>685</v>
      </c>
      <c r="O84" s="24"/>
    </row>
    <row r="85" spans="2:15">
      <c r="B85" s="58" t="s">
        <v>17</v>
      </c>
      <c r="C85" s="57" t="s">
        <v>16</v>
      </c>
      <c r="D85" s="72">
        <v>46191</v>
      </c>
      <c r="E85" s="74" t="s">
        <v>822</v>
      </c>
      <c r="F85" s="121" t="s">
        <v>30</v>
      </c>
      <c r="G85" s="73">
        <v>4</v>
      </c>
      <c r="H85" s="93">
        <v>51.35</v>
      </c>
      <c r="I85" s="92">
        <v>205.4</v>
      </c>
      <c r="J85" s="54" t="s">
        <v>8</v>
      </c>
      <c r="K85" s="30" t="s">
        <v>686</v>
      </c>
      <c r="O85" s="24"/>
    </row>
    <row r="86" spans="2:15">
      <c r="B86" s="58" t="s">
        <v>17</v>
      </c>
      <c r="C86" s="57" t="s">
        <v>16</v>
      </c>
      <c r="D86" s="72">
        <v>46191</v>
      </c>
      <c r="E86" s="74" t="s">
        <v>822</v>
      </c>
      <c r="F86" s="121" t="s">
        <v>30</v>
      </c>
      <c r="G86" s="73">
        <v>2</v>
      </c>
      <c r="H86" s="93">
        <v>51.35</v>
      </c>
      <c r="I86" s="92">
        <v>102.7</v>
      </c>
      <c r="J86" s="54" t="s">
        <v>8</v>
      </c>
      <c r="K86" s="30" t="s">
        <v>687</v>
      </c>
      <c r="O86" s="24"/>
    </row>
    <row r="87" spans="2:15">
      <c r="B87" s="58" t="s">
        <v>17</v>
      </c>
      <c r="C87" s="57" t="s">
        <v>16</v>
      </c>
      <c r="D87" s="72">
        <v>46191</v>
      </c>
      <c r="E87" s="74" t="s">
        <v>823</v>
      </c>
      <c r="F87" s="121" t="s">
        <v>30</v>
      </c>
      <c r="G87" s="73">
        <v>17</v>
      </c>
      <c r="H87" s="93">
        <v>51.5</v>
      </c>
      <c r="I87" s="92">
        <v>875.5</v>
      </c>
      <c r="J87" s="54" t="s">
        <v>8</v>
      </c>
      <c r="K87" s="30" t="s">
        <v>688</v>
      </c>
      <c r="O87" s="24"/>
    </row>
    <row r="88" spans="2:15">
      <c r="B88" s="58" t="s">
        <v>17</v>
      </c>
      <c r="C88" s="57" t="s">
        <v>16</v>
      </c>
      <c r="D88" s="72">
        <v>46191</v>
      </c>
      <c r="E88" s="74" t="s">
        <v>824</v>
      </c>
      <c r="F88" s="121" t="s">
        <v>30</v>
      </c>
      <c r="G88" s="73">
        <v>56</v>
      </c>
      <c r="H88" s="93">
        <v>51.4</v>
      </c>
      <c r="I88" s="92">
        <v>2878.4</v>
      </c>
      <c r="J88" s="54" t="s">
        <v>8</v>
      </c>
      <c r="K88" s="30" t="s">
        <v>689</v>
      </c>
      <c r="O88" s="24"/>
    </row>
    <row r="89" spans="2:15">
      <c r="B89" s="58" t="s">
        <v>17</v>
      </c>
      <c r="C89" s="57" t="s">
        <v>16</v>
      </c>
      <c r="D89" s="72">
        <v>46191</v>
      </c>
      <c r="E89" s="74" t="s">
        <v>825</v>
      </c>
      <c r="F89" s="121" t="s">
        <v>30</v>
      </c>
      <c r="G89" s="73">
        <v>1</v>
      </c>
      <c r="H89" s="93">
        <v>51.45</v>
      </c>
      <c r="I89" s="92">
        <v>51.45</v>
      </c>
      <c r="J89" s="54" t="s">
        <v>8</v>
      </c>
      <c r="K89" s="30" t="s">
        <v>690</v>
      </c>
      <c r="O89" s="24"/>
    </row>
    <row r="90" spans="2:15">
      <c r="B90" s="58" t="s">
        <v>17</v>
      </c>
      <c r="C90" s="57" t="s">
        <v>16</v>
      </c>
      <c r="D90" s="72">
        <v>46191</v>
      </c>
      <c r="E90" s="74" t="s">
        <v>826</v>
      </c>
      <c r="F90" s="121" t="s">
        <v>30</v>
      </c>
      <c r="G90" s="73">
        <v>3</v>
      </c>
      <c r="H90" s="93">
        <v>51.45</v>
      </c>
      <c r="I90" s="92">
        <v>154.35000000000002</v>
      </c>
      <c r="J90" s="54" t="s">
        <v>8</v>
      </c>
      <c r="K90" s="30" t="s">
        <v>691</v>
      </c>
      <c r="O90" s="24"/>
    </row>
    <row r="91" spans="2:15">
      <c r="B91" s="58" t="s">
        <v>17</v>
      </c>
      <c r="C91" s="57" t="s">
        <v>16</v>
      </c>
      <c r="D91" s="72">
        <v>46191</v>
      </c>
      <c r="E91" s="74" t="s">
        <v>827</v>
      </c>
      <c r="F91" s="121" t="s">
        <v>30</v>
      </c>
      <c r="G91" s="73">
        <v>2</v>
      </c>
      <c r="H91" s="93">
        <v>51.4</v>
      </c>
      <c r="I91" s="92">
        <v>102.8</v>
      </c>
      <c r="J91" s="54" t="s">
        <v>8</v>
      </c>
      <c r="K91" s="30" t="s">
        <v>692</v>
      </c>
      <c r="O91" s="24"/>
    </row>
    <row r="92" spans="2:15">
      <c r="B92" s="58" t="s">
        <v>17</v>
      </c>
      <c r="C92" s="57" t="s">
        <v>16</v>
      </c>
      <c r="D92" s="72">
        <v>46191</v>
      </c>
      <c r="E92" s="74" t="s">
        <v>828</v>
      </c>
      <c r="F92" s="121" t="s">
        <v>30</v>
      </c>
      <c r="G92" s="73">
        <v>43</v>
      </c>
      <c r="H92" s="93">
        <v>51.45</v>
      </c>
      <c r="I92" s="92">
        <v>2212.35</v>
      </c>
      <c r="J92" s="54" t="s">
        <v>8</v>
      </c>
      <c r="K92" s="30" t="s">
        <v>693</v>
      </c>
      <c r="O92" s="24"/>
    </row>
    <row r="93" spans="2:15">
      <c r="B93" s="58" t="s">
        <v>17</v>
      </c>
      <c r="C93" s="57" t="s">
        <v>16</v>
      </c>
      <c r="D93" s="72">
        <v>46191</v>
      </c>
      <c r="E93" s="74" t="s">
        <v>829</v>
      </c>
      <c r="F93" s="121" t="s">
        <v>30</v>
      </c>
      <c r="G93" s="73">
        <v>15</v>
      </c>
      <c r="H93" s="93">
        <v>51.4</v>
      </c>
      <c r="I93" s="92">
        <v>771</v>
      </c>
      <c r="J93" s="54" t="s">
        <v>8</v>
      </c>
      <c r="K93" s="30" t="s">
        <v>694</v>
      </c>
      <c r="O93" s="24"/>
    </row>
    <row r="94" spans="2:15">
      <c r="B94" s="58" t="s">
        <v>17</v>
      </c>
      <c r="C94" s="57" t="s">
        <v>16</v>
      </c>
      <c r="D94" s="72">
        <v>46191</v>
      </c>
      <c r="E94" s="74" t="s">
        <v>830</v>
      </c>
      <c r="F94" s="121" t="s">
        <v>30</v>
      </c>
      <c r="G94" s="73">
        <v>337</v>
      </c>
      <c r="H94" s="93">
        <v>51.4</v>
      </c>
      <c r="I94" s="92">
        <v>17321.8</v>
      </c>
      <c r="J94" s="54" t="s">
        <v>8</v>
      </c>
      <c r="K94" s="30" t="s">
        <v>695</v>
      </c>
      <c r="O94" s="24"/>
    </row>
    <row r="95" spans="2:15">
      <c r="B95" s="58" t="s">
        <v>17</v>
      </c>
      <c r="C95" s="57" t="s">
        <v>16</v>
      </c>
      <c r="D95" s="72">
        <v>46191</v>
      </c>
      <c r="E95" s="74" t="s">
        <v>831</v>
      </c>
      <c r="F95" s="121" t="s">
        <v>30</v>
      </c>
      <c r="G95" s="73">
        <v>200</v>
      </c>
      <c r="H95" s="93">
        <v>51.4</v>
      </c>
      <c r="I95" s="92">
        <v>10280</v>
      </c>
      <c r="J95" s="54" t="s">
        <v>8</v>
      </c>
      <c r="K95" s="30" t="s">
        <v>696</v>
      </c>
      <c r="O95" s="24"/>
    </row>
    <row r="96" spans="2:15">
      <c r="B96" s="58" t="s">
        <v>17</v>
      </c>
      <c r="C96" s="57" t="s">
        <v>16</v>
      </c>
      <c r="D96" s="72">
        <v>46191</v>
      </c>
      <c r="E96" s="74" t="s">
        <v>832</v>
      </c>
      <c r="F96" s="121" t="s">
        <v>30</v>
      </c>
      <c r="G96" s="73">
        <v>76</v>
      </c>
      <c r="H96" s="93">
        <v>51.4</v>
      </c>
      <c r="I96" s="92">
        <v>3906.4</v>
      </c>
      <c r="J96" s="54" t="s">
        <v>8</v>
      </c>
      <c r="K96" s="30" t="s">
        <v>697</v>
      </c>
      <c r="O96" s="24"/>
    </row>
    <row r="97" spans="2:15">
      <c r="B97" s="58" t="s">
        <v>17</v>
      </c>
      <c r="C97" s="57" t="s">
        <v>16</v>
      </c>
      <c r="D97" s="72">
        <v>46191</v>
      </c>
      <c r="E97" s="74" t="s">
        <v>833</v>
      </c>
      <c r="F97" s="121" t="s">
        <v>30</v>
      </c>
      <c r="G97" s="73">
        <v>30</v>
      </c>
      <c r="H97" s="93">
        <v>51.4</v>
      </c>
      <c r="I97" s="92">
        <v>1542</v>
      </c>
      <c r="J97" s="54" t="s">
        <v>8</v>
      </c>
      <c r="K97" s="30" t="s">
        <v>698</v>
      </c>
      <c r="O97" s="24"/>
    </row>
    <row r="98" spans="2:15">
      <c r="B98" s="58" t="s">
        <v>17</v>
      </c>
      <c r="C98" s="57" t="s">
        <v>16</v>
      </c>
      <c r="D98" s="72">
        <v>46191</v>
      </c>
      <c r="E98" s="74" t="s">
        <v>834</v>
      </c>
      <c r="F98" s="121" t="s">
        <v>30</v>
      </c>
      <c r="G98" s="73">
        <v>237</v>
      </c>
      <c r="H98" s="93">
        <v>51.25</v>
      </c>
      <c r="I98" s="92">
        <v>12146.25</v>
      </c>
      <c r="J98" s="54" t="s">
        <v>8</v>
      </c>
      <c r="K98" s="30" t="s">
        <v>699</v>
      </c>
      <c r="O98" s="24"/>
    </row>
    <row r="99" spans="2:15">
      <c r="B99" s="58" t="s">
        <v>17</v>
      </c>
      <c r="C99" s="57" t="s">
        <v>16</v>
      </c>
      <c r="D99" s="72">
        <v>46191</v>
      </c>
      <c r="E99" s="74" t="s">
        <v>835</v>
      </c>
      <c r="F99" s="121" t="s">
        <v>30</v>
      </c>
      <c r="G99" s="73">
        <v>42</v>
      </c>
      <c r="H99" s="93">
        <v>51.3</v>
      </c>
      <c r="I99" s="92">
        <v>2154.6</v>
      </c>
      <c r="J99" s="54" t="s">
        <v>8</v>
      </c>
      <c r="K99" s="30" t="s">
        <v>700</v>
      </c>
    </row>
    <row r="100" spans="2:15">
      <c r="B100" s="58" t="s">
        <v>17</v>
      </c>
      <c r="C100" s="57" t="s">
        <v>16</v>
      </c>
      <c r="D100" s="72">
        <v>46191</v>
      </c>
      <c r="E100" s="74" t="s">
        <v>835</v>
      </c>
      <c r="F100" s="121" t="s">
        <v>30</v>
      </c>
      <c r="G100" s="73">
        <v>36</v>
      </c>
      <c r="H100" s="93">
        <v>51.3</v>
      </c>
      <c r="I100" s="92">
        <v>1846.8</v>
      </c>
      <c r="J100" s="54" t="s">
        <v>8</v>
      </c>
      <c r="K100" s="30" t="s">
        <v>701</v>
      </c>
    </row>
    <row r="101" spans="2:15">
      <c r="B101" s="58" t="s">
        <v>17</v>
      </c>
      <c r="C101" s="57" t="s">
        <v>16</v>
      </c>
      <c r="D101" s="72">
        <v>46191</v>
      </c>
      <c r="E101" s="74" t="s">
        <v>836</v>
      </c>
      <c r="F101" s="121" t="s">
        <v>30</v>
      </c>
      <c r="G101" s="73">
        <v>1</v>
      </c>
      <c r="H101" s="93">
        <v>51.3</v>
      </c>
      <c r="I101" s="92">
        <v>51.3</v>
      </c>
      <c r="J101" s="54" t="s">
        <v>8</v>
      </c>
      <c r="K101" s="30" t="s">
        <v>702</v>
      </c>
    </row>
    <row r="102" spans="2:15">
      <c r="B102" s="58" t="s">
        <v>17</v>
      </c>
      <c r="C102" s="57" t="s">
        <v>16</v>
      </c>
      <c r="D102" s="72">
        <v>46191</v>
      </c>
      <c r="E102" s="74" t="s">
        <v>539</v>
      </c>
      <c r="F102" s="121" t="s">
        <v>30</v>
      </c>
      <c r="G102" s="73">
        <v>5</v>
      </c>
      <c r="H102" s="93">
        <v>51.3</v>
      </c>
      <c r="I102" s="92">
        <v>256.5</v>
      </c>
      <c r="J102" s="54" t="s">
        <v>8</v>
      </c>
      <c r="K102" s="30" t="s">
        <v>703</v>
      </c>
    </row>
    <row r="103" spans="2:15">
      <c r="B103" s="58" t="s">
        <v>17</v>
      </c>
      <c r="C103" s="57" t="s">
        <v>16</v>
      </c>
      <c r="D103" s="72">
        <v>46191</v>
      </c>
      <c r="E103" s="74" t="s">
        <v>837</v>
      </c>
      <c r="F103" s="121" t="s">
        <v>30</v>
      </c>
      <c r="G103" s="73">
        <v>2</v>
      </c>
      <c r="H103" s="93">
        <v>51.4</v>
      </c>
      <c r="I103" s="92">
        <v>102.8</v>
      </c>
      <c r="J103" s="54" t="s">
        <v>8</v>
      </c>
      <c r="K103" s="30" t="s">
        <v>704</v>
      </c>
    </row>
    <row r="104" spans="2:15">
      <c r="B104" s="58" t="s">
        <v>17</v>
      </c>
      <c r="C104" s="57" t="s">
        <v>16</v>
      </c>
      <c r="D104" s="72">
        <v>46191</v>
      </c>
      <c r="E104" s="74" t="s">
        <v>541</v>
      </c>
      <c r="F104" s="121" t="s">
        <v>30</v>
      </c>
      <c r="G104" s="73">
        <v>4</v>
      </c>
      <c r="H104" s="93">
        <v>51.4</v>
      </c>
      <c r="I104" s="92">
        <v>205.6</v>
      </c>
      <c r="J104" s="54" t="s">
        <v>8</v>
      </c>
      <c r="K104" s="30" t="s">
        <v>705</v>
      </c>
    </row>
    <row r="105" spans="2:15">
      <c r="B105" s="58" t="s">
        <v>17</v>
      </c>
      <c r="C105" s="57" t="s">
        <v>16</v>
      </c>
      <c r="D105" s="72">
        <v>46191</v>
      </c>
      <c r="E105" s="74" t="s">
        <v>122</v>
      </c>
      <c r="F105" s="121" t="s">
        <v>30</v>
      </c>
      <c r="G105" s="73">
        <v>68</v>
      </c>
      <c r="H105" s="93">
        <v>51.35</v>
      </c>
      <c r="I105" s="92">
        <v>3491.8</v>
      </c>
      <c r="J105" s="54" t="s">
        <v>8</v>
      </c>
      <c r="K105" s="30" t="s">
        <v>706</v>
      </c>
    </row>
    <row r="106" spans="2:15">
      <c r="B106" s="58" t="s">
        <v>17</v>
      </c>
      <c r="C106" s="57" t="s">
        <v>16</v>
      </c>
      <c r="D106" s="9">
        <v>46191</v>
      </c>
      <c r="E106" s="121" t="s">
        <v>132</v>
      </c>
      <c r="F106" s="121" t="s">
        <v>30</v>
      </c>
      <c r="G106" s="73">
        <v>1</v>
      </c>
      <c r="H106" s="93">
        <v>51.35</v>
      </c>
      <c r="I106" s="92">
        <v>51.35</v>
      </c>
      <c r="J106" s="54" t="s">
        <v>8</v>
      </c>
      <c r="K106" s="30" t="s">
        <v>707</v>
      </c>
    </row>
    <row r="107" spans="2:15">
      <c r="B107" s="58" t="s">
        <v>17</v>
      </c>
      <c r="C107" s="124" t="s">
        <v>16</v>
      </c>
      <c r="D107" s="72">
        <v>46191</v>
      </c>
      <c r="E107" s="74" t="s">
        <v>545</v>
      </c>
      <c r="F107" s="121" t="s">
        <v>30</v>
      </c>
      <c r="G107" s="122">
        <v>5</v>
      </c>
      <c r="H107" s="130">
        <v>51.35</v>
      </c>
      <c r="I107" s="134">
        <v>256.75</v>
      </c>
      <c r="J107" s="54" t="s">
        <v>8</v>
      </c>
      <c r="K107" s="30" t="s">
        <v>708</v>
      </c>
    </row>
    <row r="108" spans="2:15">
      <c r="B108" s="58" t="s">
        <v>17</v>
      </c>
      <c r="C108" s="57" t="s">
        <v>16</v>
      </c>
      <c r="D108" s="72">
        <v>46191</v>
      </c>
      <c r="E108" s="74" t="s">
        <v>838</v>
      </c>
      <c r="F108" s="121" t="s">
        <v>30</v>
      </c>
      <c r="G108" s="73">
        <v>4</v>
      </c>
      <c r="H108" s="93">
        <v>51.25</v>
      </c>
      <c r="I108" s="92">
        <v>205</v>
      </c>
      <c r="J108" s="54" t="s">
        <v>8</v>
      </c>
      <c r="K108" s="30" t="s">
        <v>709</v>
      </c>
    </row>
    <row r="109" spans="2:15">
      <c r="B109" s="58" t="s">
        <v>17</v>
      </c>
      <c r="C109" s="57" t="s">
        <v>16</v>
      </c>
      <c r="D109" s="72">
        <v>46191</v>
      </c>
      <c r="E109" s="74" t="s">
        <v>838</v>
      </c>
      <c r="F109" s="121" t="s">
        <v>30</v>
      </c>
      <c r="G109" s="73">
        <v>8</v>
      </c>
      <c r="H109" s="93">
        <v>51.25</v>
      </c>
      <c r="I109" s="92">
        <v>410</v>
      </c>
      <c r="J109" s="54" t="s">
        <v>8</v>
      </c>
      <c r="K109" s="30" t="s">
        <v>710</v>
      </c>
    </row>
    <row r="110" spans="2:15">
      <c r="B110" s="58" t="s">
        <v>17</v>
      </c>
      <c r="C110" s="57" t="s">
        <v>16</v>
      </c>
      <c r="D110" s="72">
        <v>46191</v>
      </c>
      <c r="E110" s="74" t="s">
        <v>839</v>
      </c>
      <c r="F110" s="121" t="s">
        <v>30</v>
      </c>
      <c r="G110" s="73">
        <v>55</v>
      </c>
      <c r="H110" s="93">
        <v>51.25</v>
      </c>
      <c r="I110" s="92">
        <v>2818.75</v>
      </c>
      <c r="J110" s="54" t="s">
        <v>8</v>
      </c>
      <c r="K110" s="30" t="s">
        <v>711</v>
      </c>
    </row>
    <row r="111" spans="2:15">
      <c r="B111" s="58" t="s">
        <v>17</v>
      </c>
      <c r="C111" s="57" t="s">
        <v>16</v>
      </c>
      <c r="D111" s="72">
        <v>46191</v>
      </c>
      <c r="E111" s="74" t="s">
        <v>839</v>
      </c>
      <c r="F111" s="121" t="s">
        <v>30</v>
      </c>
      <c r="G111" s="73">
        <v>200</v>
      </c>
      <c r="H111" s="93">
        <v>51.25</v>
      </c>
      <c r="I111" s="92">
        <v>10250</v>
      </c>
      <c r="J111" s="54" t="s">
        <v>8</v>
      </c>
      <c r="K111" s="30" t="s">
        <v>712</v>
      </c>
    </row>
    <row r="112" spans="2:15">
      <c r="B112" s="58" t="s">
        <v>17</v>
      </c>
      <c r="C112" s="57" t="s">
        <v>16</v>
      </c>
      <c r="D112" s="72">
        <v>46191</v>
      </c>
      <c r="E112" s="74" t="s">
        <v>547</v>
      </c>
      <c r="F112" s="121" t="s">
        <v>30</v>
      </c>
      <c r="G112" s="73">
        <v>2</v>
      </c>
      <c r="H112" s="93">
        <v>51.25</v>
      </c>
      <c r="I112" s="92">
        <v>102.5</v>
      </c>
      <c r="J112" s="54" t="s">
        <v>8</v>
      </c>
      <c r="K112" s="30" t="s">
        <v>713</v>
      </c>
    </row>
    <row r="113" spans="2:11">
      <c r="B113" s="58" t="s">
        <v>17</v>
      </c>
      <c r="C113" s="57" t="s">
        <v>16</v>
      </c>
      <c r="D113" s="72">
        <v>46191</v>
      </c>
      <c r="E113" s="74" t="s">
        <v>840</v>
      </c>
      <c r="F113" s="121" t="s">
        <v>30</v>
      </c>
      <c r="G113" s="73">
        <v>67</v>
      </c>
      <c r="H113" s="93">
        <v>51.3</v>
      </c>
      <c r="I113" s="92">
        <v>3437.1</v>
      </c>
      <c r="J113" s="54" t="s">
        <v>8</v>
      </c>
      <c r="K113" s="30" t="s">
        <v>714</v>
      </c>
    </row>
    <row r="114" spans="2:11">
      <c r="B114" s="58" t="s">
        <v>17</v>
      </c>
      <c r="C114" s="57" t="s">
        <v>16</v>
      </c>
      <c r="D114" s="72">
        <v>46191</v>
      </c>
      <c r="E114" s="74" t="s">
        <v>841</v>
      </c>
      <c r="F114" s="121" t="s">
        <v>30</v>
      </c>
      <c r="G114" s="73">
        <v>70</v>
      </c>
      <c r="H114" s="93">
        <v>51.2</v>
      </c>
      <c r="I114" s="92">
        <v>3584</v>
      </c>
      <c r="J114" s="54" t="s">
        <v>8</v>
      </c>
      <c r="K114" s="30" t="s">
        <v>715</v>
      </c>
    </row>
    <row r="115" spans="2:11">
      <c r="B115" s="58" t="s">
        <v>17</v>
      </c>
      <c r="C115" s="57" t="s">
        <v>16</v>
      </c>
      <c r="D115" s="72">
        <v>46191</v>
      </c>
      <c r="E115" s="74" t="s">
        <v>842</v>
      </c>
      <c r="F115" s="121" t="s">
        <v>30</v>
      </c>
      <c r="G115" s="73">
        <v>25</v>
      </c>
      <c r="H115" s="93">
        <v>51.1</v>
      </c>
      <c r="I115" s="92">
        <v>1277.5</v>
      </c>
      <c r="J115" s="54" t="s">
        <v>8</v>
      </c>
      <c r="K115" s="30" t="s">
        <v>716</v>
      </c>
    </row>
    <row r="116" spans="2:11">
      <c r="B116" s="58" t="s">
        <v>17</v>
      </c>
      <c r="C116" s="57" t="s">
        <v>16</v>
      </c>
      <c r="D116" s="72">
        <v>46191</v>
      </c>
      <c r="E116" s="74" t="s">
        <v>843</v>
      </c>
      <c r="F116" s="121" t="s">
        <v>30</v>
      </c>
      <c r="G116" s="73">
        <v>6</v>
      </c>
      <c r="H116" s="93">
        <v>51.15</v>
      </c>
      <c r="I116" s="92">
        <v>306.89999999999998</v>
      </c>
      <c r="J116" s="54" t="s">
        <v>8</v>
      </c>
      <c r="K116" s="30" t="s">
        <v>717</v>
      </c>
    </row>
    <row r="117" spans="2:11">
      <c r="B117" s="58" t="s">
        <v>17</v>
      </c>
      <c r="C117" s="57" t="s">
        <v>16</v>
      </c>
      <c r="D117" s="72">
        <v>46191</v>
      </c>
      <c r="E117" s="74" t="s">
        <v>843</v>
      </c>
      <c r="F117" s="121" t="s">
        <v>30</v>
      </c>
      <c r="G117" s="73">
        <v>6</v>
      </c>
      <c r="H117" s="93">
        <v>51.15</v>
      </c>
      <c r="I117" s="92">
        <v>306.89999999999998</v>
      </c>
      <c r="J117" s="54" t="s">
        <v>8</v>
      </c>
      <c r="K117" s="30" t="s">
        <v>718</v>
      </c>
    </row>
    <row r="118" spans="2:11">
      <c r="B118" s="58" t="s">
        <v>17</v>
      </c>
      <c r="C118" s="57" t="s">
        <v>16</v>
      </c>
      <c r="D118" s="72">
        <v>46191</v>
      </c>
      <c r="E118" s="74" t="s">
        <v>844</v>
      </c>
      <c r="F118" s="121" t="s">
        <v>30</v>
      </c>
      <c r="G118" s="73">
        <v>19</v>
      </c>
      <c r="H118" s="93">
        <v>51.15</v>
      </c>
      <c r="I118" s="92">
        <v>971.85</v>
      </c>
      <c r="J118" s="54" t="s">
        <v>8</v>
      </c>
      <c r="K118" s="30" t="s">
        <v>719</v>
      </c>
    </row>
    <row r="119" spans="2:11">
      <c r="B119" s="58" t="s">
        <v>17</v>
      </c>
      <c r="C119" s="57" t="s">
        <v>16</v>
      </c>
      <c r="D119" s="72">
        <v>46191</v>
      </c>
      <c r="E119" s="74" t="s">
        <v>844</v>
      </c>
      <c r="F119" s="121" t="s">
        <v>30</v>
      </c>
      <c r="G119" s="73">
        <v>1</v>
      </c>
      <c r="H119" s="93">
        <v>51.15</v>
      </c>
      <c r="I119" s="92">
        <v>51.15</v>
      </c>
      <c r="J119" s="54" t="s">
        <v>8</v>
      </c>
      <c r="K119" s="30" t="s">
        <v>720</v>
      </c>
    </row>
    <row r="120" spans="2:11">
      <c r="B120" s="58" t="s">
        <v>17</v>
      </c>
      <c r="C120" s="57" t="s">
        <v>16</v>
      </c>
      <c r="D120" s="72">
        <v>46191</v>
      </c>
      <c r="E120" s="74" t="s">
        <v>845</v>
      </c>
      <c r="F120" s="121" t="s">
        <v>30</v>
      </c>
      <c r="G120" s="73">
        <v>70</v>
      </c>
      <c r="H120" s="93">
        <v>51.15</v>
      </c>
      <c r="I120" s="92">
        <v>3580.5</v>
      </c>
      <c r="J120" s="54" t="s">
        <v>8</v>
      </c>
      <c r="K120" s="30" t="s">
        <v>721</v>
      </c>
    </row>
    <row r="121" spans="2:11">
      <c r="B121" s="58" t="s">
        <v>17</v>
      </c>
      <c r="C121" s="57" t="s">
        <v>16</v>
      </c>
      <c r="D121" s="72">
        <v>46191</v>
      </c>
      <c r="E121" s="74" t="s">
        <v>846</v>
      </c>
      <c r="F121" s="121" t="s">
        <v>30</v>
      </c>
      <c r="G121" s="73">
        <v>72</v>
      </c>
      <c r="H121" s="93">
        <v>51.25</v>
      </c>
      <c r="I121" s="92">
        <v>3690</v>
      </c>
      <c r="J121" s="54" t="s">
        <v>8</v>
      </c>
      <c r="K121" s="30" t="s">
        <v>722</v>
      </c>
    </row>
    <row r="122" spans="2:11">
      <c r="B122" s="58" t="s">
        <v>17</v>
      </c>
      <c r="C122" s="57" t="s">
        <v>16</v>
      </c>
      <c r="D122" s="72">
        <v>46191</v>
      </c>
      <c r="E122" s="74" t="s">
        <v>847</v>
      </c>
      <c r="F122" s="121" t="s">
        <v>30</v>
      </c>
      <c r="G122" s="73">
        <v>5</v>
      </c>
      <c r="H122" s="93">
        <v>51.25</v>
      </c>
      <c r="I122" s="92">
        <v>256.25</v>
      </c>
      <c r="J122" s="54" t="s">
        <v>8</v>
      </c>
      <c r="K122" s="30" t="s">
        <v>723</v>
      </c>
    </row>
    <row r="123" spans="2:11">
      <c r="B123" s="58" t="s">
        <v>17</v>
      </c>
      <c r="C123" s="57" t="s">
        <v>16</v>
      </c>
      <c r="D123" s="72">
        <v>46191</v>
      </c>
      <c r="E123" s="74" t="s">
        <v>847</v>
      </c>
      <c r="F123" s="121" t="s">
        <v>30</v>
      </c>
      <c r="G123" s="73">
        <v>21</v>
      </c>
      <c r="H123" s="93">
        <v>51.25</v>
      </c>
      <c r="I123" s="92">
        <v>1076.25</v>
      </c>
      <c r="J123" s="54" t="s">
        <v>8</v>
      </c>
      <c r="K123" s="30" t="s">
        <v>724</v>
      </c>
    </row>
    <row r="124" spans="2:11">
      <c r="B124" s="58" t="s">
        <v>17</v>
      </c>
      <c r="C124" s="57" t="s">
        <v>16</v>
      </c>
      <c r="D124" s="72">
        <v>46191</v>
      </c>
      <c r="E124" s="74" t="s">
        <v>847</v>
      </c>
      <c r="F124" s="121" t="s">
        <v>30</v>
      </c>
      <c r="G124" s="73">
        <v>19</v>
      </c>
      <c r="H124" s="93">
        <v>51.25</v>
      </c>
      <c r="I124" s="92">
        <v>973.75</v>
      </c>
      <c r="J124" s="54" t="s">
        <v>8</v>
      </c>
      <c r="K124" s="30" t="s">
        <v>725</v>
      </c>
    </row>
    <row r="125" spans="2:11">
      <c r="B125" s="58" t="s">
        <v>17</v>
      </c>
      <c r="C125" s="57" t="s">
        <v>16</v>
      </c>
      <c r="D125" s="72">
        <v>46191</v>
      </c>
      <c r="E125" s="74" t="s">
        <v>847</v>
      </c>
      <c r="F125" s="121" t="s">
        <v>30</v>
      </c>
      <c r="G125" s="73">
        <v>6</v>
      </c>
      <c r="H125" s="93">
        <v>51.25</v>
      </c>
      <c r="I125" s="92">
        <v>307.5</v>
      </c>
      <c r="J125" s="54" t="s">
        <v>8</v>
      </c>
      <c r="K125" s="30" t="s">
        <v>726</v>
      </c>
    </row>
    <row r="126" spans="2:11">
      <c r="B126" s="58" t="s">
        <v>17</v>
      </c>
      <c r="C126" s="57" t="s">
        <v>16</v>
      </c>
      <c r="D126" s="72">
        <v>46191</v>
      </c>
      <c r="E126" s="74" t="s">
        <v>847</v>
      </c>
      <c r="F126" s="121" t="s">
        <v>30</v>
      </c>
      <c r="G126" s="73">
        <v>12</v>
      </c>
      <c r="H126" s="93">
        <v>51.25</v>
      </c>
      <c r="I126" s="92">
        <v>615</v>
      </c>
      <c r="J126" s="54" t="s">
        <v>8</v>
      </c>
      <c r="K126" s="30" t="s">
        <v>727</v>
      </c>
    </row>
    <row r="127" spans="2:11">
      <c r="B127" s="58" t="s">
        <v>17</v>
      </c>
      <c r="C127" s="57" t="s">
        <v>16</v>
      </c>
      <c r="D127" s="72">
        <v>46191</v>
      </c>
      <c r="E127" s="74" t="s">
        <v>848</v>
      </c>
      <c r="F127" s="121" t="s">
        <v>30</v>
      </c>
      <c r="G127" s="73">
        <v>72</v>
      </c>
      <c r="H127" s="93">
        <v>51.3</v>
      </c>
      <c r="I127" s="92">
        <v>3693.6</v>
      </c>
      <c r="J127" s="54" t="s">
        <v>8</v>
      </c>
      <c r="K127" s="30" t="s">
        <v>728</v>
      </c>
    </row>
    <row r="128" spans="2:11">
      <c r="B128" s="58" t="s">
        <v>17</v>
      </c>
      <c r="C128" s="57" t="s">
        <v>16</v>
      </c>
      <c r="D128" s="72">
        <v>46191</v>
      </c>
      <c r="E128" s="74" t="s">
        <v>566</v>
      </c>
      <c r="F128" s="121" t="s">
        <v>30</v>
      </c>
      <c r="G128" s="73">
        <v>200</v>
      </c>
      <c r="H128" s="93">
        <v>51.3</v>
      </c>
      <c r="I128" s="92">
        <v>10260</v>
      </c>
      <c r="J128" s="54" t="s">
        <v>8</v>
      </c>
      <c r="K128" s="30" t="s">
        <v>729</v>
      </c>
    </row>
    <row r="129" spans="2:11">
      <c r="B129" s="58" t="s">
        <v>17</v>
      </c>
      <c r="C129" s="57" t="s">
        <v>16</v>
      </c>
      <c r="D129" s="72">
        <v>46191</v>
      </c>
      <c r="E129" s="74" t="s">
        <v>570</v>
      </c>
      <c r="F129" s="121" t="s">
        <v>30</v>
      </c>
      <c r="G129" s="73">
        <v>36</v>
      </c>
      <c r="H129" s="93">
        <v>51.2</v>
      </c>
      <c r="I129" s="92">
        <v>1843.2</v>
      </c>
      <c r="J129" s="54" t="s">
        <v>8</v>
      </c>
      <c r="K129" s="30" t="s">
        <v>730</v>
      </c>
    </row>
    <row r="130" spans="2:11">
      <c r="B130" s="58" t="s">
        <v>17</v>
      </c>
      <c r="C130" s="57" t="s">
        <v>16</v>
      </c>
      <c r="D130" s="72">
        <v>46191</v>
      </c>
      <c r="E130" s="74" t="s">
        <v>849</v>
      </c>
      <c r="F130" s="121" t="s">
        <v>30</v>
      </c>
      <c r="G130" s="73">
        <v>42</v>
      </c>
      <c r="H130" s="93">
        <v>51.25</v>
      </c>
      <c r="I130" s="92">
        <v>2152.5</v>
      </c>
      <c r="J130" s="54" t="s">
        <v>8</v>
      </c>
      <c r="K130" s="30" t="s">
        <v>731</v>
      </c>
    </row>
    <row r="131" spans="2:11">
      <c r="B131" s="58" t="s">
        <v>17</v>
      </c>
      <c r="C131" s="57" t="s">
        <v>16</v>
      </c>
      <c r="D131" s="72">
        <v>46191</v>
      </c>
      <c r="E131" s="74" t="s">
        <v>850</v>
      </c>
      <c r="F131" s="121" t="s">
        <v>30</v>
      </c>
      <c r="G131" s="73">
        <v>4</v>
      </c>
      <c r="H131" s="93">
        <v>51.3</v>
      </c>
      <c r="I131" s="92">
        <v>205.2</v>
      </c>
      <c r="J131" s="54" t="s">
        <v>8</v>
      </c>
      <c r="K131" s="30" t="s">
        <v>732</v>
      </c>
    </row>
    <row r="132" spans="2:11">
      <c r="B132" s="58" t="s">
        <v>17</v>
      </c>
      <c r="C132" s="57" t="s">
        <v>16</v>
      </c>
      <c r="D132" s="72">
        <v>46191</v>
      </c>
      <c r="E132" s="74" t="s">
        <v>851</v>
      </c>
      <c r="F132" s="121" t="s">
        <v>30</v>
      </c>
      <c r="G132" s="73">
        <v>2</v>
      </c>
      <c r="H132" s="93">
        <v>51.35</v>
      </c>
      <c r="I132" s="92">
        <v>102.7</v>
      </c>
      <c r="J132" s="54" t="s">
        <v>8</v>
      </c>
      <c r="K132" s="30" t="s">
        <v>733</v>
      </c>
    </row>
    <row r="133" spans="2:11">
      <c r="B133" s="58" t="s">
        <v>17</v>
      </c>
      <c r="C133" s="57" t="s">
        <v>16</v>
      </c>
      <c r="D133" s="72">
        <v>46191</v>
      </c>
      <c r="E133" s="74" t="s">
        <v>581</v>
      </c>
      <c r="F133" s="121" t="s">
        <v>30</v>
      </c>
      <c r="G133" s="73">
        <v>17</v>
      </c>
      <c r="H133" s="93">
        <v>51.45</v>
      </c>
      <c r="I133" s="92">
        <v>874.65000000000009</v>
      </c>
      <c r="J133" s="54" t="s">
        <v>8</v>
      </c>
      <c r="K133" s="30" t="s">
        <v>734</v>
      </c>
    </row>
    <row r="134" spans="2:11">
      <c r="B134" s="58" t="s">
        <v>17</v>
      </c>
      <c r="C134" s="57" t="s">
        <v>16</v>
      </c>
      <c r="D134" s="72">
        <v>46191</v>
      </c>
      <c r="E134" s="74" t="s">
        <v>852</v>
      </c>
      <c r="F134" s="121" t="s">
        <v>30</v>
      </c>
      <c r="G134" s="73">
        <v>49</v>
      </c>
      <c r="H134" s="93">
        <v>51.55</v>
      </c>
      <c r="I134" s="92">
        <v>2525.9499999999998</v>
      </c>
      <c r="J134" s="54" t="s">
        <v>8</v>
      </c>
      <c r="K134" s="30" t="s">
        <v>735</v>
      </c>
    </row>
    <row r="135" spans="2:11">
      <c r="B135" s="58" t="s">
        <v>17</v>
      </c>
      <c r="C135" s="57" t="s">
        <v>16</v>
      </c>
      <c r="D135" s="72">
        <v>46191</v>
      </c>
      <c r="E135" s="74" t="s">
        <v>853</v>
      </c>
      <c r="F135" s="121" t="s">
        <v>30</v>
      </c>
      <c r="G135" s="73">
        <v>17</v>
      </c>
      <c r="H135" s="93">
        <v>51.5</v>
      </c>
      <c r="I135" s="92">
        <v>875.5</v>
      </c>
      <c r="J135" s="54" t="s">
        <v>8</v>
      </c>
      <c r="K135" s="30" t="s">
        <v>736</v>
      </c>
    </row>
    <row r="136" spans="2:11">
      <c r="B136" s="58" t="s">
        <v>17</v>
      </c>
      <c r="C136" s="57" t="s">
        <v>16</v>
      </c>
      <c r="D136" s="72">
        <v>46191</v>
      </c>
      <c r="E136" s="74" t="s">
        <v>854</v>
      </c>
      <c r="F136" s="121" t="s">
        <v>30</v>
      </c>
      <c r="G136" s="73">
        <v>4</v>
      </c>
      <c r="H136" s="93">
        <v>51.5</v>
      </c>
      <c r="I136" s="92">
        <v>206</v>
      </c>
      <c r="J136" s="54" t="s">
        <v>8</v>
      </c>
      <c r="K136" s="30" t="s">
        <v>737</v>
      </c>
    </row>
    <row r="137" spans="2:11">
      <c r="B137" s="58" t="s">
        <v>17</v>
      </c>
      <c r="C137" s="57" t="s">
        <v>16</v>
      </c>
      <c r="D137" s="72">
        <v>46191</v>
      </c>
      <c r="E137" s="74" t="s">
        <v>854</v>
      </c>
      <c r="F137" s="121" t="s">
        <v>30</v>
      </c>
      <c r="G137" s="73">
        <v>2</v>
      </c>
      <c r="H137" s="93">
        <v>51.5</v>
      </c>
      <c r="I137" s="92">
        <v>103</v>
      </c>
      <c r="J137" s="54" t="s">
        <v>8</v>
      </c>
      <c r="K137" s="30" t="s">
        <v>738</v>
      </c>
    </row>
    <row r="138" spans="2:11">
      <c r="B138" s="58" t="s">
        <v>17</v>
      </c>
      <c r="C138" s="57" t="s">
        <v>16</v>
      </c>
      <c r="D138" s="72">
        <v>46191</v>
      </c>
      <c r="E138" s="74" t="s">
        <v>854</v>
      </c>
      <c r="F138" s="121" t="s">
        <v>30</v>
      </c>
      <c r="G138" s="73">
        <v>2</v>
      </c>
      <c r="H138" s="93">
        <v>51.5</v>
      </c>
      <c r="I138" s="92">
        <v>103</v>
      </c>
      <c r="J138" s="54" t="s">
        <v>8</v>
      </c>
      <c r="K138" s="30" t="s">
        <v>739</v>
      </c>
    </row>
    <row r="139" spans="2:11">
      <c r="B139" s="58" t="s">
        <v>17</v>
      </c>
      <c r="C139" s="57" t="s">
        <v>16</v>
      </c>
      <c r="D139" s="72">
        <v>46191</v>
      </c>
      <c r="E139" s="74" t="s">
        <v>855</v>
      </c>
      <c r="F139" s="121" t="s">
        <v>30</v>
      </c>
      <c r="G139" s="73">
        <v>4</v>
      </c>
      <c r="H139" s="93">
        <v>51.5</v>
      </c>
      <c r="I139" s="92">
        <v>206</v>
      </c>
      <c r="J139" s="54" t="s">
        <v>8</v>
      </c>
      <c r="K139" s="30" t="s">
        <v>740</v>
      </c>
    </row>
    <row r="140" spans="2:11">
      <c r="B140" s="58" t="s">
        <v>17</v>
      </c>
      <c r="C140" s="57" t="s">
        <v>16</v>
      </c>
      <c r="D140" s="72">
        <v>46191</v>
      </c>
      <c r="E140" s="74" t="s">
        <v>856</v>
      </c>
      <c r="F140" s="121" t="s">
        <v>30</v>
      </c>
      <c r="G140" s="73">
        <v>2</v>
      </c>
      <c r="H140" s="93">
        <v>51.5</v>
      </c>
      <c r="I140" s="92">
        <v>103</v>
      </c>
      <c r="J140" s="54" t="s">
        <v>8</v>
      </c>
      <c r="K140" s="30" t="s">
        <v>741</v>
      </c>
    </row>
    <row r="141" spans="2:11">
      <c r="B141" s="58" t="s">
        <v>17</v>
      </c>
      <c r="C141" s="57" t="s">
        <v>16</v>
      </c>
      <c r="D141" s="72">
        <v>46191</v>
      </c>
      <c r="E141" s="74" t="s">
        <v>591</v>
      </c>
      <c r="F141" s="121" t="s">
        <v>30</v>
      </c>
      <c r="G141" s="73">
        <v>4</v>
      </c>
      <c r="H141" s="93">
        <v>51.5</v>
      </c>
      <c r="I141" s="92">
        <v>206</v>
      </c>
      <c r="J141" s="54" t="s">
        <v>8</v>
      </c>
      <c r="K141" s="30" t="s">
        <v>742</v>
      </c>
    </row>
    <row r="142" spans="2:11">
      <c r="B142" s="58" t="s">
        <v>17</v>
      </c>
      <c r="C142" s="57" t="s">
        <v>16</v>
      </c>
      <c r="D142" s="72">
        <v>46191</v>
      </c>
      <c r="E142" s="74" t="s">
        <v>117</v>
      </c>
      <c r="F142" s="121" t="s">
        <v>30</v>
      </c>
      <c r="G142" s="73">
        <v>112</v>
      </c>
      <c r="H142" s="93">
        <v>51.45</v>
      </c>
      <c r="I142" s="92">
        <v>5762.4000000000005</v>
      </c>
      <c r="J142" s="54" t="s">
        <v>8</v>
      </c>
      <c r="K142" s="30" t="s">
        <v>743</v>
      </c>
    </row>
    <row r="143" spans="2:11">
      <c r="B143" s="58" t="s">
        <v>17</v>
      </c>
      <c r="C143" s="57" t="s">
        <v>16</v>
      </c>
      <c r="D143" s="72">
        <v>46191</v>
      </c>
      <c r="E143" s="74" t="s">
        <v>857</v>
      </c>
      <c r="F143" s="121" t="s">
        <v>30</v>
      </c>
      <c r="G143" s="73">
        <v>12</v>
      </c>
      <c r="H143" s="93">
        <v>51.5</v>
      </c>
      <c r="I143" s="92">
        <v>618</v>
      </c>
      <c r="J143" s="54" t="s">
        <v>8</v>
      </c>
      <c r="K143" s="30" t="s">
        <v>744</v>
      </c>
    </row>
    <row r="144" spans="2:11">
      <c r="B144" s="58" t="s">
        <v>17</v>
      </c>
      <c r="C144" s="57" t="s">
        <v>16</v>
      </c>
      <c r="D144" s="72">
        <v>46191</v>
      </c>
      <c r="E144" s="74" t="s">
        <v>858</v>
      </c>
      <c r="F144" s="121" t="s">
        <v>30</v>
      </c>
      <c r="G144" s="73">
        <v>36</v>
      </c>
      <c r="H144" s="93">
        <v>51.55</v>
      </c>
      <c r="I144" s="92">
        <v>1855.8</v>
      </c>
      <c r="J144" s="54" t="s">
        <v>8</v>
      </c>
      <c r="K144" s="30" t="s">
        <v>745</v>
      </c>
    </row>
    <row r="145" spans="2:11">
      <c r="B145" s="58" t="s">
        <v>17</v>
      </c>
      <c r="C145" s="57" t="s">
        <v>16</v>
      </c>
      <c r="D145" s="72">
        <v>46191</v>
      </c>
      <c r="E145" s="74" t="s">
        <v>859</v>
      </c>
      <c r="F145" s="121" t="s">
        <v>30</v>
      </c>
      <c r="G145" s="73">
        <v>1</v>
      </c>
      <c r="H145" s="93">
        <v>51.5</v>
      </c>
      <c r="I145" s="92">
        <v>51.5</v>
      </c>
      <c r="J145" s="54" t="s">
        <v>8</v>
      </c>
      <c r="K145" s="30" t="s">
        <v>746</v>
      </c>
    </row>
    <row r="146" spans="2:11">
      <c r="B146" s="58" t="s">
        <v>17</v>
      </c>
      <c r="C146" s="57" t="s">
        <v>16</v>
      </c>
      <c r="D146" s="72">
        <v>46191</v>
      </c>
      <c r="E146" s="74" t="s">
        <v>600</v>
      </c>
      <c r="F146" s="121" t="s">
        <v>30</v>
      </c>
      <c r="G146" s="73">
        <v>4</v>
      </c>
      <c r="H146" s="93">
        <v>51.5</v>
      </c>
      <c r="I146" s="92">
        <v>206</v>
      </c>
      <c r="J146" s="54" t="s">
        <v>8</v>
      </c>
      <c r="K146" s="30" t="s">
        <v>747</v>
      </c>
    </row>
    <row r="147" spans="2:11">
      <c r="B147" s="58" t="s">
        <v>17</v>
      </c>
      <c r="C147" s="57" t="s">
        <v>16</v>
      </c>
      <c r="D147" s="72">
        <v>46191</v>
      </c>
      <c r="E147" s="74" t="s">
        <v>860</v>
      </c>
      <c r="F147" s="121" t="s">
        <v>30</v>
      </c>
      <c r="G147" s="73">
        <v>3</v>
      </c>
      <c r="H147" s="93">
        <v>51.5</v>
      </c>
      <c r="I147" s="92">
        <v>154.5</v>
      </c>
      <c r="J147" s="54" t="s">
        <v>8</v>
      </c>
      <c r="K147" s="30" t="s">
        <v>748</v>
      </c>
    </row>
    <row r="148" spans="2:11">
      <c r="B148" s="58" t="s">
        <v>17</v>
      </c>
      <c r="C148" s="57" t="s">
        <v>16</v>
      </c>
      <c r="D148" s="72">
        <v>46192</v>
      </c>
      <c r="E148" s="74" t="s">
        <v>1237</v>
      </c>
      <c r="F148" s="121" t="s">
        <v>30</v>
      </c>
      <c r="G148" s="73">
        <v>4</v>
      </c>
      <c r="H148" s="93">
        <v>51.25</v>
      </c>
      <c r="I148" s="92">
        <v>205</v>
      </c>
      <c r="J148" s="54" t="s">
        <v>8</v>
      </c>
      <c r="K148" s="30" t="s">
        <v>1473</v>
      </c>
    </row>
    <row r="149" spans="2:11">
      <c r="B149" s="58" t="s">
        <v>17</v>
      </c>
      <c r="C149" s="57" t="s">
        <v>16</v>
      </c>
      <c r="D149" s="72">
        <v>46192</v>
      </c>
      <c r="E149" s="74" t="s">
        <v>1238</v>
      </c>
      <c r="F149" s="121" t="s">
        <v>30</v>
      </c>
      <c r="G149" s="73">
        <v>65</v>
      </c>
      <c r="H149" s="93">
        <v>51.3</v>
      </c>
      <c r="I149" s="92">
        <v>3334.5</v>
      </c>
      <c r="J149" s="54" t="s">
        <v>8</v>
      </c>
      <c r="K149" s="30" t="s">
        <v>1474</v>
      </c>
    </row>
    <row r="150" spans="2:11">
      <c r="B150" s="58" t="s">
        <v>17</v>
      </c>
      <c r="C150" s="57" t="s">
        <v>16</v>
      </c>
      <c r="D150" s="72">
        <v>46192</v>
      </c>
      <c r="E150" s="74" t="s">
        <v>1239</v>
      </c>
      <c r="F150" s="121" t="s">
        <v>30</v>
      </c>
      <c r="G150" s="73">
        <v>4</v>
      </c>
      <c r="H150" s="93">
        <v>51.3</v>
      </c>
      <c r="I150" s="92">
        <v>205.2</v>
      </c>
      <c r="J150" s="54" t="s">
        <v>8</v>
      </c>
      <c r="K150" s="30" t="s">
        <v>1475</v>
      </c>
    </row>
    <row r="151" spans="2:11">
      <c r="B151" s="58" t="s">
        <v>17</v>
      </c>
      <c r="C151" s="57" t="s">
        <v>16</v>
      </c>
      <c r="D151" s="72">
        <v>46192</v>
      </c>
      <c r="E151" s="74" t="s">
        <v>1242</v>
      </c>
      <c r="F151" s="121" t="s">
        <v>30</v>
      </c>
      <c r="G151" s="73">
        <v>8</v>
      </c>
      <c r="H151" s="93">
        <v>51.4</v>
      </c>
      <c r="I151" s="92">
        <v>411.2</v>
      </c>
      <c r="J151" s="54" t="s">
        <v>8</v>
      </c>
      <c r="K151" s="30" t="s">
        <v>1476</v>
      </c>
    </row>
    <row r="152" spans="2:11">
      <c r="B152" s="58" t="s">
        <v>17</v>
      </c>
      <c r="C152" s="57" t="s">
        <v>16</v>
      </c>
      <c r="D152" s="72">
        <v>46192</v>
      </c>
      <c r="E152" s="74" t="s">
        <v>1242</v>
      </c>
      <c r="F152" s="121" t="s">
        <v>30</v>
      </c>
      <c r="G152" s="73">
        <v>2</v>
      </c>
      <c r="H152" s="93">
        <v>51.4</v>
      </c>
      <c r="I152" s="92">
        <v>102.8</v>
      </c>
      <c r="J152" s="54" t="s">
        <v>8</v>
      </c>
      <c r="K152" s="30" t="s">
        <v>1477</v>
      </c>
    </row>
    <row r="153" spans="2:11">
      <c r="B153" s="58" t="s">
        <v>17</v>
      </c>
      <c r="C153" s="57" t="s">
        <v>16</v>
      </c>
      <c r="D153" s="72">
        <v>46192</v>
      </c>
      <c r="E153" s="74" t="s">
        <v>1593</v>
      </c>
      <c r="F153" s="121" t="s">
        <v>30</v>
      </c>
      <c r="G153" s="73">
        <v>2</v>
      </c>
      <c r="H153" s="93">
        <v>51.4</v>
      </c>
      <c r="I153" s="92">
        <v>102.8</v>
      </c>
      <c r="J153" s="54" t="s">
        <v>8</v>
      </c>
      <c r="K153" s="30" t="s">
        <v>1478</v>
      </c>
    </row>
    <row r="154" spans="2:11">
      <c r="B154" s="58" t="s">
        <v>17</v>
      </c>
      <c r="C154" s="57" t="s">
        <v>16</v>
      </c>
      <c r="D154" s="72">
        <v>46192</v>
      </c>
      <c r="E154" s="74" t="s">
        <v>1594</v>
      </c>
      <c r="F154" s="121" t="s">
        <v>30</v>
      </c>
      <c r="G154" s="73">
        <v>2</v>
      </c>
      <c r="H154" s="93">
        <v>51.4</v>
      </c>
      <c r="I154" s="92">
        <v>102.8</v>
      </c>
      <c r="J154" s="54" t="s">
        <v>8</v>
      </c>
      <c r="K154" s="30" t="s">
        <v>1479</v>
      </c>
    </row>
    <row r="155" spans="2:11">
      <c r="B155" s="58" t="s">
        <v>17</v>
      </c>
      <c r="C155" s="57" t="s">
        <v>16</v>
      </c>
      <c r="D155" s="72">
        <v>46192</v>
      </c>
      <c r="E155" s="74" t="s">
        <v>1249</v>
      </c>
      <c r="F155" s="121" t="s">
        <v>30</v>
      </c>
      <c r="G155" s="73">
        <v>65</v>
      </c>
      <c r="H155" s="93">
        <v>51.3</v>
      </c>
      <c r="I155" s="92">
        <v>3334.5</v>
      </c>
      <c r="J155" s="54" t="s">
        <v>8</v>
      </c>
      <c r="K155" s="30" t="s">
        <v>1480</v>
      </c>
    </row>
    <row r="156" spans="2:11">
      <c r="B156" s="58" t="s">
        <v>17</v>
      </c>
      <c r="C156" s="57" t="s">
        <v>16</v>
      </c>
      <c r="D156" s="72">
        <v>46192</v>
      </c>
      <c r="E156" s="74" t="s">
        <v>1249</v>
      </c>
      <c r="F156" s="121" t="s">
        <v>30</v>
      </c>
      <c r="G156" s="73">
        <v>65</v>
      </c>
      <c r="H156" s="93">
        <v>51.3</v>
      </c>
      <c r="I156" s="92">
        <v>3334.5</v>
      </c>
      <c r="J156" s="54" t="s">
        <v>8</v>
      </c>
      <c r="K156" s="30" t="s">
        <v>1481</v>
      </c>
    </row>
    <row r="157" spans="2:11">
      <c r="B157" s="58" t="s">
        <v>17</v>
      </c>
      <c r="C157" s="57" t="s">
        <v>16</v>
      </c>
      <c r="D157" s="72">
        <v>46192</v>
      </c>
      <c r="E157" s="74" t="s">
        <v>1595</v>
      </c>
      <c r="F157" s="121" t="s">
        <v>30</v>
      </c>
      <c r="G157" s="73">
        <v>65</v>
      </c>
      <c r="H157" s="93">
        <v>51.3</v>
      </c>
      <c r="I157" s="92">
        <v>3334.5</v>
      </c>
      <c r="J157" s="54" t="s">
        <v>8</v>
      </c>
      <c r="K157" s="30" t="s">
        <v>1482</v>
      </c>
    </row>
    <row r="158" spans="2:11">
      <c r="B158" s="58" t="s">
        <v>17</v>
      </c>
      <c r="C158" s="57" t="s">
        <v>16</v>
      </c>
      <c r="D158" s="72">
        <v>46192</v>
      </c>
      <c r="E158" s="74" t="s">
        <v>1596</v>
      </c>
      <c r="F158" s="121" t="s">
        <v>30</v>
      </c>
      <c r="G158" s="73">
        <v>2</v>
      </c>
      <c r="H158" s="93">
        <v>51.35</v>
      </c>
      <c r="I158" s="92">
        <v>102.7</v>
      </c>
      <c r="J158" s="54" t="s">
        <v>8</v>
      </c>
      <c r="K158" s="30" t="s">
        <v>1483</v>
      </c>
    </row>
    <row r="159" spans="2:11">
      <c r="B159" s="58" t="s">
        <v>17</v>
      </c>
      <c r="C159" s="57" t="s">
        <v>16</v>
      </c>
      <c r="D159" s="72">
        <v>46192</v>
      </c>
      <c r="E159" s="74" t="s">
        <v>1267</v>
      </c>
      <c r="F159" s="121" t="s">
        <v>30</v>
      </c>
      <c r="G159" s="73">
        <v>4</v>
      </c>
      <c r="H159" s="93">
        <v>51.9</v>
      </c>
      <c r="I159" s="92">
        <v>207.6</v>
      </c>
      <c r="J159" s="54" t="s">
        <v>8</v>
      </c>
      <c r="K159" s="30" t="s">
        <v>1484</v>
      </c>
    </row>
    <row r="160" spans="2:11">
      <c r="B160" s="58" t="s">
        <v>17</v>
      </c>
      <c r="C160" s="57" t="s">
        <v>16</v>
      </c>
      <c r="D160" s="72">
        <v>46192</v>
      </c>
      <c r="E160" s="74" t="s">
        <v>1267</v>
      </c>
      <c r="F160" s="121" t="s">
        <v>30</v>
      </c>
      <c r="G160" s="73">
        <v>2</v>
      </c>
      <c r="H160" s="93">
        <v>51.9</v>
      </c>
      <c r="I160" s="92">
        <v>103.8</v>
      </c>
      <c r="J160" s="54" t="s">
        <v>8</v>
      </c>
      <c r="K160" s="30" t="s">
        <v>1485</v>
      </c>
    </row>
    <row r="161" spans="2:11">
      <c r="B161" s="58" t="s">
        <v>17</v>
      </c>
      <c r="C161" s="57" t="s">
        <v>16</v>
      </c>
      <c r="D161" s="72">
        <v>46192</v>
      </c>
      <c r="E161" s="74" t="s">
        <v>1597</v>
      </c>
      <c r="F161" s="121" t="s">
        <v>30</v>
      </c>
      <c r="G161" s="73">
        <v>60</v>
      </c>
      <c r="H161" s="93">
        <v>51.85</v>
      </c>
      <c r="I161" s="92">
        <v>3111</v>
      </c>
      <c r="J161" s="54" t="s">
        <v>8</v>
      </c>
      <c r="K161" s="30" t="s">
        <v>1486</v>
      </c>
    </row>
    <row r="162" spans="2:11">
      <c r="B162" s="58" t="s">
        <v>17</v>
      </c>
      <c r="C162" s="57" t="s">
        <v>16</v>
      </c>
      <c r="D162" s="72">
        <v>46192</v>
      </c>
      <c r="E162" s="74" t="s">
        <v>1271</v>
      </c>
      <c r="F162" s="121" t="s">
        <v>30</v>
      </c>
      <c r="G162" s="73">
        <v>1</v>
      </c>
      <c r="H162" s="93">
        <v>52</v>
      </c>
      <c r="I162" s="92">
        <v>52</v>
      </c>
      <c r="J162" s="54" t="s">
        <v>8</v>
      </c>
      <c r="K162" s="30" t="s">
        <v>1487</v>
      </c>
    </row>
    <row r="163" spans="2:11">
      <c r="B163" s="58" t="s">
        <v>17</v>
      </c>
      <c r="C163" s="57" t="s">
        <v>16</v>
      </c>
      <c r="D163" s="72">
        <v>46192</v>
      </c>
      <c r="E163" s="74" t="s">
        <v>1271</v>
      </c>
      <c r="F163" s="121" t="s">
        <v>30</v>
      </c>
      <c r="G163" s="73">
        <v>1</v>
      </c>
      <c r="H163" s="93">
        <v>52</v>
      </c>
      <c r="I163" s="92">
        <v>52</v>
      </c>
      <c r="J163" s="54" t="s">
        <v>8</v>
      </c>
      <c r="K163" s="30" t="s">
        <v>1488</v>
      </c>
    </row>
    <row r="164" spans="2:11">
      <c r="B164" s="58" t="s">
        <v>17</v>
      </c>
      <c r="C164" s="57" t="s">
        <v>16</v>
      </c>
      <c r="D164" s="72">
        <v>46192</v>
      </c>
      <c r="E164" s="74" t="s">
        <v>1271</v>
      </c>
      <c r="F164" s="121" t="s">
        <v>30</v>
      </c>
      <c r="G164" s="73">
        <v>65</v>
      </c>
      <c r="H164" s="93">
        <v>51.95</v>
      </c>
      <c r="I164" s="92">
        <v>3376.75</v>
      </c>
      <c r="J164" s="54" t="s">
        <v>8</v>
      </c>
      <c r="K164" s="30" t="s">
        <v>1489</v>
      </c>
    </row>
    <row r="165" spans="2:11">
      <c r="B165" s="58" t="s">
        <v>17</v>
      </c>
      <c r="C165" s="57" t="s">
        <v>16</v>
      </c>
      <c r="D165" s="72">
        <v>46192</v>
      </c>
      <c r="E165" s="74" t="s">
        <v>1598</v>
      </c>
      <c r="F165" s="121" t="s">
        <v>30</v>
      </c>
      <c r="G165" s="73">
        <v>2</v>
      </c>
      <c r="H165" s="93">
        <v>52</v>
      </c>
      <c r="I165" s="92">
        <v>104</v>
      </c>
      <c r="J165" s="54" t="s">
        <v>8</v>
      </c>
      <c r="K165" s="30" t="s">
        <v>1490</v>
      </c>
    </row>
    <row r="166" spans="2:11">
      <c r="B166" s="58" t="s">
        <v>17</v>
      </c>
      <c r="C166" s="57" t="s">
        <v>16</v>
      </c>
      <c r="D166" s="72">
        <v>46192</v>
      </c>
      <c r="E166" s="74" t="s">
        <v>1599</v>
      </c>
      <c r="F166" s="121" t="s">
        <v>30</v>
      </c>
      <c r="G166" s="73">
        <v>47</v>
      </c>
      <c r="H166" s="93">
        <v>51.95</v>
      </c>
      <c r="I166" s="92">
        <v>2441.65</v>
      </c>
      <c r="J166" s="54" t="s">
        <v>8</v>
      </c>
      <c r="K166" s="30" t="s">
        <v>1491</v>
      </c>
    </row>
    <row r="167" spans="2:11">
      <c r="B167" s="58" t="s">
        <v>17</v>
      </c>
      <c r="C167" s="57" t="s">
        <v>16</v>
      </c>
      <c r="D167" s="72">
        <v>46192</v>
      </c>
      <c r="E167" s="74" t="s">
        <v>1600</v>
      </c>
      <c r="F167" s="121" t="s">
        <v>30</v>
      </c>
      <c r="G167" s="73">
        <v>2</v>
      </c>
      <c r="H167" s="93">
        <v>51.95</v>
      </c>
      <c r="I167" s="92">
        <v>103.9</v>
      </c>
      <c r="J167" s="54" t="s">
        <v>8</v>
      </c>
      <c r="K167" s="30" t="s">
        <v>1492</v>
      </c>
    </row>
    <row r="168" spans="2:11">
      <c r="B168" s="58" t="s">
        <v>17</v>
      </c>
      <c r="C168" s="57" t="s">
        <v>16</v>
      </c>
      <c r="D168" s="72">
        <v>46192</v>
      </c>
      <c r="E168" s="74" t="s">
        <v>1601</v>
      </c>
      <c r="F168" s="121" t="s">
        <v>30</v>
      </c>
      <c r="G168" s="73">
        <v>2</v>
      </c>
      <c r="H168" s="93">
        <v>51.95</v>
      </c>
      <c r="I168" s="92">
        <v>103.9</v>
      </c>
      <c r="J168" s="54" t="s">
        <v>8</v>
      </c>
      <c r="K168" s="30" t="s">
        <v>1493</v>
      </c>
    </row>
    <row r="169" spans="2:11">
      <c r="B169" s="58" t="s">
        <v>17</v>
      </c>
      <c r="C169" s="57" t="s">
        <v>16</v>
      </c>
      <c r="D169" s="72">
        <v>46192</v>
      </c>
      <c r="E169" s="74" t="s">
        <v>1602</v>
      </c>
      <c r="F169" s="121" t="s">
        <v>30</v>
      </c>
      <c r="G169" s="73">
        <v>56</v>
      </c>
      <c r="H169" s="93">
        <v>51.95</v>
      </c>
      <c r="I169" s="92">
        <v>2909.2000000000003</v>
      </c>
      <c r="J169" s="54" t="s">
        <v>8</v>
      </c>
      <c r="K169" s="30" t="s">
        <v>1494</v>
      </c>
    </row>
    <row r="170" spans="2:11">
      <c r="B170" s="58" t="s">
        <v>17</v>
      </c>
      <c r="C170" s="57" t="s">
        <v>16</v>
      </c>
      <c r="D170" s="72">
        <v>46192</v>
      </c>
      <c r="E170" s="74" t="s">
        <v>1603</v>
      </c>
      <c r="F170" s="121" t="s">
        <v>30</v>
      </c>
      <c r="G170" s="73">
        <v>2</v>
      </c>
      <c r="H170" s="93">
        <v>51.95</v>
      </c>
      <c r="I170" s="92">
        <v>103.9</v>
      </c>
      <c r="J170" s="54" t="s">
        <v>8</v>
      </c>
      <c r="K170" s="30" t="s">
        <v>1495</v>
      </c>
    </row>
    <row r="171" spans="2:11">
      <c r="B171" s="58" t="s">
        <v>17</v>
      </c>
      <c r="C171" s="57" t="s">
        <v>16</v>
      </c>
      <c r="D171" s="72">
        <v>46192</v>
      </c>
      <c r="E171" s="74" t="s">
        <v>1604</v>
      </c>
      <c r="F171" s="121" t="s">
        <v>30</v>
      </c>
      <c r="G171" s="73">
        <v>44</v>
      </c>
      <c r="H171" s="93">
        <v>51.9</v>
      </c>
      <c r="I171" s="92">
        <v>2283.6</v>
      </c>
      <c r="J171" s="54" t="s">
        <v>8</v>
      </c>
      <c r="K171" s="30" t="s">
        <v>1496</v>
      </c>
    </row>
    <row r="172" spans="2:11">
      <c r="B172" s="58" t="s">
        <v>17</v>
      </c>
      <c r="C172" s="57" t="s">
        <v>16</v>
      </c>
      <c r="D172" s="72">
        <v>46192</v>
      </c>
      <c r="E172" s="74" t="s">
        <v>1604</v>
      </c>
      <c r="F172" s="121" t="s">
        <v>30</v>
      </c>
      <c r="G172" s="73">
        <v>4</v>
      </c>
      <c r="H172" s="93">
        <v>51.9</v>
      </c>
      <c r="I172" s="92">
        <v>207.6</v>
      </c>
      <c r="J172" s="54" t="s">
        <v>8</v>
      </c>
      <c r="K172" s="30" t="s">
        <v>1497</v>
      </c>
    </row>
    <row r="173" spans="2:11">
      <c r="B173" s="58" t="s">
        <v>17</v>
      </c>
      <c r="C173" s="57" t="s">
        <v>16</v>
      </c>
      <c r="D173" s="72">
        <v>46192</v>
      </c>
      <c r="E173" s="74" t="s">
        <v>1605</v>
      </c>
      <c r="F173" s="121" t="s">
        <v>30</v>
      </c>
      <c r="G173" s="73">
        <v>102</v>
      </c>
      <c r="H173" s="93">
        <v>51.9</v>
      </c>
      <c r="I173" s="92">
        <v>5293.8</v>
      </c>
      <c r="J173" s="54" t="s">
        <v>8</v>
      </c>
      <c r="K173" s="30" t="s">
        <v>1498</v>
      </c>
    </row>
    <row r="174" spans="2:11">
      <c r="B174" s="58" t="s">
        <v>17</v>
      </c>
      <c r="C174" s="57" t="s">
        <v>16</v>
      </c>
      <c r="D174" s="72">
        <v>46192</v>
      </c>
      <c r="E174" s="74" t="s">
        <v>1606</v>
      </c>
      <c r="F174" s="121" t="s">
        <v>30</v>
      </c>
      <c r="G174" s="73">
        <v>12</v>
      </c>
      <c r="H174" s="93">
        <v>51.9</v>
      </c>
      <c r="I174" s="92">
        <v>622.79999999999995</v>
      </c>
      <c r="J174" s="54" t="s">
        <v>8</v>
      </c>
      <c r="K174" s="30" t="s">
        <v>1499</v>
      </c>
    </row>
    <row r="175" spans="2:11">
      <c r="B175" s="58" t="s">
        <v>17</v>
      </c>
      <c r="C175" s="57" t="s">
        <v>16</v>
      </c>
      <c r="D175" s="72">
        <v>46192</v>
      </c>
      <c r="E175" s="74" t="s">
        <v>1606</v>
      </c>
      <c r="F175" s="121" t="s">
        <v>30</v>
      </c>
      <c r="G175" s="73">
        <v>22</v>
      </c>
      <c r="H175" s="93">
        <v>51.9</v>
      </c>
      <c r="I175" s="92">
        <v>1141.8</v>
      </c>
      <c r="J175" s="54" t="s">
        <v>8</v>
      </c>
      <c r="K175" s="30" t="s">
        <v>1500</v>
      </c>
    </row>
    <row r="176" spans="2:11">
      <c r="B176" s="58" t="s">
        <v>17</v>
      </c>
      <c r="C176" s="57" t="s">
        <v>16</v>
      </c>
      <c r="D176" s="72">
        <v>46192</v>
      </c>
      <c r="E176" s="74" t="s">
        <v>1607</v>
      </c>
      <c r="F176" s="121" t="s">
        <v>30</v>
      </c>
      <c r="G176" s="73">
        <v>56</v>
      </c>
      <c r="H176" s="93">
        <v>51.95</v>
      </c>
      <c r="I176" s="92">
        <v>2909.2000000000003</v>
      </c>
      <c r="J176" s="54" t="s">
        <v>8</v>
      </c>
      <c r="K176" s="30" t="s">
        <v>1501</v>
      </c>
    </row>
    <row r="177" spans="2:11">
      <c r="B177" s="58" t="s">
        <v>17</v>
      </c>
      <c r="C177" s="57" t="s">
        <v>16</v>
      </c>
      <c r="D177" s="72">
        <v>46192</v>
      </c>
      <c r="E177" s="74" t="s">
        <v>1608</v>
      </c>
      <c r="F177" s="121" t="s">
        <v>30</v>
      </c>
      <c r="G177" s="73">
        <v>1</v>
      </c>
      <c r="H177" s="93">
        <v>51.95</v>
      </c>
      <c r="I177" s="92">
        <v>51.95</v>
      </c>
      <c r="J177" s="54" t="s">
        <v>8</v>
      </c>
      <c r="K177" s="30" t="s">
        <v>1502</v>
      </c>
    </row>
    <row r="178" spans="2:11">
      <c r="B178" s="58" t="s">
        <v>17</v>
      </c>
      <c r="C178" s="57" t="s">
        <v>16</v>
      </c>
      <c r="D178" s="72">
        <v>46192</v>
      </c>
      <c r="E178" s="74" t="s">
        <v>1609</v>
      </c>
      <c r="F178" s="121" t="s">
        <v>30</v>
      </c>
      <c r="G178" s="73">
        <v>3</v>
      </c>
      <c r="H178" s="93">
        <v>51.95</v>
      </c>
      <c r="I178" s="92">
        <v>155.85000000000002</v>
      </c>
      <c r="J178" s="54" t="s">
        <v>8</v>
      </c>
      <c r="K178" s="30" t="s">
        <v>1503</v>
      </c>
    </row>
    <row r="179" spans="2:11">
      <c r="B179" s="58" t="s">
        <v>17</v>
      </c>
      <c r="C179" s="57" t="s">
        <v>16</v>
      </c>
      <c r="D179" s="72">
        <v>46192</v>
      </c>
      <c r="E179" s="74" t="s">
        <v>1609</v>
      </c>
      <c r="F179" s="121" t="s">
        <v>30</v>
      </c>
      <c r="G179" s="73">
        <v>2</v>
      </c>
      <c r="H179" s="93">
        <v>51.9</v>
      </c>
      <c r="I179" s="92">
        <v>103.8</v>
      </c>
      <c r="J179" s="54" t="s">
        <v>8</v>
      </c>
      <c r="K179" s="30" t="s">
        <v>1504</v>
      </c>
    </row>
    <row r="180" spans="2:11">
      <c r="B180" s="58" t="s">
        <v>17</v>
      </c>
      <c r="C180" s="57" t="s">
        <v>16</v>
      </c>
      <c r="D180" s="72">
        <v>46192</v>
      </c>
      <c r="E180" s="74" t="s">
        <v>1610</v>
      </c>
      <c r="F180" s="121" t="s">
        <v>30</v>
      </c>
      <c r="G180" s="73">
        <v>2</v>
      </c>
      <c r="H180" s="93">
        <v>51.6</v>
      </c>
      <c r="I180" s="92">
        <v>103.2</v>
      </c>
      <c r="J180" s="54" t="s">
        <v>8</v>
      </c>
      <c r="K180" s="30" t="s">
        <v>1505</v>
      </c>
    </row>
    <row r="181" spans="2:11">
      <c r="B181" s="58" t="s">
        <v>17</v>
      </c>
      <c r="C181" s="57" t="s">
        <v>16</v>
      </c>
      <c r="D181" s="72">
        <v>46192</v>
      </c>
      <c r="E181" s="74" t="s">
        <v>1611</v>
      </c>
      <c r="F181" s="121" t="s">
        <v>30</v>
      </c>
      <c r="G181" s="73">
        <v>17</v>
      </c>
      <c r="H181" s="93">
        <v>51.6</v>
      </c>
      <c r="I181" s="92">
        <v>877.2</v>
      </c>
      <c r="J181" s="54" t="s">
        <v>8</v>
      </c>
      <c r="K181" s="30" t="s">
        <v>1506</v>
      </c>
    </row>
    <row r="182" spans="2:11">
      <c r="B182" s="58" t="s">
        <v>17</v>
      </c>
      <c r="C182" s="57" t="s">
        <v>16</v>
      </c>
      <c r="D182" s="72">
        <v>46192</v>
      </c>
      <c r="E182" s="74" t="s">
        <v>1611</v>
      </c>
      <c r="F182" s="121" t="s">
        <v>30</v>
      </c>
      <c r="G182" s="73">
        <v>17</v>
      </c>
      <c r="H182" s="93">
        <v>51.6</v>
      </c>
      <c r="I182" s="92">
        <v>877.2</v>
      </c>
      <c r="J182" s="54" t="s">
        <v>8</v>
      </c>
      <c r="K182" s="30" t="s">
        <v>1507</v>
      </c>
    </row>
    <row r="183" spans="2:11">
      <c r="B183" s="58" t="s">
        <v>17</v>
      </c>
      <c r="C183" s="57" t="s">
        <v>16</v>
      </c>
      <c r="D183" s="72">
        <v>46192</v>
      </c>
      <c r="E183" s="74" t="s">
        <v>1612</v>
      </c>
      <c r="F183" s="121" t="s">
        <v>30</v>
      </c>
      <c r="G183" s="73">
        <v>4</v>
      </c>
      <c r="H183" s="93">
        <v>51.55</v>
      </c>
      <c r="I183" s="92">
        <v>206.2</v>
      </c>
      <c r="J183" s="54" t="s">
        <v>8</v>
      </c>
      <c r="K183" s="30" t="s">
        <v>1508</v>
      </c>
    </row>
    <row r="184" spans="2:11">
      <c r="B184" s="58" t="s">
        <v>17</v>
      </c>
      <c r="C184" s="57" t="s">
        <v>16</v>
      </c>
      <c r="D184" s="72">
        <v>46192</v>
      </c>
      <c r="E184" s="74" t="s">
        <v>1613</v>
      </c>
      <c r="F184" s="121" t="s">
        <v>30</v>
      </c>
      <c r="G184" s="73">
        <v>53</v>
      </c>
      <c r="H184" s="93">
        <v>51.55</v>
      </c>
      <c r="I184" s="92">
        <v>2732.1499999999996</v>
      </c>
      <c r="J184" s="54" t="s">
        <v>8</v>
      </c>
      <c r="K184" s="30" t="s">
        <v>1509</v>
      </c>
    </row>
    <row r="185" spans="2:11">
      <c r="B185" s="58" t="s">
        <v>17</v>
      </c>
      <c r="C185" s="57" t="s">
        <v>16</v>
      </c>
      <c r="D185" s="72">
        <v>46192</v>
      </c>
      <c r="E185" s="74" t="s">
        <v>1613</v>
      </c>
      <c r="F185" s="121" t="s">
        <v>30</v>
      </c>
      <c r="G185" s="73">
        <v>8</v>
      </c>
      <c r="H185" s="93">
        <v>51.55</v>
      </c>
      <c r="I185" s="92">
        <v>412.4</v>
      </c>
      <c r="J185" s="54" t="s">
        <v>8</v>
      </c>
      <c r="K185" s="30" t="s">
        <v>1510</v>
      </c>
    </row>
    <row r="186" spans="2:11">
      <c r="B186" s="58" t="s">
        <v>17</v>
      </c>
      <c r="C186" s="57" t="s">
        <v>16</v>
      </c>
      <c r="D186" s="72">
        <v>46192</v>
      </c>
      <c r="E186" s="74" t="s">
        <v>1614</v>
      </c>
      <c r="F186" s="121" t="s">
        <v>30</v>
      </c>
      <c r="G186" s="73">
        <v>17</v>
      </c>
      <c r="H186" s="93">
        <v>51.55</v>
      </c>
      <c r="I186" s="92">
        <v>876.34999999999991</v>
      </c>
      <c r="J186" s="54" t="s">
        <v>8</v>
      </c>
      <c r="K186" s="30" t="s">
        <v>1511</v>
      </c>
    </row>
    <row r="187" spans="2:11">
      <c r="B187" s="58" t="s">
        <v>17</v>
      </c>
      <c r="C187" s="57" t="s">
        <v>16</v>
      </c>
      <c r="D187" s="72">
        <v>46192</v>
      </c>
      <c r="E187" s="74" t="s">
        <v>1615</v>
      </c>
      <c r="F187" s="121" t="s">
        <v>30</v>
      </c>
      <c r="G187" s="73">
        <v>2</v>
      </c>
      <c r="H187" s="93">
        <v>51.6</v>
      </c>
      <c r="I187" s="92">
        <v>103.2</v>
      </c>
      <c r="J187" s="54" t="s">
        <v>8</v>
      </c>
      <c r="K187" s="30" t="s">
        <v>1512</v>
      </c>
    </row>
    <row r="188" spans="2:11">
      <c r="B188" s="58" t="s">
        <v>17</v>
      </c>
      <c r="C188" s="57" t="s">
        <v>16</v>
      </c>
      <c r="D188" s="72">
        <v>46192</v>
      </c>
      <c r="E188" s="74" t="s">
        <v>1616</v>
      </c>
      <c r="F188" s="121" t="s">
        <v>30</v>
      </c>
      <c r="G188" s="73">
        <v>1</v>
      </c>
      <c r="H188" s="93">
        <v>51.55</v>
      </c>
      <c r="I188" s="92">
        <v>51.55</v>
      </c>
      <c r="J188" s="54" t="s">
        <v>8</v>
      </c>
      <c r="K188" s="30" t="s">
        <v>1513</v>
      </c>
    </row>
    <row r="189" spans="2:11">
      <c r="B189" s="58" t="s">
        <v>17</v>
      </c>
      <c r="C189" s="57" t="s">
        <v>16</v>
      </c>
      <c r="D189" s="72">
        <v>46192</v>
      </c>
      <c r="E189" s="74" t="s">
        <v>1304</v>
      </c>
      <c r="F189" s="121" t="s">
        <v>30</v>
      </c>
      <c r="G189" s="73">
        <v>3</v>
      </c>
      <c r="H189" s="93">
        <v>51.55</v>
      </c>
      <c r="I189" s="92">
        <v>154.64999999999998</v>
      </c>
      <c r="J189" s="54" t="s">
        <v>8</v>
      </c>
      <c r="K189" s="30" t="s">
        <v>1514</v>
      </c>
    </row>
    <row r="190" spans="2:11">
      <c r="B190" s="58" t="s">
        <v>17</v>
      </c>
      <c r="C190" s="57" t="s">
        <v>16</v>
      </c>
      <c r="D190" s="72">
        <v>46192</v>
      </c>
      <c r="E190" s="74" t="s">
        <v>1617</v>
      </c>
      <c r="F190" s="121" t="s">
        <v>30</v>
      </c>
      <c r="G190" s="73">
        <v>2</v>
      </c>
      <c r="H190" s="93">
        <v>51.4</v>
      </c>
      <c r="I190" s="92">
        <v>102.8</v>
      </c>
      <c r="J190" s="54" t="s">
        <v>8</v>
      </c>
      <c r="K190" s="30" t="s">
        <v>1515</v>
      </c>
    </row>
    <row r="191" spans="2:11">
      <c r="B191" s="58" t="s">
        <v>17</v>
      </c>
      <c r="C191" s="57" t="s">
        <v>16</v>
      </c>
      <c r="D191" s="72">
        <v>46192</v>
      </c>
      <c r="E191" s="74" t="s">
        <v>1618</v>
      </c>
      <c r="F191" s="121" t="s">
        <v>30</v>
      </c>
      <c r="G191" s="73">
        <v>17</v>
      </c>
      <c r="H191" s="93">
        <v>51.45</v>
      </c>
      <c r="I191" s="92">
        <v>874.65000000000009</v>
      </c>
      <c r="J191" s="54" t="s">
        <v>8</v>
      </c>
      <c r="K191" s="30" t="s">
        <v>1516</v>
      </c>
    </row>
    <row r="192" spans="2:11">
      <c r="B192" s="58" t="s">
        <v>17</v>
      </c>
      <c r="C192" s="57" t="s">
        <v>16</v>
      </c>
      <c r="D192" s="72">
        <v>46192</v>
      </c>
      <c r="E192" s="74" t="s">
        <v>1619</v>
      </c>
      <c r="F192" s="121" t="s">
        <v>30</v>
      </c>
      <c r="G192" s="73">
        <v>56</v>
      </c>
      <c r="H192" s="93">
        <v>51.35</v>
      </c>
      <c r="I192" s="92">
        <v>2875.6</v>
      </c>
      <c r="J192" s="54" t="s">
        <v>8</v>
      </c>
      <c r="K192" s="30" t="s">
        <v>1517</v>
      </c>
    </row>
    <row r="193" spans="2:11">
      <c r="B193" s="58" t="s">
        <v>17</v>
      </c>
      <c r="C193" s="57" t="s">
        <v>16</v>
      </c>
      <c r="D193" s="72">
        <v>46192</v>
      </c>
      <c r="E193" s="74" t="s">
        <v>1620</v>
      </c>
      <c r="F193" s="121" t="s">
        <v>30</v>
      </c>
      <c r="G193" s="73">
        <v>4</v>
      </c>
      <c r="H193" s="93">
        <v>51.5</v>
      </c>
      <c r="I193" s="92">
        <v>206</v>
      </c>
      <c r="J193" s="54" t="s">
        <v>8</v>
      </c>
      <c r="K193" s="30" t="s">
        <v>1518</v>
      </c>
    </row>
    <row r="194" spans="2:11">
      <c r="B194" s="58" t="s">
        <v>17</v>
      </c>
      <c r="C194" s="57" t="s">
        <v>16</v>
      </c>
      <c r="D194" s="72">
        <v>46192</v>
      </c>
      <c r="E194" s="74" t="s">
        <v>1322</v>
      </c>
      <c r="F194" s="121" t="s">
        <v>30</v>
      </c>
      <c r="G194" s="73">
        <v>1</v>
      </c>
      <c r="H194" s="93">
        <v>51.4</v>
      </c>
      <c r="I194" s="92">
        <v>51.4</v>
      </c>
      <c r="J194" s="54" t="s">
        <v>8</v>
      </c>
      <c r="K194" s="30" t="s">
        <v>1519</v>
      </c>
    </row>
    <row r="195" spans="2:11">
      <c r="B195" s="119" t="s">
        <v>17</v>
      </c>
      <c r="C195" s="124" t="s">
        <v>16</v>
      </c>
      <c r="D195" s="72">
        <v>46192</v>
      </c>
      <c r="E195" s="74" t="s">
        <v>1324</v>
      </c>
      <c r="F195" s="121" t="s">
        <v>30</v>
      </c>
      <c r="G195" s="73">
        <v>41</v>
      </c>
      <c r="H195" s="93">
        <v>51.35</v>
      </c>
      <c r="I195" s="92">
        <v>2105.35</v>
      </c>
      <c r="J195" s="54" t="s">
        <v>8</v>
      </c>
      <c r="K195" s="120" t="s">
        <v>1520</v>
      </c>
    </row>
    <row r="196" spans="2:11">
      <c r="B196" s="119" t="s">
        <v>17</v>
      </c>
      <c r="C196" s="124" t="s">
        <v>16</v>
      </c>
      <c r="D196" s="9">
        <v>46192</v>
      </c>
      <c r="E196" s="121" t="s">
        <v>1324</v>
      </c>
      <c r="F196" s="121" t="s">
        <v>30</v>
      </c>
      <c r="G196" s="122">
        <v>1</v>
      </c>
      <c r="H196" s="130">
        <v>51.4</v>
      </c>
      <c r="I196" s="134">
        <v>51.4</v>
      </c>
      <c r="J196" s="54" t="s">
        <v>8</v>
      </c>
      <c r="K196" s="120" t="s">
        <v>1521</v>
      </c>
    </row>
    <row r="197" spans="2:11">
      <c r="B197" s="58" t="s">
        <v>17</v>
      </c>
      <c r="C197" s="57" t="s">
        <v>16</v>
      </c>
      <c r="D197" s="9">
        <v>46192</v>
      </c>
      <c r="E197" s="121" t="s">
        <v>1621</v>
      </c>
      <c r="F197" s="121" t="s">
        <v>30</v>
      </c>
      <c r="G197" s="122">
        <v>4</v>
      </c>
      <c r="H197" s="130">
        <v>51.35</v>
      </c>
      <c r="I197" s="134">
        <v>205.4</v>
      </c>
      <c r="J197" s="54" t="s">
        <v>8</v>
      </c>
      <c r="K197" s="120" t="s">
        <v>1522</v>
      </c>
    </row>
    <row r="198" spans="2:11">
      <c r="B198" s="58" t="s">
        <v>17</v>
      </c>
      <c r="C198" s="57" t="s">
        <v>16</v>
      </c>
      <c r="D198" s="9">
        <v>46192</v>
      </c>
      <c r="E198" s="121" t="s">
        <v>1622</v>
      </c>
      <c r="F198" s="121" t="s">
        <v>30</v>
      </c>
      <c r="G198" s="122">
        <v>17</v>
      </c>
      <c r="H198" s="130">
        <v>51.45</v>
      </c>
      <c r="I198" s="134">
        <v>874.65000000000009</v>
      </c>
      <c r="J198" s="54" t="s">
        <v>8</v>
      </c>
      <c r="K198" s="30" t="s">
        <v>1523</v>
      </c>
    </row>
    <row r="199" spans="2:11">
      <c r="B199" s="58" t="s">
        <v>17</v>
      </c>
      <c r="C199" s="57" t="s">
        <v>16</v>
      </c>
      <c r="D199" s="9">
        <v>46192</v>
      </c>
      <c r="E199" s="121" t="s">
        <v>1623</v>
      </c>
      <c r="F199" s="121" t="s">
        <v>30</v>
      </c>
      <c r="G199" s="122">
        <v>2</v>
      </c>
      <c r="H199" s="130">
        <v>51.4</v>
      </c>
      <c r="I199" s="134">
        <v>102.8</v>
      </c>
      <c r="J199" s="54" t="s">
        <v>8</v>
      </c>
      <c r="K199" s="30" t="s">
        <v>1524</v>
      </c>
    </row>
    <row r="200" spans="2:11">
      <c r="B200" s="58" t="s">
        <v>17</v>
      </c>
      <c r="C200" s="57" t="s">
        <v>16</v>
      </c>
      <c r="D200" s="9">
        <v>46192</v>
      </c>
      <c r="E200" s="121" t="s">
        <v>1624</v>
      </c>
      <c r="F200" s="121" t="s">
        <v>30</v>
      </c>
      <c r="G200" s="122">
        <v>131</v>
      </c>
      <c r="H200" s="130">
        <v>51.25</v>
      </c>
      <c r="I200" s="134">
        <v>6713.75</v>
      </c>
      <c r="J200" s="54" t="s">
        <v>8</v>
      </c>
      <c r="K200" s="30" t="s">
        <v>1525</v>
      </c>
    </row>
    <row r="201" spans="2:11">
      <c r="B201" s="58" t="s">
        <v>17</v>
      </c>
      <c r="C201" s="57" t="s">
        <v>16</v>
      </c>
      <c r="D201" s="9">
        <v>46192</v>
      </c>
      <c r="E201" s="121" t="s">
        <v>1625</v>
      </c>
      <c r="F201" s="121" t="s">
        <v>30</v>
      </c>
      <c r="G201" s="122">
        <v>200</v>
      </c>
      <c r="H201" s="130">
        <v>51.25</v>
      </c>
      <c r="I201" s="134">
        <v>10250</v>
      </c>
      <c r="J201" s="54" t="s">
        <v>8</v>
      </c>
      <c r="K201" s="30" t="s">
        <v>1526</v>
      </c>
    </row>
    <row r="202" spans="2:11">
      <c r="B202" s="58" t="s">
        <v>17</v>
      </c>
      <c r="C202" s="57" t="s">
        <v>16</v>
      </c>
      <c r="D202" s="9">
        <v>46192</v>
      </c>
      <c r="E202" s="121" t="s">
        <v>1626</v>
      </c>
      <c r="F202" s="121" t="s">
        <v>30</v>
      </c>
      <c r="G202" s="122">
        <v>4</v>
      </c>
      <c r="H202" s="130">
        <v>51</v>
      </c>
      <c r="I202" s="134">
        <v>204</v>
      </c>
      <c r="J202" s="54" t="s">
        <v>8</v>
      </c>
      <c r="K202" s="30" t="s">
        <v>1527</v>
      </c>
    </row>
    <row r="203" spans="2:11">
      <c r="B203" s="58" t="s">
        <v>17</v>
      </c>
      <c r="C203" s="57" t="s">
        <v>16</v>
      </c>
      <c r="D203" s="9">
        <v>46192</v>
      </c>
      <c r="E203" s="121" t="s">
        <v>1627</v>
      </c>
      <c r="F203" s="121" t="s">
        <v>30</v>
      </c>
      <c r="G203" s="122">
        <v>22</v>
      </c>
      <c r="H203" s="130">
        <v>51</v>
      </c>
      <c r="I203" s="134">
        <v>1122</v>
      </c>
      <c r="J203" s="54" t="s">
        <v>8</v>
      </c>
      <c r="K203" s="30" t="s">
        <v>1528</v>
      </c>
    </row>
    <row r="204" spans="2:11">
      <c r="B204" s="119" t="s">
        <v>17</v>
      </c>
      <c r="C204" s="124" t="s">
        <v>16</v>
      </c>
      <c r="D204" s="9">
        <v>46192</v>
      </c>
      <c r="E204" s="121" t="s">
        <v>1628</v>
      </c>
      <c r="F204" s="121" t="s">
        <v>30</v>
      </c>
      <c r="G204" s="122">
        <v>89</v>
      </c>
      <c r="H204" s="130">
        <v>50.95</v>
      </c>
      <c r="I204" s="134">
        <v>4534.55</v>
      </c>
      <c r="J204" s="54" t="s">
        <v>8</v>
      </c>
      <c r="K204" s="30" t="s">
        <v>1529</v>
      </c>
    </row>
    <row r="205" spans="2:11">
      <c r="B205" s="119" t="s">
        <v>17</v>
      </c>
      <c r="C205" s="124" t="s">
        <v>16</v>
      </c>
      <c r="D205" s="9">
        <v>46192</v>
      </c>
      <c r="E205" s="121" t="s">
        <v>1629</v>
      </c>
      <c r="F205" s="121" t="s">
        <v>30</v>
      </c>
      <c r="G205" s="122">
        <v>4</v>
      </c>
      <c r="H205" s="130">
        <v>50.9</v>
      </c>
      <c r="I205" s="134">
        <v>203.6</v>
      </c>
      <c r="J205" s="54" t="s">
        <v>8</v>
      </c>
      <c r="K205" s="30" t="s">
        <v>1530</v>
      </c>
    </row>
    <row r="206" spans="2:11">
      <c r="B206" s="58" t="s">
        <v>17</v>
      </c>
      <c r="C206" s="57" t="s">
        <v>16</v>
      </c>
      <c r="D206" s="9">
        <v>46192</v>
      </c>
      <c r="E206" s="121" t="s">
        <v>1630</v>
      </c>
      <c r="F206" s="121" t="s">
        <v>30</v>
      </c>
      <c r="G206" s="122">
        <v>22</v>
      </c>
      <c r="H206" s="130">
        <v>51</v>
      </c>
      <c r="I206" s="134">
        <v>1122</v>
      </c>
      <c r="J206" s="54" t="s">
        <v>8</v>
      </c>
      <c r="K206" s="30" t="s">
        <v>1531</v>
      </c>
    </row>
    <row r="207" spans="2:11">
      <c r="B207" s="58" t="s">
        <v>17</v>
      </c>
      <c r="C207" s="57" t="s">
        <v>16</v>
      </c>
      <c r="D207" s="9">
        <v>46192</v>
      </c>
      <c r="E207" s="121" t="s">
        <v>1631</v>
      </c>
      <c r="F207" s="121" t="s">
        <v>30</v>
      </c>
      <c r="G207" s="122">
        <v>69</v>
      </c>
      <c r="H207" s="130">
        <v>50.9</v>
      </c>
      <c r="I207" s="134">
        <v>3512.1</v>
      </c>
      <c r="J207" s="54" t="s">
        <v>8</v>
      </c>
      <c r="K207" s="30" t="s">
        <v>1532</v>
      </c>
    </row>
    <row r="208" spans="2:11">
      <c r="B208" s="58" t="s">
        <v>17</v>
      </c>
      <c r="C208" s="57" t="s">
        <v>16</v>
      </c>
      <c r="D208" s="9">
        <v>46192</v>
      </c>
      <c r="E208" s="121" t="s">
        <v>1632</v>
      </c>
      <c r="F208" s="121" t="s">
        <v>30</v>
      </c>
      <c r="G208" s="122">
        <v>1</v>
      </c>
      <c r="H208" s="130">
        <v>50.9</v>
      </c>
      <c r="I208" s="134">
        <v>50.9</v>
      </c>
      <c r="J208" s="54" t="s">
        <v>8</v>
      </c>
      <c r="K208" s="30" t="s">
        <v>1533</v>
      </c>
    </row>
    <row r="209" spans="2:11">
      <c r="B209" s="58" t="s">
        <v>17</v>
      </c>
      <c r="C209" s="57" t="s">
        <v>16</v>
      </c>
      <c r="D209" s="9">
        <v>46192</v>
      </c>
      <c r="E209" s="121" t="s">
        <v>1633</v>
      </c>
      <c r="F209" s="121" t="s">
        <v>30</v>
      </c>
      <c r="G209" s="122">
        <v>3</v>
      </c>
      <c r="H209" s="130">
        <v>50.9</v>
      </c>
      <c r="I209" s="134">
        <v>152.69999999999999</v>
      </c>
      <c r="J209" s="54" t="s">
        <v>8</v>
      </c>
      <c r="K209" s="30" t="s">
        <v>1534</v>
      </c>
    </row>
    <row r="210" spans="2:11">
      <c r="B210" s="58" t="s">
        <v>17</v>
      </c>
      <c r="C210" s="57" t="s">
        <v>16</v>
      </c>
      <c r="D210" s="9">
        <v>46192</v>
      </c>
      <c r="E210" s="121" t="s">
        <v>1634</v>
      </c>
      <c r="F210" s="121" t="s">
        <v>30</v>
      </c>
      <c r="G210" s="122">
        <v>67</v>
      </c>
      <c r="H210" s="130">
        <v>50.85</v>
      </c>
      <c r="I210" s="134">
        <v>3406.9500000000003</v>
      </c>
      <c r="J210" s="54" t="s">
        <v>8</v>
      </c>
      <c r="K210" s="30" t="s">
        <v>1535</v>
      </c>
    </row>
    <row r="211" spans="2:11">
      <c r="B211" s="58" t="s">
        <v>17</v>
      </c>
      <c r="C211" s="57" t="s">
        <v>16</v>
      </c>
      <c r="D211" s="9">
        <v>46192</v>
      </c>
      <c r="E211" s="121" t="s">
        <v>1635</v>
      </c>
      <c r="F211" s="121" t="s">
        <v>30</v>
      </c>
      <c r="G211" s="122">
        <v>22</v>
      </c>
      <c r="H211" s="130">
        <v>50.9</v>
      </c>
      <c r="I211" s="134">
        <v>1119.8</v>
      </c>
      <c r="J211" s="54" t="s">
        <v>8</v>
      </c>
      <c r="K211" s="30" t="s">
        <v>1536</v>
      </c>
    </row>
    <row r="212" spans="2:11">
      <c r="B212" s="58" t="s">
        <v>17</v>
      </c>
      <c r="C212" s="57" t="s">
        <v>16</v>
      </c>
      <c r="D212" s="9">
        <v>46192</v>
      </c>
      <c r="E212" s="121" t="s">
        <v>1636</v>
      </c>
      <c r="F212" s="121" t="s">
        <v>30</v>
      </c>
      <c r="G212" s="122">
        <v>4</v>
      </c>
      <c r="H212" s="130">
        <v>50.9</v>
      </c>
      <c r="I212" s="134">
        <v>203.6</v>
      </c>
      <c r="J212" s="54" t="s">
        <v>8</v>
      </c>
      <c r="K212" s="30" t="s">
        <v>1537</v>
      </c>
    </row>
    <row r="213" spans="2:11">
      <c r="B213" s="119" t="s">
        <v>17</v>
      </c>
      <c r="C213" s="124" t="s">
        <v>16</v>
      </c>
      <c r="D213" s="9">
        <v>46192</v>
      </c>
      <c r="E213" s="121" t="s">
        <v>1637</v>
      </c>
      <c r="F213" s="121" t="s">
        <v>30</v>
      </c>
      <c r="G213" s="122">
        <v>67</v>
      </c>
      <c r="H213" s="130">
        <v>51</v>
      </c>
      <c r="I213" s="134">
        <v>3417</v>
      </c>
      <c r="J213" s="54" t="s">
        <v>8</v>
      </c>
      <c r="K213" s="30" t="s">
        <v>1538</v>
      </c>
    </row>
    <row r="214" spans="2:11">
      <c r="B214" s="119" t="s">
        <v>17</v>
      </c>
      <c r="C214" s="124" t="s">
        <v>16</v>
      </c>
      <c r="D214" s="9">
        <v>46192</v>
      </c>
      <c r="E214" s="121" t="s">
        <v>1377</v>
      </c>
      <c r="F214" s="121" t="s">
        <v>30</v>
      </c>
      <c r="G214" s="122">
        <v>23</v>
      </c>
      <c r="H214" s="130">
        <v>50.9</v>
      </c>
      <c r="I214" s="134">
        <v>1170.7</v>
      </c>
      <c r="J214" s="54" t="s">
        <v>8</v>
      </c>
      <c r="K214" s="30" t="s">
        <v>1539</v>
      </c>
    </row>
    <row r="215" spans="2:11">
      <c r="B215" s="58" t="s">
        <v>17</v>
      </c>
      <c r="C215" s="57" t="s">
        <v>16</v>
      </c>
      <c r="D215" s="9">
        <v>46192</v>
      </c>
      <c r="E215" s="121" t="s">
        <v>1638</v>
      </c>
      <c r="F215" s="121" t="s">
        <v>30</v>
      </c>
      <c r="G215" s="122">
        <v>1</v>
      </c>
      <c r="H215" s="130">
        <v>50.9</v>
      </c>
      <c r="I215" s="134">
        <v>50.9</v>
      </c>
      <c r="J215" s="54" t="s">
        <v>8</v>
      </c>
      <c r="K215" s="30" t="s">
        <v>1540</v>
      </c>
    </row>
    <row r="216" spans="2:11">
      <c r="B216" s="58" t="s">
        <v>17</v>
      </c>
      <c r="C216" s="57" t="s">
        <v>16</v>
      </c>
      <c r="D216" s="9">
        <v>46192</v>
      </c>
      <c r="E216" s="121" t="s">
        <v>1380</v>
      </c>
      <c r="F216" s="121" t="s">
        <v>30</v>
      </c>
      <c r="G216" s="122">
        <v>3</v>
      </c>
      <c r="H216" s="130">
        <v>50.9</v>
      </c>
      <c r="I216" s="134">
        <v>152.69999999999999</v>
      </c>
      <c r="J216" s="54" t="s">
        <v>8</v>
      </c>
      <c r="K216" s="30" t="s">
        <v>1541</v>
      </c>
    </row>
    <row r="217" spans="2:11">
      <c r="B217" s="58" t="s">
        <v>17</v>
      </c>
      <c r="C217" s="57" t="s">
        <v>16</v>
      </c>
      <c r="D217" s="9">
        <v>46192</v>
      </c>
      <c r="E217" s="121" t="s">
        <v>1639</v>
      </c>
      <c r="F217" s="121" t="s">
        <v>30</v>
      </c>
      <c r="G217" s="122">
        <v>75</v>
      </c>
      <c r="H217" s="130">
        <v>50.9</v>
      </c>
      <c r="I217" s="134">
        <v>3817.5</v>
      </c>
      <c r="J217" s="54" t="s">
        <v>8</v>
      </c>
      <c r="K217" s="30" t="s">
        <v>1542</v>
      </c>
    </row>
    <row r="218" spans="2:11">
      <c r="B218" s="58" t="s">
        <v>17</v>
      </c>
      <c r="C218" s="57" t="s">
        <v>16</v>
      </c>
      <c r="D218" s="9">
        <v>46192</v>
      </c>
      <c r="E218" s="121" t="s">
        <v>1640</v>
      </c>
      <c r="F218" s="121" t="s">
        <v>30</v>
      </c>
      <c r="G218" s="122">
        <v>21</v>
      </c>
      <c r="H218" s="130">
        <v>50.9</v>
      </c>
      <c r="I218" s="134">
        <v>1068.8999999999999</v>
      </c>
      <c r="J218" s="54" t="s">
        <v>8</v>
      </c>
      <c r="K218" s="30" t="s">
        <v>1543</v>
      </c>
    </row>
    <row r="219" spans="2:11">
      <c r="B219" s="58" t="s">
        <v>17</v>
      </c>
      <c r="C219" s="57" t="s">
        <v>16</v>
      </c>
      <c r="D219" s="9">
        <v>46192</v>
      </c>
      <c r="E219" s="121" t="s">
        <v>1641</v>
      </c>
      <c r="F219" s="121" t="s">
        <v>30</v>
      </c>
      <c r="G219" s="122">
        <v>4</v>
      </c>
      <c r="H219" s="130">
        <v>50.85</v>
      </c>
      <c r="I219" s="134">
        <v>203.4</v>
      </c>
      <c r="J219" s="54" t="s">
        <v>8</v>
      </c>
      <c r="K219" s="30" t="s">
        <v>1544</v>
      </c>
    </row>
    <row r="220" spans="2:11">
      <c r="B220" s="58" t="s">
        <v>17</v>
      </c>
      <c r="C220" s="57" t="s">
        <v>16</v>
      </c>
      <c r="D220" s="9">
        <v>46192</v>
      </c>
      <c r="E220" s="121" t="s">
        <v>1394</v>
      </c>
      <c r="F220" s="121" t="s">
        <v>30</v>
      </c>
      <c r="G220" s="122">
        <v>8</v>
      </c>
      <c r="H220" s="130">
        <v>51.15</v>
      </c>
      <c r="I220" s="134">
        <v>409.2</v>
      </c>
      <c r="J220" s="54" t="s">
        <v>8</v>
      </c>
      <c r="K220" s="30" t="s">
        <v>1545</v>
      </c>
    </row>
    <row r="221" spans="2:11">
      <c r="B221" s="58" t="s">
        <v>17</v>
      </c>
      <c r="C221" s="57" t="s">
        <v>16</v>
      </c>
      <c r="D221" s="9">
        <v>46192</v>
      </c>
      <c r="E221" s="121" t="s">
        <v>1394</v>
      </c>
      <c r="F221" s="121" t="s">
        <v>30</v>
      </c>
      <c r="G221" s="122">
        <v>4</v>
      </c>
      <c r="H221" s="130">
        <v>51.15</v>
      </c>
      <c r="I221" s="134">
        <v>204.6</v>
      </c>
      <c r="J221" s="54" t="s">
        <v>8</v>
      </c>
      <c r="K221" s="30" t="s">
        <v>1546</v>
      </c>
    </row>
    <row r="222" spans="2:11">
      <c r="B222" s="119" t="s">
        <v>17</v>
      </c>
      <c r="C222" s="124" t="s">
        <v>16</v>
      </c>
      <c r="D222" s="9">
        <v>46192</v>
      </c>
      <c r="E222" s="121" t="s">
        <v>1642</v>
      </c>
      <c r="F222" s="121" t="s">
        <v>30</v>
      </c>
      <c r="G222" s="122">
        <v>100</v>
      </c>
      <c r="H222" s="130">
        <v>51.2</v>
      </c>
      <c r="I222" s="134">
        <v>5120</v>
      </c>
      <c r="J222" s="54" t="s">
        <v>8</v>
      </c>
      <c r="K222" s="30" t="s">
        <v>1547</v>
      </c>
    </row>
    <row r="223" spans="2:11">
      <c r="B223" s="119" t="s">
        <v>17</v>
      </c>
      <c r="C223" s="124" t="s">
        <v>16</v>
      </c>
      <c r="D223" s="9">
        <v>46192</v>
      </c>
      <c r="E223" s="121" t="s">
        <v>1642</v>
      </c>
      <c r="F223" s="121" t="s">
        <v>30</v>
      </c>
      <c r="G223" s="122">
        <v>72</v>
      </c>
      <c r="H223" s="130">
        <v>51.2</v>
      </c>
      <c r="I223" s="134">
        <v>3686.4</v>
      </c>
      <c r="J223" s="54" t="s">
        <v>8</v>
      </c>
      <c r="K223" s="30" t="s">
        <v>1548</v>
      </c>
    </row>
    <row r="224" spans="2:11">
      <c r="B224" s="58" t="s">
        <v>17</v>
      </c>
      <c r="C224" s="57" t="s">
        <v>16</v>
      </c>
      <c r="D224" s="9">
        <v>46192</v>
      </c>
      <c r="E224" s="121" t="s">
        <v>1643</v>
      </c>
      <c r="F224" s="121" t="s">
        <v>30</v>
      </c>
      <c r="G224" s="122">
        <v>81</v>
      </c>
      <c r="H224" s="130">
        <v>51.2</v>
      </c>
      <c r="I224" s="134">
        <v>4147.2</v>
      </c>
      <c r="J224" s="54" t="s">
        <v>8</v>
      </c>
      <c r="K224" s="30" t="s">
        <v>1549</v>
      </c>
    </row>
    <row r="225" spans="2:11">
      <c r="B225" s="58" t="s">
        <v>17</v>
      </c>
      <c r="C225" s="57" t="s">
        <v>16</v>
      </c>
      <c r="D225" s="9">
        <v>46192</v>
      </c>
      <c r="E225" s="121" t="s">
        <v>1401</v>
      </c>
      <c r="F225" s="121" t="s">
        <v>30</v>
      </c>
      <c r="G225" s="122">
        <v>12</v>
      </c>
      <c r="H225" s="130">
        <v>51.3</v>
      </c>
      <c r="I225" s="134">
        <v>615.59999999999991</v>
      </c>
      <c r="J225" s="54" t="s">
        <v>8</v>
      </c>
      <c r="K225" s="30" t="s">
        <v>1550</v>
      </c>
    </row>
    <row r="226" spans="2:11">
      <c r="B226" s="58" t="s">
        <v>17</v>
      </c>
      <c r="C226" s="57" t="s">
        <v>16</v>
      </c>
      <c r="D226" s="9">
        <v>46192</v>
      </c>
      <c r="E226" s="121" t="s">
        <v>1401</v>
      </c>
      <c r="F226" s="121" t="s">
        <v>30</v>
      </c>
      <c r="G226" s="122">
        <v>30</v>
      </c>
      <c r="H226" s="130">
        <v>51.3</v>
      </c>
      <c r="I226" s="134">
        <v>1539</v>
      </c>
      <c r="J226" s="54" t="s">
        <v>8</v>
      </c>
      <c r="K226" s="30" t="s">
        <v>1551</v>
      </c>
    </row>
    <row r="227" spans="2:11">
      <c r="B227" s="58" t="s">
        <v>17</v>
      </c>
      <c r="C227" s="57" t="s">
        <v>16</v>
      </c>
      <c r="D227" s="9">
        <v>46192</v>
      </c>
      <c r="E227" s="121" t="s">
        <v>1644</v>
      </c>
      <c r="F227" s="121" t="s">
        <v>30</v>
      </c>
      <c r="G227" s="122">
        <v>26</v>
      </c>
      <c r="H227" s="130">
        <v>51.45</v>
      </c>
      <c r="I227" s="134">
        <v>1337.7</v>
      </c>
      <c r="J227" s="54" t="s">
        <v>8</v>
      </c>
      <c r="K227" s="30" t="s">
        <v>1552</v>
      </c>
    </row>
    <row r="228" spans="2:11">
      <c r="B228" s="58" t="s">
        <v>17</v>
      </c>
      <c r="C228" s="57" t="s">
        <v>16</v>
      </c>
      <c r="D228" s="9">
        <v>46192</v>
      </c>
      <c r="E228" s="121" t="s">
        <v>1645</v>
      </c>
      <c r="F228" s="121" t="s">
        <v>30</v>
      </c>
      <c r="G228" s="122">
        <v>80</v>
      </c>
      <c r="H228" s="130">
        <v>51.45</v>
      </c>
      <c r="I228" s="134">
        <v>4116</v>
      </c>
      <c r="J228" s="54" t="s">
        <v>8</v>
      </c>
      <c r="K228" s="30" t="s">
        <v>1553</v>
      </c>
    </row>
    <row r="229" spans="2:11">
      <c r="B229" s="58" t="s">
        <v>17</v>
      </c>
      <c r="C229" s="57" t="s">
        <v>16</v>
      </c>
      <c r="D229" s="9">
        <v>46192</v>
      </c>
      <c r="E229" s="121" t="s">
        <v>1404</v>
      </c>
      <c r="F229" s="121" t="s">
        <v>30</v>
      </c>
      <c r="G229" s="122">
        <v>24</v>
      </c>
      <c r="H229" s="130">
        <v>51.3</v>
      </c>
      <c r="I229" s="134">
        <v>1231.1999999999998</v>
      </c>
      <c r="J229" s="54" t="s">
        <v>8</v>
      </c>
      <c r="K229" s="30" t="s">
        <v>1554</v>
      </c>
    </row>
    <row r="230" spans="2:11">
      <c r="B230" s="58" t="s">
        <v>17</v>
      </c>
      <c r="C230" s="57" t="s">
        <v>16</v>
      </c>
      <c r="D230" s="9">
        <v>46192</v>
      </c>
      <c r="E230" s="121" t="s">
        <v>1404</v>
      </c>
      <c r="F230" s="121" t="s">
        <v>30</v>
      </c>
      <c r="G230" s="122">
        <v>24</v>
      </c>
      <c r="H230" s="130">
        <v>51.3</v>
      </c>
      <c r="I230" s="134">
        <v>1231.1999999999998</v>
      </c>
      <c r="J230" s="54" t="s">
        <v>8</v>
      </c>
      <c r="K230" s="30" t="s">
        <v>1555</v>
      </c>
    </row>
    <row r="231" spans="2:11">
      <c r="B231" s="119" t="s">
        <v>17</v>
      </c>
      <c r="C231" s="124" t="s">
        <v>16</v>
      </c>
      <c r="D231" s="9">
        <v>46192</v>
      </c>
      <c r="E231" s="121" t="s">
        <v>1404</v>
      </c>
      <c r="F231" s="121" t="s">
        <v>30</v>
      </c>
      <c r="G231" s="122">
        <v>145</v>
      </c>
      <c r="H231" s="130">
        <v>51.3</v>
      </c>
      <c r="I231" s="134">
        <v>7438.5</v>
      </c>
      <c r="J231" s="54" t="s">
        <v>8</v>
      </c>
      <c r="K231" s="30" t="s">
        <v>1556</v>
      </c>
    </row>
    <row r="232" spans="2:11">
      <c r="B232" s="119" t="s">
        <v>17</v>
      </c>
      <c r="C232" s="124" t="s">
        <v>16</v>
      </c>
      <c r="D232" s="9">
        <v>46192</v>
      </c>
      <c r="E232" s="121" t="s">
        <v>1404</v>
      </c>
      <c r="F232" s="121" t="s">
        <v>30</v>
      </c>
      <c r="G232" s="122">
        <v>85</v>
      </c>
      <c r="H232" s="130">
        <v>51.3</v>
      </c>
      <c r="I232" s="134">
        <v>4360.5</v>
      </c>
      <c r="J232" s="54" t="s">
        <v>8</v>
      </c>
      <c r="K232" s="30" t="s">
        <v>1557</v>
      </c>
    </row>
    <row r="233" spans="2:11">
      <c r="B233" s="58" t="s">
        <v>17</v>
      </c>
      <c r="C233" s="57" t="s">
        <v>16</v>
      </c>
      <c r="D233" s="9">
        <v>46192</v>
      </c>
      <c r="E233" s="121" t="s">
        <v>1404</v>
      </c>
      <c r="F233" s="121" t="s">
        <v>30</v>
      </c>
      <c r="G233" s="122">
        <v>4</v>
      </c>
      <c r="H233" s="130">
        <v>51.3</v>
      </c>
      <c r="I233" s="134">
        <v>205.2</v>
      </c>
      <c r="J233" s="54" t="s">
        <v>8</v>
      </c>
      <c r="K233" s="30" t="s">
        <v>1558</v>
      </c>
    </row>
    <row r="234" spans="2:11">
      <c r="B234" s="58" t="s">
        <v>17</v>
      </c>
      <c r="C234" s="57" t="s">
        <v>16</v>
      </c>
      <c r="D234" s="9">
        <v>46192</v>
      </c>
      <c r="E234" s="121" t="s">
        <v>1404</v>
      </c>
      <c r="F234" s="121" t="s">
        <v>30</v>
      </c>
      <c r="G234" s="122">
        <v>8</v>
      </c>
      <c r="H234" s="130">
        <v>51.3</v>
      </c>
      <c r="I234" s="134">
        <v>410.4</v>
      </c>
      <c r="J234" s="54" t="s">
        <v>8</v>
      </c>
      <c r="K234" s="30" t="s">
        <v>1559</v>
      </c>
    </row>
    <row r="235" spans="2:11">
      <c r="B235" s="58" t="s">
        <v>17</v>
      </c>
      <c r="C235" s="57" t="s">
        <v>16</v>
      </c>
      <c r="D235" s="9">
        <v>46192</v>
      </c>
      <c r="E235" s="121" t="s">
        <v>1404</v>
      </c>
      <c r="F235" s="121" t="s">
        <v>30</v>
      </c>
      <c r="G235" s="122">
        <v>4</v>
      </c>
      <c r="H235" s="130">
        <v>51.3</v>
      </c>
      <c r="I235" s="134">
        <v>205.2</v>
      </c>
      <c r="J235" s="54" t="s">
        <v>8</v>
      </c>
      <c r="K235" s="30" t="s">
        <v>1560</v>
      </c>
    </row>
    <row r="236" spans="2:11">
      <c r="B236" s="58" t="s">
        <v>17</v>
      </c>
      <c r="C236" s="57" t="s">
        <v>16</v>
      </c>
      <c r="D236" s="9">
        <v>46192</v>
      </c>
      <c r="E236" s="121" t="s">
        <v>1646</v>
      </c>
      <c r="F236" s="121" t="s">
        <v>30</v>
      </c>
      <c r="G236" s="122">
        <v>86</v>
      </c>
      <c r="H236" s="130">
        <v>51.4</v>
      </c>
      <c r="I236" s="134">
        <v>4420.3999999999996</v>
      </c>
      <c r="J236" s="54" t="s">
        <v>8</v>
      </c>
      <c r="K236" s="30" t="s">
        <v>1561</v>
      </c>
    </row>
    <row r="237" spans="2:11">
      <c r="B237" s="58" t="s">
        <v>17</v>
      </c>
      <c r="C237" s="57" t="s">
        <v>16</v>
      </c>
      <c r="D237" s="9">
        <v>46192</v>
      </c>
      <c r="E237" s="121" t="s">
        <v>1647</v>
      </c>
      <c r="F237" s="121" t="s">
        <v>30</v>
      </c>
      <c r="G237" s="122">
        <v>22</v>
      </c>
      <c r="H237" s="130">
        <v>51.3</v>
      </c>
      <c r="I237" s="134">
        <v>1128.5999999999999</v>
      </c>
      <c r="J237" s="54" t="s">
        <v>8</v>
      </c>
      <c r="K237" s="30" t="s">
        <v>1562</v>
      </c>
    </row>
    <row r="238" spans="2:11">
      <c r="B238" s="58" t="s">
        <v>17</v>
      </c>
      <c r="C238" s="57" t="s">
        <v>16</v>
      </c>
      <c r="D238" s="9">
        <v>46192</v>
      </c>
      <c r="E238" s="121" t="s">
        <v>1648</v>
      </c>
      <c r="F238" s="121" t="s">
        <v>30</v>
      </c>
      <c r="G238" s="122">
        <v>12</v>
      </c>
      <c r="H238" s="130">
        <v>51.25</v>
      </c>
      <c r="I238" s="134">
        <v>615</v>
      </c>
      <c r="J238" s="54" t="s">
        <v>8</v>
      </c>
      <c r="K238" s="30" t="s">
        <v>1563</v>
      </c>
    </row>
    <row r="239" spans="2:11">
      <c r="B239" s="58" t="s">
        <v>17</v>
      </c>
      <c r="C239" s="57" t="s">
        <v>16</v>
      </c>
      <c r="D239" s="9">
        <v>46192</v>
      </c>
      <c r="E239" s="121" t="s">
        <v>1648</v>
      </c>
      <c r="F239" s="121" t="s">
        <v>30</v>
      </c>
      <c r="G239" s="122">
        <v>1</v>
      </c>
      <c r="H239" s="130">
        <v>51.3</v>
      </c>
      <c r="I239" s="134">
        <v>51.3</v>
      </c>
      <c r="J239" s="54" t="s">
        <v>8</v>
      </c>
      <c r="K239" s="30" t="s">
        <v>1564</v>
      </c>
    </row>
    <row r="240" spans="2:11">
      <c r="B240" s="119" t="s">
        <v>17</v>
      </c>
      <c r="C240" s="124" t="s">
        <v>16</v>
      </c>
      <c r="D240" s="9">
        <v>46192</v>
      </c>
      <c r="E240" s="121" t="s">
        <v>1649</v>
      </c>
      <c r="F240" s="121" t="s">
        <v>30</v>
      </c>
      <c r="G240" s="122">
        <v>1</v>
      </c>
      <c r="H240" s="130">
        <v>51.3</v>
      </c>
      <c r="I240" s="134">
        <v>51.3</v>
      </c>
      <c r="J240" s="54" t="s">
        <v>8</v>
      </c>
      <c r="K240" s="30" t="s">
        <v>1565</v>
      </c>
    </row>
    <row r="241" spans="2:11">
      <c r="B241" s="119" t="s">
        <v>17</v>
      </c>
      <c r="C241" s="124" t="s">
        <v>16</v>
      </c>
      <c r="D241" s="9">
        <v>46192</v>
      </c>
      <c r="E241" s="121" t="s">
        <v>1650</v>
      </c>
      <c r="F241" s="121" t="s">
        <v>30</v>
      </c>
      <c r="G241" s="122">
        <v>22</v>
      </c>
      <c r="H241" s="130">
        <v>51.3</v>
      </c>
      <c r="I241" s="134">
        <v>1128.5999999999999</v>
      </c>
      <c r="J241" s="54" t="s">
        <v>8</v>
      </c>
      <c r="K241" s="30" t="s">
        <v>1566</v>
      </c>
    </row>
    <row r="242" spans="2:11">
      <c r="B242" s="58" t="s">
        <v>17</v>
      </c>
      <c r="C242" s="57" t="s">
        <v>16</v>
      </c>
      <c r="D242" s="9">
        <v>46192</v>
      </c>
      <c r="E242" s="121" t="s">
        <v>1651</v>
      </c>
      <c r="F242" s="121" t="s">
        <v>30</v>
      </c>
      <c r="G242" s="122">
        <v>2</v>
      </c>
      <c r="H242" s="130">
        <v>51.3</v>
      </c>
      <c r="I242" s="134">
        <v>102.6</v>
      </c>
      <c r="J242" s="54" t="s">
        <v>8</v>
      </c>
      <c r="K242" s="30" t="s">
        <v>1567</v>
      </c>
    </row>
    <row r="243" spans="2:11">
      <c r="B243" s="58" t="s">
        <v>17</v>
      </c>
      <c r="C243" s="57" t="s">
        <v>16</v>
      </c>
      <c r="D243" s="9">
        <v>46192</v>
      </c>
      <c r="E243" s="121" t="s">
        <v>1651</v>
      </c>
      <c r="F243" s="121" t="s">
        <v>30</v>
      </c>
      <c r="G243" s="122">
        <v>4</v>
      </c>
      <c r="H243" s="130">
        <v>51.3</v>
      </c>
      <c r="I243" s="134">
        <v>205.2</v>
      </c>
      <c r="J243" s="54" t="s">
        <v>8</v>
      </c>
      <c r="K243" s="30" t="s">
        <v>1568</v>
      </c>
    </row>
    <row r="244" spans="2:11">
      <c r="B244" s="58" t="s">
        <v>17</v>
      </c>
      <c r="C244" s="57" t="s">
        <v>16</v>
      </c>
      <c r="D244" s="9">
        <v>46192</v>
      </c>
      <c r="E244" s="121" t="s">
        <v>1652</v>
      </c>
      <c r="F244" s="121" t="s">
        <v>30</v>
      </c>
      <c r="G244" s="122">
        <v>82</v>
      </c>
      <c r="H244" s="130">
        <v>51.35</v>
      </c>
      <c r="I244" s="134">
        <v>4210.7</v>
      </c>
      <c r="J244" s="54" t="s">
        <v>8</v>
      </c>
      <c r="K244" s="30" t="s">
        <v>1569</v>
      </c>
    </row>
    <row r="245" spans="2:11">
      <c r="B245" s="58" t="s">
        <v>17</v>
      </c>
      <c r="C245" s="57" t="s">
        <v>16</v>
      </c>
      <c r="D245" s="9">
        <v>46192</v>
      </c>
      <c r="E245" s="121" t="s">
        <v>1417</v>
      </c>
      <c r="F245" s="121" t="s">
        <v>30</v>
      </c>
      <c r="G245" s="122">
        <v>24</v>
      </c>
      <c r="H245" s="130">
        <v>51.3</v>
      </c>
      <c r="I245" s="134">
        <v>1231.1999999999998</v>
      </c>
      <c r="J245" s="54" t="s">
        <v>8</v>
      </c>
      <c r="K245" s="30" t="s">
        <v>1570</v>
      </c>
    </row>
    <row r="246" spans="2:11">
      <c r="B246" s="58" t="s">
        <v>17</v>
      </c>
      <c r="C246" s="57" t="s">
        <v>16</v>
      </c>
      <c r="D246" s="9">
        <v>46192</v>
      </c>
      <c r="E246" s="121" t="s">
        <v>1653</v>
      </c>
      <c r="F246" s="121" t="s">
        <v>30</v>
      </c>
      <c r="G246" s="122">
        <v>74</v>
      </c>
      <c r="H246" s="130">
        <v>51.35</v>
      </c>
      <c r="I246" s="134">
        <v>3799.9</v>
      </c>
      <c r="J246" s="54" t="s">
        <v>8</v>
      </c>
      <c r="K246" s="30" t="s">
        <v>1571</v>
      </c>
    </row>
    <row r="247" spans="2:11">
      <c r="B247" s="58" t="s">
        <v>17</v>
      </c>
      <c r="C247" s="57" t="s">
        <v>16</v>
      </c>
      <c r="D247" s="9">
        <v>46192</v>
      </c>
      <c r="E247" s="121" t="s">
        <v>1654</v>
      </c>
      <c r="F247" s="121" t="s">
        <v>30</v>
      </c>
      <c r="G247" s="122">
        <v>4</v>
      </c>
      <c r="H247" s="130">
        <v>51.3</v>
      </c>
      <c r="I247" s="134">
        <v>205.2</v>
      </c>
      <c r="J247" s="54" t="s">
        <v>8</v>
      </c>
      <c r="K247" s="30" t="s">
        <v>1572</v>
      </c>
    </row>
    <row r="248" spans="2:11">
      <c r="B248" s="58" t="s">
        <v>17</v>
      </c>
      <c r="C248" s="57" t="s">
        <v>16</v>
      </c>
      <c r="D248" s="9">
        <v>46192</v>
      </c>
      <c r="E248" s="121" t="s">
        <v>1654</v>
      </c>
      <c r="F248" s="121" t="s">
        <v>30</v>
      </c>
      <c r="G248" s="122">
        <v>4</v>
      </c>
      <c r="H248" s="130">
        <v>51.3</v>
      </c>
      <c r="I248" s="134">
        <v>205.2</v>
      </c>
      <c r="J248" s="54" t="s">
        <v>8</v>
      </c>
      <c r="K248" s="30" t="s">
        <v>1573</v>
      </c>
    </row>
    <row r="249" spans="2:11">
      <c r="B249" s="119" t="s">
        <v>17</v>
      </c>
      <c r="C249" s="124" t="s">
        <v>16</v>
      </c>
      <c r="D249" s="9">
        <v>46192</v>
      </c>
      <c r="E249" s="121" t="s">
        <v>1655</v>
      </c>
      <c r="F249" s="121" t="s">
        <v>30</v>
      </c>
      <c r="G249" s="122">
        <v>91</v>
      </c>
      <c r="H249" s="130">
        <v>51.35</v>
      </c>
      <c r="I249" s="134">
        <v>4672.8500000000004</v>
      </c>
      <c r="J249" s="54" t="s">
        <v>8</v>
      </c>
      <c r="K249" s="30" t="s">
        <v>1574</v>
      </c>
    </row>
    <row r="250" spans="2:11">
      <c r="B250" s="119" t="s">
        <v>17</v>
      </c>
      <c r="C250" s="124" t="s">
        <v>16</v>
      </c>
      <c r="D250" s="9">
        <v>46192</v>
      </c>
      <c r="E250" s="121" t="s">
        <v>1656</v>
      </c>
      <c r="F250" s="121" t="s">
        <v>30</v>
      </c>
      <c r="G250" s="122">
        <v>91</v>
      </c>
      <c r="H250" s="130">
        <v>51.5</v>
      </c>
      <c r="I250" s="134">
        <v>4686.5</v>
      </c>
      <c r="J250" s="54" t="s">
        <v>8</v>
      </c>
      <c r="K250" s="30" t="s">
        <v>1575</v>
      </c>
    </row>
    <row r="251" spans="2:11">
      <c r="B251" s="58" t="s">
        <v>17</v>
      </c>
      <c r="C251" s="57" t="s">
        <v>16</v>
      </c>
      <c r="D251" s="9">
        <v>46192</v>
      </c>
      <c r="E251" s="121" t="s">
        <v>1657</v>
      </c>
      <c r="F251" s="121" t="s">
        <v>30</v>
      </c>
      <c r="G251" s="122">
        <v>4</v>
      </c>
      <c r="H251" s="130">
        <v>51.45</v>
      </c>
      <c r="I251" s="134">
        <v>205.8</v>
      </c>
      <c r="J251" s="54" t="s">
        <v>8</v>
      </c>
      <c r="K251" s="30" t="s">
        <v>1576</v>
      </c>
    </row>
    <row r="252" spans="2:11">
      <c r="B252" s="58" t="s">
        <v>17</v>
      </c>
      <c r="C252" s="57" t="s">
        <v>16</v>
      </c>
      <c r="D252" s="9">
        <v>46192</v>
      </c>
      <c r="E252" s="121" t="s">
        <v>1657</v>
      </c>
      <c r="F252" s="121" t="s">
        <v>30</v>
      </c>
      <c r="G252" s="122">
        <v>4</v>
      </c>
      <c r="H252" s="130">
        <v>51.45</v>
      </c>
      <c r="I252" s="134">
        <v>205.8</v>
      </c>
      <c r="J252" s="54" t="s">
        <v>8</v>
      </c>
      <c r="K252" s="30" t="s">
        <v>1577</v>
      </c>
    </row>
    <row r="253" spans="2:11">
      <c r="B253" s="58" t="s">
        <v>17</v>
      </c>
      <c r="C253" s="57" t="s">
        <v>16</v>
      </c>
      <c r="D253" s="9">
        <v>46192</v>
      </c>
      <c r="E253" s="121" t="s">
        <v>1657</v>
      </c>
      <c r="F253" s="121" t="s">
        <v>30</v>
      </c>
      <c r="G253" s="122">
        <v>4</v>
      </c>
      <c r="H253" s="130">
        <v>51.45</v>
      </c>
      <c r="I253" s="134">
        <v>205.8</v>
      </c>
      <c r="J253" s="54" t="s">
        <v>8</v>
      </c>
      <c r="K253" s="30" t="s">
        <v>1578</v>
      </c>
    </row>
    <row r="254" spans="2:11">
      <c r="B254" s="58" t="s">
        <v>17</v>
      </c>
      <c r="C254" s="57" t="s">
        <v>16</v>
      </c>
      <c r="D254" s="9">
        <v>46192</v>
      </c>
      <c r="E254" s="121" t="s">
        <v>1657</v>
      </c>
      <c r="F254" s="121" t="s">
        <v>30</v>
      </c>
      <c r="G254" s="122">
        <v>4</v>
      </c>
      <c r="H254" s="130">
        <v>51.45</v>
      </c>
      <c r="I254" s="134">
        <v>205.8</v>
      </c>
      <c r="J254" s="54" t="s">
        <v>8</v>
      </c>
      <c r="K254" s="30" t="s">
        <v>1579</v>
      </c>
    </row>
    <row r="255" spans="2:11">
      <c r="B255" s="58" t="s">
        <v>17</v>
      </c>
      <c r="C255" s="57" t="s">
        <v>16</v>
      </c>
      <c r="D255" s="9">
        <v>46192</v>
      </c>
      <c r="E255" s="121" t="s">
        <v>1658</v>
      </c>
      <c r="F255" s="121" t="s">
        <v>30</v>
      </c>
      <c r="G255" s="122">
        <v>1</v>
      </c>
      <c r="H255" s="130">
        <v>51.45</v>
      </c>
      <c r="I255" s="134">
        <v>51.45</v>
      </c>
      <c r="J255" s="54" t="s">
        <v>8</v>
      </c>
      <c r="K255" s="30" t="s">
        <v>1580</v>
      </c>
    </row>
    <row r="256" spans="2:11">
      <c r="B256" s="58" t="s">
        <v>17</v>
      </c>
      <c r="C256" s="57" t="s">
        <v>16</v>
      </c>
      <c r="D256" s="9">
        <v>46192</v>
      </c>
      <c r="E256" s="121" t="s">
        <v>1658</v>
      </c>
      <c r="F256" s="121" t="s">
        <v>30</v>
      </c>
      <c r="G256" s="122">
        <v>5</v>
      </c>
      <c r="H256" s="130">
        <v>51.45</v>
      </c>
      <c r="I256" s="134">
        <v>257.25</v>
      </c>
      <c r="J256" s="54" t="s">
        <v>8</v>
      </c>
      <c r="K256" s="30" t="s">
        <v>1581</v>
      </c>
    </row>
    <row r="257" spans="2:11">
      <c r="B257" s="58" t="s">
        <v>17</v>
      </c>
      <c r="C257" s="57" t="s">
        <v>16</v>
      </c>
      <c r="D257" s="9">
        <v>46192</v>
      </c>
      <c r="E257" s="121" t="s">
        <v>1659</v>
      </c>
      <c r="F257" s="121" t="s">
        <v>30</v>
      </c>
      <c r="G257" s="122">
        <v>4</v>
      </c>
      <c r="H257" s="130">
        <v>51.45</v>
      </c>
      <c r="I257" s="134">
        <v>205.8</v>
      </c>
      <c r="J257" s="54" t="s">
        <v>8</v>
      </c>
      <c r="K257" s="30" t="s">
        <v>1582</v>
      </c>
    </row>
    <row r="258" spans="2:11">
      <c r="B258" s="119" t="s">
        <v>17</v>
      </c>
      <c r="C258" s="124" t="s">
        <v>16</v>
      </c>
      <c r="D258" s="9">
        <v>46192</v>
      </c>
      <c r="E258" s="121" t="s">
        <v>1660</v>
      </c>
      <c r="F258" s="121" t="s">
        <v>30</v>
      </c>
      <c r="G258" s="122">
        <v>20</v>
      </c>
      <c r="H258" s="130">
        <v>51.3</v>
      </c>
      <c r="I258" s="134">
        <v>1026</v>
      </c>
      <c r="J258" s="54" t="s">
        <v>8</v>
      </c>
      <c r="K258" s="30" t="s">
        <v>1583</v>
      </c>
    </row>
    <row r="259" spans="2:11">
      <c r="B259" s="119" t="s">
        <v>17</v>
      </c>
      <c r="C259" s="124" t="s">
        <v>16</v>
      </c>
      <c r="D259" s="9">
        <v>46192</v>
      </c>
      <c r="E259" s="121" t="s">
        <v>1661</v>
      </c>
      <c r="F259" s="121" t="s">
        <v>30</v>
      </c>
      <c r="G259" s="122">
        <v>4</v>
      </c>
      <c r="H259" s="130">
        <v>51.45</v>
      </c>
      <c r="I259" s="134">
        <v>205.8</v>
      </c>
      <c r="J259" s="54" t="s">
        <v>8</v>
      </c>
      <c r="K259" s="30" t="s">
        <v>1584</v>
      </c>
    </row>
    <row r="260" spans="2:11">
      <c r="B260" s="58" t="s">
        <v>17</v>
      </c>
      <c r="C260" s="57" t="s">
        <v>16</v>
      </c>
      <c r="D260" s="9">
        <v>46192</v>
      </c>
      <c r="E260" s="121" t="s">
        <v>1662</v>
      </c>
      <c r="F260" s="121" t="s">
        <v>30</v>
      </c>
      <c r="G260" s="122">
        <v>76</v>
      </c>
      <c r="H260" s="130">
        <v>51.4</v>
      </c>
      <c r="I260" s="134">
        <v>3906.4</v>
      </c>
      <c r="J260" s="54" t="s">
        <v>8</v>
      </c>
      <c r="K260" s="30" t="s">
        <v>1585</v>
      </c>
    </row>
    <row r="261" spans="2:11">
      <c r="B261" s="58" t="s">
        <v>17</v>
      </c>
      <c r="C261" s="57" t="s">
        <v>16</v>
      </c>
      <c r="D261" s="9">
        <v>46192</v>
      </c>
      <c r="E261" s="121" t="s">
        <v>1663</v>
      </c>
      <c r="F261" s="121" t="s">
        <v>30</v>
      </c>
      <c r="G261" s="122">
        <v>4</v>
      </c>
      <c r="H261" s="130">
        <v>51.4</v>
      </c>
      <c r="I261" s="134">
        <v>205.6</v>
      </c>
      <c r="J261" s="54" t="s">
        <v>8</v>
      </c>
      <c r="K261" s="30" t="s">
        <v>1586</v>
      </c>
    </row>
    <row r="262" spans="2:11">
      <c r="B262" s="58" t="s">
        <v>17</v>
      </c>
      <c r="C262" s="57" t="s">
        <v>16</v>
      </c>
      <c r="D262" s="9">
        <v>46192</v>
      </c>
      <c r="E262" s="121" t="s">
        <v>1664</v>
      </c>
      <c r="F262" s="121" t="s">
        <v>30</v>
      </c>
      <c r="G262" s="122">
        <v>72</v>
      </c>
      <c r="H262" s="130">
        <v>51.4</v>
      </c>
      <c r="I262" s="134">
        <v>3700.7999999999997</v>
      </c>
      <c r="J262" s="54" t="s">
        <v>8</v>
      </c>
      <c r="K262" s="30" t="s">
        <v>1587</v>
      </c>
    </row>
    <row r="263" spans="2:11">
      <c r="B263" s="58" t="s">
        <v>17</v>
      </c>
      <c r="C263" s="57" t="s">
        <v>16</v>
      </c>
      <c r="D263" s="9">
        <v>46192</v>
      </c>
      <c r="E263" s="121" t="s">
        <v>1665</v>
      </c>
      <c r="F263" s="121" t="s">
        <v>30</v>
      </c>
      <c r="G263" s="122">
        <v>10</v>
      </c>
      <c r="H263" s="130">
        <v>51.45</v>
      </c>
      <c r="I263" s="134">
        <v>514.5</v>
      </c>
      <c r="J263" s="54" t="s">
        <v>8</v>
      </c>
      <c r="K263" s="30" t="s">
        <v>1588</v>
      </c>
    </row>
    <row r="264" spans="2:11">
      <c r="B264" s="58" t="s">
        <v>17</v>
      </c>
      <c r="C264" s="57" t="s">
        <v>16</v>
      </c>
      <c r="D264" s="9">
        <v>46192</v>
      </c>
      <c r="E264" s="121" t="s">
        <v>1467</v>
      </c>
      <c r="F264" s="121" t="s">
        <v>30</v>
      </c>
      <c r="G264" s="122">
        <v>25</v>
      </c>
      <c r="H264" s="130">
        <v>51.55</v>
      </c>
      <c r="I264" s="134">
        <v>1288.75</v>
      </c>
      <c r="J264" s="54" t="s">
        <v>8</v>
      </c>
      <c r="K264" s="30" t="s">
        <v>1589</v>
      </c>
    </row>
    <row r="265" spans="2:11">
      <c r="B265" s="58" t="s">
        <v>17</v>
      </c>
      <c r="C265" s="57" t="s">
        <v>16</v>
      </c>
      <c r="D265" s="9">
        <v>46192</v>
      </c>
      <c r="E265" s="121" t="s">
        <v>1467</v>
      </c>
      <c r="F265" s="121" t="s">
        <v>30</v>
      </c>
      <c r="G265" s="122">
        <v>81</v>
      </c>
      <c r="H265" s="130">
        <v>51.55</v>
      </c>
      <c r="I265" s="134">
        <v>4175.55</v>
      </c>
      <c r="J265" s="54" t="s">
        <v>8</v>
      </c>
      <c r="K265" s="30" t="s">
        <v>1590</v>
      </c>
    </row>
    <row r="266" spans="2:11">
      <c r="B266" s="58" t="s">
        <v>17</v>
      </c>
      <c r="C266" s="57" t="s">
        <v>16</v>
      </c>
      <c r="D266" s="9">
        <v>46192</v>
      </c>
      <c r="E266" s="121" t="s">
        <v>1467</v>
      </c>
      <c r="F266" s="121" t="s">
        <v>30</v>
      </c>
      <c r="G266" s="122">
        <v>207</v>
      </c>
      <c r="H266" s="130">
        <v>51.55</v>
      </c>
      <c r="I266" s="134">
        <v>10670.849999999999</v>
      </c>
      <c r="J266" s="54" t="s">
        <v>8</v>
      </c>
      <c r="K266" s="30" t="s">
        <v>1591</v>
      </c>
    </row>
    <row r="267" spans="2:11">
      <c r="B267" s="119" t="s">
        <v>17</v>
      </c>
      <c r="C267" s="124" t="s">
        <v>16</v>
      </c>
      <c r="D267" s="9">
        <v>46192</v>
      </c>
      <c r="E267" s="121" t="s">
        <v>1666</v>
      </c>
      <c r="F267" s="121" t="s">
        <v>30</v>
      </c>
      <c r="G267" s="122">
        <v>504</v>
      </c>
      <c r="H267" s="130">
        <v>51.55</v>
      </c>
      <c r="I267" s="134">
        <v>25981.199999999997</v>
      </c>
      <c r="J267" s="54" t="s">
        <v>8</v>
      </c>
      <c r="K267" s="30" t="s">
        <v>1592</v>
      </c>
    </row>
    <row r="268" spans="2:11">
      <c r="B268" s="119" t="s">
        <v>17</v>
      </c>
      <c r="C268" s="124" t="s">
        <v>16</v>
      </c>
      <c r="D268" s="9">
        <v>46195</v>
      </c>
      <c r="E268" s="121" t="s">
        <v>2216</v>
      </c>
      <c r="F268" s="121" t="s">
        <v>30</v>
      </c>
      <c r="G268" s="122">
        <v>4</v>
      </c>
      <c r="H268" s="130">
        <v>52</v>
      </c>
      <c r="I268" s="134">
        <v>208</v>
      </c>
      <c r="J268" s="54" t="s">
        <v>8</v>
      </c>
      <c r="K268" s="30" t="s">
        <v>2088</v>
      </c>
    </row>
    <row r="269" spans="2:11">
      <c r="B269" s="58" t="s">
        <v>17</v>
      </c>
      <c r="C269" s="57" t="s">
        <v>16</v>
      </c>
      <c r="D269" s="9">
        <v>46195</v>
      </c>
      <c r="E269" s="121" t="s">
        <v>1945</v>
      </c>
      <c r="F269" s="121" t="s">
        <v>30</v>
      </c>
      <c r="G269" s="122">
        <v>59</v>
      </c>
      <c r="H269" s="130">
        <v>52.1</v>
      </c>
      <c r="I269" s="134">
        <v>3073.9</v>
      </c>
      <c r="J269" s="54" t="s">
        <v>8</v>
      </c>
      <c r="K269" s="30" t="s">
        <v>2089</v>
      </c>
    </row>
    <row r="270" spans="2:11">
      <c r="B270" s="58" t="s">
        <v>17</v>
      </c>
      <c r="C270" s="57" t="s">
        <v>16</v>
      </c>
      <c r="D270" s="9">
        <v>46195</v>
      </c>
      <c r="E270" s="121" t="s">
        <v>1950</v>
      </c>
      <c r="F270" s="121" t="s">
        <v>30</v>
      </c>
      <c r="G270" s="122">
        <v>4</v>
      </c>
      <c r="H270" s="130">
        <v>52</v>
      </c>
      <c r="I270" s="134">
        <v>208</v>
      </c>
      <c r="J270" s="54" t="s">
        <v>8</v>
      </c>
      <c r="K270" s="30" t="s">
        <v>2090</v>
      </c>
    </row>
    <row r="271" spans="2:11">
      <c r="B271" s="58" t="s">
        <v>17</v>
      </c>
      <c r="C271" s="57" t="s">
        <v>16</v>
      </c>
      <c r="D271" s="9">
        <v>46195</v>
      </c>
      <c r="E271" s="121" t="s">
        <v>1950</v>
      </c>
      <c r="F271" s="121" t="s">
        <v>30</v>
      </c>
      <c r="G271" s="122">
        <v>17</v>
      </c>
      <c r="H271" s="130">
        <v>52</v>
      </c>
      <c r="I271" s="134">
        <v>884</v>
      </c>
      <c r="J271" s="54" t="s">
        <v>8</v>
      </c>
      <c r="K271" s="30" t="s">
        <v>2091</v>
      </c>
    </row>
    <row r="272" spans="2:11">
      <c r="B272" s="58" t="s">
        <v>17</v>
      </c>
      <c r="C272" s="57" t="s">
        <v>16</v>
      </c>
      <c r="D272" s="9">
        <v>46195</v>
      </c>
      <c r="E272" s="121" t="s">
        <v>1950</v>
      </c>
      <c r="F272" s="121" t="s">
        <v>30</v>
      </c>
      <c r="G272" s="122">
        <v>17</v>
      </c>
      <c r="H272" s="130">
        <v>52</v>
      </c>
      <c r="I272" s="134">
        <v>884</v>
      </c>
      <c r="J272" s="54" t="s">
        <v>8</v>
      </c>
      <c r="K272" s="30" t="s">
        <v>2092</v>
      </c>
    </row>
    <row r="273" spans="2:11">
      <c r="B273" s="58" t="s">
        <v>17</v>
      </c>
      <c r="C273" s="57" t="s">
        <v>16</v>
      </c>
      <c r="D273" s="9">
        <v>46195</v>
      </c>
      <c r="E273" s="121" t="s">
        <v>1950</v>
      </c>
      <c r="F273" s="121" t="s">
        <v>30</v>
      </c>
      <c r="G273" s="122">
        <v>4</v>
      </c>
      <c r="H273" s="130">
        <v>52</v>
      </c>
      <c r="I273" s="134">
        <v>208</v>
      </c>
      <c r="J273" s="54" t="s">
        <v>8</v>
      </c>
      <c r="K273" s="30" t="s">
        <v>2093</v>
      </c>
    </row>
    <row r="274" spans="2:11">
      <c r="B274" s="58" t="s">
        <v>17</v>
      </c>
      <c r="C274" s="57" t="s">
        <v>16</v>
      </c>
      <c r="D274" s="9">
        <v>46195</v>
      </c>
      <c r="E274" s="121" t="s">
        <v>1950</v>
      </c>
      <c r="F274" s="121" t="s">
        <v>30</v>
      </c>
      <c r="G274" s="122">
        <v>4</v>
      </c>
      <c r="H274" s="130">
        <v>52</v>
      </c>
      <c r="I274" s="134">
        <v>208</v>
      </c>
      <c r="J274" s="54" t="s">
        <v>8</v>
      </c>
      <c r="K274" s="30" t="s">
        <v>2094</v>
      </c>
    </row>
    <row r="275" spans="2:11">
      <c r="B275" s="58" t="s">
        <v>17</v>
      </c>
      <c r="C275" s="57" t="s">
        <v>16</v>
      </c>
      <c r="D275" s="9">
        <v>46195</v>
      </c>
      <c r="E275" s="121" t="s">
        <v>1950</v>
      </c>
      <c r="F275" s="121" t="s">
        <v>30</v>
      </c>
      <c r="G275" s="122">
        <v>1</v>
      </c>
      <c r="H275" s="130">
        <v>52</v>
      </c>
      <c r="I275" s="134">
        <v>52</v>
      </c>
      <c r="J275" s="54" t="s">
        <v>8</v>
      </c>
      <c r="K275" s="30" t="s">
        <v>2095</v>
      </c>
    </row>
    <row r="276" spans="2:11">
      <c r="B276" s="119" t="s">
        <v>17</v>
      </c>
      <c r="C276" s="124" t="s">
        <v>16</v>
      </c>
      <c r="D276" s="9">
        <v>46195</v>
      </c>
      <c r="E276" s="121" t="s">
        <v>2217</v>
      </c>
      <c r="F276" s="121" t="s">
        <v>30</v>
      </c>
      <c r="G276" s="122">
        <v>14</v>
      </c>
      <c r="H276" s="130">
        <v>52</v>
      </c>
      <c r="I276" s="134">
        <v>728</v>
      </c>
      <c r="J276" s="54" t="s">
        <v>8</v>
      </c>
      <c r="K276" s="30" t="s">
        <v>2096</v>
      </c>
    </row>
    <row r="277" spans="2:11">
      <c r="B277" s="119" t="s">
        <v>17</v>
      </c>
      <c r="C277" s="124" t="s">
        <v>16</v>
      </c>
      <c r="D277" s="9">
        <v>46195</v>
      </c>
      <c r="E277" s="121" t="s">
        <v>2218</v>
      </c>
      <c r="F277" s="121" t="s">
        <v>30</v>
      </c>
      <c r="G277" s="122">
        <v>2</v>
      </c>
      <c r="H277" s="130">
        <v>52</v>
      </c>
      <c r="I277" s="134">
        <v>104</v>
      </c>
      <c r="J277" s="54" t="s">
        <v>8</v>
      </c>
      <c r="K277" s="30" t="s">
        <v>2097</v>
      </c>
    </row>
    <row r="278" spans="2:11">
      <c r="B278" s="58" t="s">
        <v>17</v>
      </c>
      <c r="C278" s="57" t="s">
        <v>16</v>
      </c>
      <c r="D278" s="9">
        <v>46195</v>
      </c>
      <c r="E278" s="121" t="s">
        <v>2218</v>
      </c>
      <c r="F278" s="121" t="s">
        <v>30</v>
      </c>
      <c r="G278" s="122">
        <v>1</v>
      </c>
      <c r="H278" s="130">
        <v>52</v>
      </c>
      <c r="I278" s="134">
        <v>52</v>
      </c>
      <c r="J278" s="54" t="s">
        <v>8</v>
      </c>
      <c r="K278" s="30" t="s">
        <v>2098</v>
      </c>
    </row>
    <row r="279" spans="2:11">
      <c r="B279" s="58" t="s">
        <v>17</v>
      </c>
      <c r="C279" s="57" t="s">
        <v>16</v>
      </c>
      <c r="D279" s="9">
        <v>46195</v>
      </c>
      <c r="E279" s="121" t="s">
        <v>2218</v>
      </c>
      <c r="F279" s="121" t="s">
        <v>30</v>
      </c>
      <c r="G279" s="122">
        <v>2</v>
      </c>
      <c r="H279" s="130">
        <v>52</v>
      </c>
      <c r="I279" s="134">
        <v>104</v>
      </c>
      <c r="J279" s="54" t="s">
        <v>8</v>
      </c>
      <c r="K279" s="30" t="s">
        <v>2099</v>
      </c>
    </row>
    <row r="280" spans="2:11">
      <c r="B280" s="58" t="s">
        <v>17</v>
      </c>
      <c r="C280" s="57" t="s">
        <v>16</v>
      </c>
      <c r="D280" s="9">
        <v>46195</v>
      </c>
      <c r="E280" s="121" t="s">
        <v>2218</v>
      </c>
      <c r="F280" s="121" t="s">
        <v>30</v>
      </c>
      <c r="G280" s="122">
        <v>2</v>
      </c>
      <c r="H280" s="130">
        <v>52</v>
      </c>
      <c r="I280" s="134">
        <v>104</v>
      </c>
      <c r="J280" s="54" t="s">
        <v>8</v>
      </c>
      <c r="K280" s="30" t="s">
        <v>2100</v>
      </c>
    </row>
    <row r="281" spans="2:11">
      <c r="B281" s="58" t="s">
        <v>17</v>
      </c>
      <c r="C281" s="57" t="s">
        <v>16</v>
      </c>
      <c r="D281" s="9">
        <v>46195</v>
      </c>
      <c r="E281" s="121" t="s">
        <v>2219</v>
      </c>
      <c r="F281" s="121" t="s">
        <v>30</v>
      </c>
      <c r="G281" s="122">
        <v>4</v>
      </c>
      <c r="H281" s="130">
        <v>52</v>
      </c>
      <c r="I281" s="134">
        <v>208</v>
      </c>
      <c r="J281" s="54" t="s">
        <v>8</v>
      </c>
      <c r="K281" s="30" t="s">
        <v>2101</v>
      </c>
    </row>
    <row r="282" spans="2:11">
      <c r="B282" s="58" t="s">
        <v>17</v>
      </c>
      <c r="C282" s="57" t="s">
        <v>16</v>
      </c>
      <c r="D282" s="9">
        <v>46195</v>
      </c>
      <c r="E282" s="121" t="s">
        <v>2220</v>
      </c>
      <c r="F282" s="121" t="s">
        <v>30</v>
      </c>
      <c r="G282" s="122">
        <v>2</v>
      </c>
      <c r="H282" s="130">
        <v>52</v>
      </c>
      <c r="I282" s="134">
        <v>104</v>
      </c>
      <c r="J282" s="54" t="s">
        <v>8</v>
      </c>
      <c r="K282" s="30" t="s">
        <v>2102</v>
      </c>
    </row>
    <row r="283" spans="2:11">
      <c r="B283" s="58" t="s">
        <v>17</v>
      </c>
      <c r="C283" s="57" t="s">
        <v>16</v>
      </c>
      <c r="D283" s="9">
        <v>46195</v>
      </c>
      <c r="E283" s="121" t="s">
        <v>2221</v>
      </c>
      <c r="F283" s="121" t="s">
        <v>30</v>
      </c>
      <c r="G283" s="122">
        <v>200</v>
      </c>
      <c r="H283" s="130">
        <v>51.9</v>
      </c>
      <c r="I283" s="134">
        <v>10380</v>
      </c>
      <c r="J283" s="54" t="s">
        <v>8</v>
      </c>
      <c r="K283" s="30" t="s">
        <v>2103</v>
      </c>
    </row>
    <row r="284" spans="2:11">
      <c r="B284" s="58" t="s">
        <v>17</v>
      </c>
      <c r="C284" s="57" t="s">
        <v>16</v>
      </c>
      <c r="D284" s="9">
        <v>46195</v>
      </c>
      <c r="E284" s="121" t="s">
        <v>2222</v>
      </c>
      <c r="F284" s="121" t="s">
        <v>30</v>
      </c>
      <c r="G284" s="122">
        <v>63</v>
      </c>
      <c r="H284" s="130">
        <v>51.85</v>
      </c>
      <c r="I284" s="134">
        <v>3266.55</v>
      </c>
      <c r="J284" s="54" t="s">
        <v>8</v>
      </c>
      <c r="K284" s="30" t="s">
        <v>2104</v>
      </c>
    </row>
    <row r="285" spans="2:11">
      <c r="B285" s="119" t="s">
        <v>17</v>
      </c>
      <c r="C285" s="124" t="s">
        <v>16</v>
      </c>
      <c r="D285" s="9">
        <v>46195</v>
      </c>
      <c r="E285" s="121" t="s">
        <v>2223</v>
      </c>
      <c r="F285" s="121" t="s">
        <v>30</v>
      </c>
      <c r="G285" s="122">
        <v>16</v>
      </c>
      <c r="H285" s="130">
        <v>51.8</v>
      </c>
      <c r="I285" s="134">
        <v>828.8</v>
      </c>
      <c r="J285" s="54" t="s">
        <v>8</v>
      </c>
      <c r="K285" s="30" t="s">
        <v>2105</v>
      </c>
    </row>
    <row r="286" spans="2:11">
      <c r="B286" s="119" t="s">
        <v>17</v>
      </c>
      <c r="C286" s="124" t="s">
        <v>16</v>
      </c>
      <c r="D286" s="9">
        <v>46195</v>
      </c>
      <c r="E286" s="121" t="s">
        <v>2224</v>
      </c>
      <c r="F286" s="121" t="s">
        <v>30</v>
      </c>
      <c r="G286" s="122">
        <v>1</v>
      </c>
      <c r="H286" s="130">
        <v>51.85</v>
      </c>
      <c r="I286" s="134">
        <v>51.85</v>
      </c>
      <c r="J286" s="54" t="s">
        <v>8</v>
      </c>
      <c r="K286" s="30" t="s">
        <v>2106</v>
      </c>
    </row>
    <row r="287" spans="2:11">
      <c r="B287" s="58" t="s">
        <v>17</v>
      </c>
      <c r="C287" s="57" t="s">
        <v>16</v>
      </c>
      <c r="D287" s="9">
        <v>46195</v>
      </c>
      <c r="E287" s="121" t="s">
        <v>2225</v>
      </c>
      <c r="F287" s="121" t="s">
        <v>30</v>
      </c>
      <c r="G287" s="122">
        <v>1</v>
      </c>
      <c r="H287" s="130">
        <v>51.95</v>
      </c>
      <c r="I287" s="134">
        <v>51.95</v>
      </c>
      <c r="J287" s="54" t="s">
        <v>8</v>
      </c>
      <c r="K287" s="30" t="s">
        <v>2107</v>
      </c>
    </row>
    <row r="288" spans="2:11">
      <c r="B288" s="58" t="s">
        <v>17</v>
      </c>
      <c r="C288" s="57" t="s">
        <v>16</v>
      </c>
      <c r="D288" s="9">
        <v>46195</v>
      </c>
      <c r="E288" s="121" t="s">
        <v>1971</v>
      </c>
      <c r="F288" s="121" t="s">
        <v>30</v>
      </c>
      <c r="G288" s="122">
        <v>4</v>
      </c>
      <c r="H288" s="130">
        <v>52</v>
      </c>
      <c r="I288" s="134">
        <v>208</v>
      </c>
      <c r="J288" s="54" t="s">
        <v>8</v>
      </c>
      <c r="K288" s="30" t="s">
        <v>2108</v>
      </c>
    </row>
    <row r="289" spans="2:11">
      <c r="B289" s="58" t="s">
        <v>17</v>
      </c>
      <c r="C289" s="57" t="s">
        <v>16</v>
      </c>
      <c r="D289" s="9">
        <v>46195</v>
      </c>
      <c r="E289" s="121" t="s">
        <v>1971</v>
      </c>
      <c r="F289" s="121" t="s">
        <v>30</v>
      </c>
      <c r="G289" s="122">
        <v>4</v>
      </c>
      <c r="H289" s="130">
        <v>52</v>
      </c>
      <c r="I289" s="134">
        <v>208</v>
      </c>
      <c r="J289" s="54" t="s">
        <v>8</v>
      </c>
      <c r="K289" s="30" t="s">
        <v>2109</v>
      </c>
    </row>
    <row r="290" spans="2:11">
      <c r="B290" s="58" t="s">
        <v>17</v>
      </c>
      <c r="C290" s="57" t="s">
        <v>16</v>
      </c>
      <c r="D290" s="9">
        <v>46195</v>
      </c>
      <c r="E290" s="121" t="s">
        <v>1971</v>
      </c>
      <c r="F290" s="121" t="s">
        <v>30</v>
      </c>
      <c r="G290" s="122">
        <v>4</v>
      </c>
      <c r="H290" s="130">
        <v>52</v>
      </c>
      <c r="I290" s="134">
        <v>208</v>
      </c>
      <c r="J290" s="54" t="s">
        <v>8</v>
      </c>
      <c r="K290" s="30" t="s">
        <v>2110</v>
      </c>
    </row>
    <row r="291" spans="2:11">
      <c r="B291" s="119" t="s">
        <v>17</v>
      </c>
      <c r="C291" s="124" t="s">
        <v>16</v>
      </c>
      <c r="D291" s="9">
        <v>46195</v>
      </c>
      <c r="E291" s="121" t="s">
        <v>1971</v>
      </c>
      <c r="F291" s="121" t="s">
        <v>30</v>
      </c>
      <c r="G291" s="122">
        <v>82</v>
      </c>
      <c r="H291" s="130">
        <v>52</v>
      </c>
      <c r="I291" s="134">
        <v>4264</v>
      </c>
      <c r="J291" s="54" t="s">
        <v>8</v>
      </c>
      <c r="K291" s="30" t="s">
        <v>2111</v>
      </c>
    </row>
    <row r="292" spans="2:11">
      <c r="B292" s="58" t="s">
        <v>17</v>
      </c>
      <c r="C292" s="57" t="s">
        <v>16</v>
      </c>
      <c r="D292" s="9">
        <v>46195</v>
      </c>
      <c r="E292" s="121" t="s">
        <v>1971</v>
      </c>
      <c r="F292" s="121" t="s">
        <v>30</v>
      </c>
      <c r="G292" s="122">
        <v>56</v>
      </c>
      <c r="H292" s="130">
        <v>52</v>
      </c>
      <c r="I292" s="134">
        <v>2912</v>
      </c>
      <c r="J292" s="54" t="s">
        <v>8</v>
      </c>
      <c r="K292" s="30" t="s">
        <v>2112</v>
      </c>
    </row>
    <row r="293" spans="2:11">
      <c r="B293" s="58" t="s">
        <v>17</v>
      </c>
      <c r="C293" s="57" t="s">
        <v>16</v>
      </c>
      <c r="D293" s="9">
        <v>46195</v>
      </c>
      <c r="E293" s="121" t="s">
        <v>2226</v>
      </c>
      <c r="F293" s="121" t="s">
        <v>30</v>
      </c>
      <c r="G293" s="122">
        <v>56</v>
      </c>
      <c r="H293" s="130">
        <v>52</v>
      </c>
      <c r="I293" s="134">
        <v>2912</v>
      </c>
      <c r="J293" s="54" t="s">
        <v>8</v>
      </c>
      <c r="K293" s="30" t="s">
        <v>2113</v>
      </c>
    </row>
    <row r="294" spans="2:11">
      <c r="B294" s="58" t="s">
        <v>17</v>
      </c>
      <c r="C294" s="57" t="s">
        <v>16</v>
      </c>
      <c r="D294" s="9">
        <v>46195</v>
      </c>
      <c r="E294" s="121" t="s">
        <v>2227</v>
      </c>
      <c r="F294" s="121" t="s">
        <v>30</v>
      </c>
      <c r="G294" s="122">
        <v>17</v>
      </c>
      <c r="H294" s="130">
        <v>51.95</v>
      </c>
      <c r="I294" s="134">
        <v>883.15000000000009</v>
      </c>
      <c r="J294" s="54" t="s">
        <v>8</v>
      </c>
      <c r="K294" s="30" t="s">
        <v>2114</v>
      </c>
    </row>
    <row r="295" spans="2:11">
      <c r="B295" s="58" t="s">
        <v>17</v>
      </c>
      <c r="C295" s="57" t="s">
        <v>16</v>
      </c>
      <c r="D295" s="9">
        <v>46195</v>
      </c>
      <c r="E295" s="121" t="s">
        <v>2227</v>
      </c>
      <c r="F295" s="121" t="s">
        <v>30</v>
      </c>
      <c r="G295" s="122">
        <v>16</v>
      </c>
      <c r="H295" s="130">
        <v>51.95</v>
      </c>
      <c r="I295" s="134">
        <v>831.2</v>
      </c>
      <c r="J295" s="54" t="s">
        <v>8</v>
      </c>
      <c r="K295" s="30" t="s">
        <v>2115</v>
      </c>
    </row>
    <row r="296" spans="2:11">
      <c r="B296" s="119" t="s">
        <v>17</v>
      </c>
      <c r="C296" s="124" t="s">
        <v>16</v>
      </c>
      <c r="D296" s="9">
        <v>46195</v>
      </c>
      <c r="E296" s="121" t="s">
        <v>2227</v>
      </c>
      <c r="F296" s="121" t="s">
        <v>30</v>
      </c>
      <c r="G296" s="122">
        <v>8</v>
      </c>
      <c r="H296" s="130">
        <v>51.95</v>
      </c>
      <c r="I296" s="134">
        <v>415.6</v>
      </c>
      <c r="J296" s="54" t="s">
        <v>8</v>
      </c>
      <c r="K296" s="30" t="s">
        <v>2116</v>
      </c>
    </row>
    <row r="297" spans="2:11">
      <c r="B297" s="58" t="s">
        <v>17</v>
      </c>
      <c r="C297" s="57" t="s">
        <v>16</v>
      </c>
      <c r="D297" s="9">
        <v>46195</v>
      </c>
      <c r="E297" s="121" t="s">
        <v>2227</v>
      </c>
      <c r="F297" s="121" t="s">
        <v>30</v>
      </c>
      <c r="G297" s="122">
        <v>2</v>
      </c>
      <c r="H297" s="130">
        <v>51.95</v>
      </c>
      <c r="I297" s="134">
        <v>103.9</v>
      </c>
      <c r="J297" s="54" t="s">
        <v>8</v>
      </c>
      <c r="K297" s="30" t="s">
        <v>2117</v>
      </c>
    </row>
    <row r="298" spans="2:11">
      <c r="B298" s="58" t="s">
        <v>17</v>
      </c>
      <c r="C298" s="57" t="s">
        <v>16</v>
      </c>
      <c r="D298" s="9">
        <v>46195</v>
      </c>
      <c r="E298" s="121" t="s">
        <v>2227</v>
      </c>
      <c r="F298" s="121" t="s">
        <v>30</v>
      </c>
      <c r="G298" s="122">
        <v>2</v>
      </c>
      <c r="H298" s="130">
        <v>51.95</v>
      </c>
      <c r="I298" s="134">
        <v>103.9</v>
      </c>
      <c r="J298" s="54" t="s">
        <v>8</v>
      </c>
      <c r="K298" s="30" t="s">
        <v>2118</v>
      </c>
    </row>
    <row r="299" spans="2:11">
      <c r="B299" s="58" t="s">
        <v>17</v>
      </c>
      <c r="C299" s="57" t="s">
        <v>16</v>
      </c>
      <c r="D299" s="9">
        <v>46195</v>
      </c>
      <c r="E299" s="121" t="s">
        <v>2228</v>
      </c>
      <c r="F299" s="121" t="s">
        <v>30</v>
      </c>
      <c r="G299" s="122">
        <v>15</v>
      </c>
      <c r="H299" s="130">
        <v>51.9</v>
      </c>
      <c r="I299" s="134">
        <v>778.5</v>
      </c>
      <c r="J299" s="54" t="s">
        <v>8</v>
      </c>
      <c r="K299" s="30" t="s">
        <v>2119</v>
      </c>
    </row>
    <row r="300" spans="2:11">
      <c r="B300" s="58" t="s">
        <v>17</v>
      </c>
      <c r="C300" s="57" t="s">
        <v>16</v>
      </c>
      <c r="D300" s="9">
        <v>46195</v>
      </c>
      <c r="E300" s="121" t="s">
        <v>1980</v>
      </c>
      <c r="F300" s="121" t="s">
        <v>30</v>
      </c>
      <c r="G300" s="122">
        <v>1</v>
      </c>
      <c r="H300" s="130">
        <v>51.85</v>
      </c>
      <c r="I300" s="134">
        <v>51.85</v>
      </c>
      <c r="J300" s="54" t="s">
        <v>8</v>
      </c>
      <c r="K300" s="30" t="s">
        <v>2120</v>
      </c>
    </row>
    <row r="301" spans="2:11">
      <c r="B301" s="119" t="s">
        <v>17</v>
      </c>
      <c r="C301" s="124" t="s">
        <v>16</v>
      </c>
      <c r="D301" s="9">
        <v>46195</v>
      </c>
      <c r="E301" s="121" t="s">
        <v>1980</v>
      </c>
      <c r="F301" s="121" t="s">
        <v>30</v>
      </c>
      <c r="G301" s="122">
        <v>3</v>
      </c>
      <c r="H301" s="130">
        <v>51.85</v>
      </c>
      <c r="I301" s="134">
        <v>155.55000000000001</v>
      </c>
      <c r="J301" s="54" t="s">
        <v>8</v>
      </c>
      <c r="K301" s="30" t="s">
        <v>2121</v>
      </c>
    </row>
    <row r="302" spans="2:11">
      <c r="B302" s="58" t="s">
        <v>17</v>
      </c>
      <c r="C302" s="57" t="s">
        <v>16</v>
      </c>
      <c r="D302" s="9">
        <v>46195</v>
      </c>
      <c r="E302" s="121" t="s">
        <v>2229</v>
      </c>
      <c r="F302" s="121" t="s">
        <v>30</v>
      </c>
      <c r="G302" s="122">
        <v>64</v>
      </c>
      <c r="H302" s="130">
        <v>51.95</v>
      </c>
      <c r="I302" s="134">
        <v>3324.8</v>
      </c>
      <c r="J302" s="54" t="s">
        <v>8</v>
      </c>
      <c r="K302" s="30" t="s">
        <v>2122</v>
      </c>
    </row>
    <row r="303" spans="2:11">
      <c r="B303" s="58" t="s">
        <v>17</v>
      </c>
      <c r="C303" s="57" t="s">
        <v>16</v>
      </c>
      <c r="D303" s="9">
        <v>46195</v>
      </c>
      <c r="E303" s="121" t="s">
        <v>2229</v>
      </c>
      <c r="F303" s="121" t="s">
        <v>30</v>
      </c>
      <c r="G303" s="122">
        <v>4</v>
      </c>
      <c r="H303" s="130">
        <v>51.95</v>
      </c>
      <c r="I303" s="134">
        <v>207.8</v>
      </c>
      <c r="J303" s="54" t="s">
        <v>8</v>
      </c>
      <c r="K303" s="30" t="s">
        <v>2123</v>
      </c>
    </row>
    <row r="304" spans="2:11">
      <c r="B304" s="58" t="s">
        <v>17</v>
      </c>
      <c r="C304" s="57" t="s">
        <v>16</v>
      </c>
      <c r="D304" s="9">
        <v>46195</v>
      </c>
      <c r="E304" s="121" t="s">
        <v>2230</v>
      </c>
      <c r="F304" s="121" t="s">
        <v>30</v>
      </c>
      <c r="G304" s="122">
        <v>4</v>
      </c>
      <c r="H304" s="130">
        <v>51.95</v>
      </c>
      <c r="I304" s="134">
        <v>207.8</v>
      </c>
      <c r="J304" s="54" t="s">
        <v>8</v>
      </c>
      <c r="K304" s="30" t="s">
        <v>2124</v>
      </c>
    </row>
    <row r="305" spans="2:11">
      <c r="B305" s="58" t="s">
        <v>17</v>
      </c>
      <c r="C305" s="57" t="s">
        <v>16</v>
      </c>
      <c r="D305" s="9">
        <v>46195</v>
      </c>
      <c r="E305" s="121" t="s">
        <v>2231</v>
      </c>
      <c r="F305" s="121" t="s">
        <v>30</v>
      </c>
      <c r="G305" s="122">
        <v>14</v>
      </c>
      <c r="H305" s="130">
        <v>51.95</v>
      </c>
      <c r="I305" s="134">
        <v>727.30000000000007</v>
      </c>
      <c r="J305" s="54" t="s">
        <v>8</v>
      </c>
      <c r="K305" s="30" t="s">
        <v>2125</v>
      </c>
    </row>
    <row r="306" spans="2:11">
      <c r="B306" s="119" t="s">
        <v>17</v>
      </c>
      <c r="C306" s="124" t="s">
        <v>16</v>
      </c>
      <c r="D306" s="9">
        <v>46195</v>
      </c>
      <c r="E306" s="121" t="s">
        <v>2232</v>
      </c>
      <c r="F306" s="121" t="s">
        <v>30</v>
      </c>
      <c r="G306" s="122">
        <v>2</v>
      </c>
      <c r="H306" s="130">
        <v>51.85</v>
      </c>
      <c r="I306" s="134">
        <v>103.7</v>
      </c>
      <c r="J306" s="54" t="s">
        <v>8</v>
      </c>
      <c r="K306" s="30" t="s">
        <v>2126</v>
      </c>
    </row>
    <row r="307" spans="2:11">
      <c r="B307" s="58" t="s">
        <v>17</v>
      </c>
      <c r="C307" s="57" t="s">
        <v>16</v>
      </c>
      <c r="D307" s="9">
        <v>46195</v>
      </c>
      <c r="E307" s="121" t="s">
        <v>2232</v>
      </c>
      <c r="F307" s="121" t="s">
        <v>30</v>
      </c>
      <c r="G307" s="122">
        <v>2</v>
      </c>
      <c r="H307" s="130">
        <v>51.85</v>
      </c>
      <c r="I307" s="134">
        <v>103.7</v>
      </c>
      <c r="J307" s="54" t="s">
        <v>8</v>
      </c>
      <c r="K307" s="30" t="s">
        <v>2127</v>
      </c>
    </row>
    <row r="308" spans="2:11">
      <c r="B308" s="58" t="s">
        <v>17</v>
      </c>
      <c r="C308" s="57" t="s">
        <v>16</v>
      </c>
      <c r="D308" s="9">
        <v>46195</v>
      </c>
      <c r="E308" s="121" t="s">
        <v>2233</v>
      </c>
      <c r="F308" s="121" t="s">
        <v>30</v>
      </c>
      <c r="G308" s="122">
        <v>382</v>
      </c>
      <c r="H308" s="130">
        <v>51.7</v>
      </c>
      <c r="I308" s="134">
        <v>19749.400000000001</v>
      </c>
      <c r="J308" s="54" t="s">
        <v>8</v>
      </c>
      <c r="K308" s="30" t="s">
        <v>2128</v>
      </c>
    </row>
    <row r="309" spans="2:11">
      <c r="B309" s="58" t="s">
        <v>17</v>
      </c>
      <c r="C309" s="57" t="s">
        <v>16</v>
      </c>
      <c r="D309" s="9">
        <v>46195</v>
      </c>
      <c r="E309" s="121" t="s">
        <v>2234</v>
      </c>
      <c r="F309" s="121" t="s">
        <v>30</v>
      </c>
      <c r="G309" s="122">
        <v>1227</v>
      </c>
      <c r="H309" s="130">
        <v>51.76</v>
      </c>
      <c r="I309" s="134">
        <v>63509.52</v>
      </c>
      <c r="J309" s="54" t="s">
        <v>8</v>
      </c>
      <c r="K309" s="30" t="s">
        <v>2129</v>
      </c>
    </row>
    <row r="310" spans="2:11">
      <c r="B310" s="58" t="s">
        <v>17</v>
      </c>
      <c r="C310" s="57" t="s">
        <v>16</v>
      </c>
      <c r="D310" s="9">
        <v>46195</v>
      </c>
      <c r="E310" s="121" t="s">
        <v>2003</v>
      </c>
      <c r="F310" s="121" t="s">
        <v>30</v>
      </c>
      <c r="G310" s="122">
        <v>24</v>
      </c>
      <c r="H310" s="130">
        <v>51.65</v>
      </c>
      <c r="I310" s="134">
        <v>1239.5999999999999</v>
      </c>
      <c r="J310" s="54" t="s">
        <v>8</v>
      </c>
      <c r="K310" s="30" t="s">
        <v>2130</v>
      </c>
    </row>
    <row r="311" spans="2:11">
      <c r="B311" s="119" t="s">
        <v>17</v>
      </c>
      <c r="C311" s="124" t="s">
        <v>16</v>
      </c>
      <c r="D311" s="9">
        <v>46195</v>
      </c>
      <c r="E311" s="121" t="s">
        <v>2235</v>
      </c>
      <c r="F311" s="121" t="s">
        <v>30</v>
      </c>
      <c r="G311" s="122">
        <v>476</v>
      </c>
      <c r="H311" s="130">
        <v>51.65</v>
      </c>
      <c r="I311" s="134">
        <v>24585.399999999998</v>
      </c>
      <c r="J311" s="54" t="s">
        <v>8</v>
      </c>
      <c r="K311" s="30" t="s">
        <v>2131</v>
      </c>
    </row>
    <row r="312" spans="2:11">
      <c r="B312" s="58" t="s">
        <v>17</v>
      </c>
      <c r="C312" s="57" t="s">
        <v>16</v>
      </c>
      <c r="D312" s="9">
        <v>46195</v>
      </c>
      <c r="E312" s="121" t="s">
        <v>2011</v>
      </c>
      <c r="F312" s="121" t="s">
        <v>30</v>
      </c>
      <c r="G312" s="122">
        <v>37</v>
      </c>
      <c r="H312" s="130">
        <v>51.55</v>
      </c>
      <c r="I312" s="134">
        <v>1907.35</v>
      </c>
      <c r="J312" s="54" t="s">
        <v>8</v>
      </c>
      <c r="K312" s="30" t="s">
        <v>2132</v>
      </c>
    </row>
    <row r="313" spans="2:11">
      <c r="B313" s="58" t="s">
        <v>17</v>
      </c>
      <c r="C313" s="57" t="s">
        <v>16</v>
      </c>
      <c r="D313" s="9">
        <v>46195</v>
      </c>
      <c r="E313" s="121" t="s">
        <v>2236</v>
      </c>
      <c r="F313" s="121" t="s">
        <v>30</v>
      </c>
      <c r="G313" s="122">
        <v>23</v>
      </c>
      <c r="H313" s="130">
        <v>51.5</v>
      </c>
      <c r="I313" s="134">
        <v>1184.5</v>
      </c>
      <c r="J313" s="54" t="s">
        <v>8</v>
      </c>
      <c r="K313" s="30" t="s">
        <v>2133</v>
      </c>
    </row>
    <row r="314" spans="2:11">
      <c r="B314" s="58" t="s">
        <v>17</v>
      </c>
      <c r="C314" s="57" t="s">
        <v>16</v>
      </c>
      <c r="D314" s="9">
        <v>46195</v>
      </c>
      <c r="E314" s="121" t="s">
        <v>2237</v>
      </c>
      <c r="F314" s="121" t="s">
        <v>30</v>
      </c>
      <c r="G314" s="122">
        <v>34</v>
      </c>
      <c r="H314" s="130">
        <v>51.2</v>
      </c>
      <c r="I314" s="134">
        <v>1740.8000000000002</v>
      </c>
      <c r="J314" s="54" t="s">
        <v>8</v>
      </c>
      <c r="K314" s="30" t="s">
        <v>2134</v>
      </c>
    </row>
    <row r="315" spans="2:11">
      <c r="B315" s="58" t="s">
        <v>17</v>
      </c>
      <c r="C315" s="57" t="s">
        <v>16</v>
      </c>
      <c r="D315" s="9">
        <v>46195</v>
      </c>
      <c r="E315" s="121" t="s">
        <v>2238</v>
      </c>
      <c r="F315" s="121" t="s">
        <v>30</v>
      </c>
      <c r="G315" s="122">
        <v>30</v>
      </c>
      <c r="H315" s="130">
        <v>51.25</v>
      </c>
      <c r="I315" s="134">
        <v>1537.5</v>
      </c>
      <c r="J315" s="54" t="s">
        <v>8</v>
      </c>
      <c r="K315" s="30" t="s">
        <v>2135</v>
      </c>
    </row>
    <row r="316" spans="2:11">
      <c r="B316" s="119" t="s">
        <v>17</v>
      </c>
      <c r="C316" s="124" t="s">
        <v>16</v>
      </c>
      <c r="D316" s="9">
        <v>46195</v>
      </c>
      <c r="E316" s="121" t="s">
        <v>2239</v>
      </c>
      <c r="F316" s="121" t="s">
        <v>30</v>
      </c>
      <c r="G316" s="122">
        <v>14</v>
      </c>
      <c r="H316" s="130">
        <v>51.2</v>
      </c>
      <c r="I316" s="134">
        <v>716.80000000000007</v>
      </c>
      <c r="J316" s="54" t="s">
        <v>8</v>
      </c>
      <c r="K316" s="30" t="s">
        <v>2136</v>
      </c>
    </row>
    <row r="317" spans="2:11">
      <c r="B317" s="58" t="s">
        <v>17</v>
      </c>
      <c r="C317" s="57" t="s">
        <v>16</v>
      </c>
      <c r="D317" s="9">
        <v>46195</v>
      </c>
      <c r="E317" s="121" t="s">
        <v>2240</v>
      </c>
      <c r="F317" s="121" t="s">
        <v>30</v>
      </c>
      <c r="G317" s="122">
        <v>34</v>
      </c>
      <c r="H317" s="130">
        <v>51.25</v>
      </c>
      <c r="I317" s="134">
        <v>1742.5</v>
      </c>
      <c r="J317" s="54" t="s">
        <v>8</v>
      </c>
      <c r="K317" s="30" t="s">
        <v>2137</v>
      </c>
    </row>
    <row r="318" spans="2:11">
      <c r="B318" s="58" t="s">
        <v>17</v>
      </c>
      <c r="C318" s="57" t="s">
        <v>16</v>
      </c>
      <c r="D318" s="9">
        <v>46195</v>
      </c>
      <c r="E318" s="121" t="s">
        <v>2241</v>
      </c>
      <c r="F318" s="121" t="s">
        <v>30</v>
      </c>
      <c r="G318" s="122">
        <v>32</v>
      </c>
      <c r="H318" s="130">
        <v>51.3</v>
      </c>
      <c r="I318" s="134">
        <v>1641.6</v>
      </c>
      <c r="J318" s="54" t="s">
        <v>8</v>
      </c>
      <c r="K318" s="30" t="s">
        <v>2138</v>
      </c>
    </row>
    <row r="319" spans="2:11">
      <c r="B319" s="58" t="s">
        <v>17</v>
      </c>
      <c r="C319" s="57" t="s">
        <v>16</v>
      </c>
      <c r="D319" s="9">
        <v>46195</v>
      </c>
      <c r="E319" s="121" t="s">
        <v>2242</v>
      </c>
      <c r="F319" s="121" t="s">
        <v>30</v>
      </c>
      <c r="G319" s="122">
        <v>2</v>
      </c>
      <c r="H319" s="130">
        <v>51.2</v>
      </c>
      <c r="I319" s="134">
        <v>102.4</v>
      </c>
      <c r="J319" s="54" t="s">
        <v>8</v>
      </c>
      <c r="K319" s="30" t="s">
        <v>2139</v>
      </c>
    </row>
    <row r="320" spans="2:11">
      <c r="B320" s="58" t="s">
        <v>17</v>
      </c>
      <c r="C320" s="57" t="s">
        <v>16</v>
      </c>
      <c r="D320" s="9">
        <v>46195</v>
      </c>
      <c r="E320" s="121" t="s">
        <v>2242</v>
      </c>
      <c r="F320" s="121" t="s">
        <v>30</v>
      </c>
      <c r="G320" s="122">
        <v>2</v>
      </c>
      <c r="H320" s="130">
        <v>51.2</v>
      </c>
      <c r="I320" s="134">
        <v>102.4</v>
      </c>
      <c r="J320" s="54" t="s">
        <v>8</v>
      </c>
      <c r="K320" s="30" t="s">
        <v>2140</v>
      </c>
    </row>
    <row r="321" spans="2:11">
      <c r="B321" s="119" t="s">
        <v>17</v>
      </c>
      <c r="C321" s="124" t="s">
        <v>16</v>
      </c>
      <c r="D321" s="9">
        <v>46195</v>
      </c>
      <c r="E321" s="121" t="s">
        <v>2242</v>
      </c>
      <c r="F321" s="121" t="s">
        <v>30</v>
      </c>
      <c r="G321" s="122">
        <v>2</v>
      </c>
      <c r="H321" s="130">
        <v>51.2</v>
      </c>
      <c r="I321" s="134">
        <v>102.4</v>
      </c>
      <c r="J321" s="54" t="s">
        <v>8</v>
      </c>
      <c r="K321" s="30" t="s">
        <v>2141</v>
      </c>
    </row>
    <row r="322" spans="2:11">
      <c r="B322" s="58" t="s">
        <v>17</v>
      </c>
      <c r="C322" s="57" t="s">
        <v>16</v>
      </c>
      <c r="D322" s="9">
        <v>46195</v>
      </c>
      <c r="E322" s="121" t="s">
        <v>2242</v>
      </c>
      <c r="F322" s="121" t="s">
        <v>30</v>
      </c>
      <c r="G322" s="122">
        <v>2</v>
      </c>
      <c r="H322" s="130">
        <v>51.2</v>
      </c>
      <c r="I322" s="134">
        <v>102.4</v>
      </c>
      <c r="J322" s="54" t="s">
        <v>8</v>
      </c>
      <c r="K322" s="30" t="s">
        <v>2142</v>
      </c>
    </row>
    <row r="323" spans="2:11">
      <c r="B323" s="58" t="s">
        <v>17</v>
      </c>
      <c r="C323" s="57" t="s">
        <v>16</v>
      </c>
      <c r="D323" s="9">
        <v>46195</v>
      </c>
      <c r="E323" s="121" t="s">
        <v>2242</v>
      </c>
      <c r="F323" s="121" t="s">
        <v>30</v>
      </c>
      <c r="G323" s="122">
        <v>2</v>
      </c>
      <c r="H323" s="130">
        <v>51.2</v>
      </c>
      <c r="I323" s="134">
        <v>102.4</v>
      </c>
      <c r="J323" s="54" t="s">
        <v>8</v>
      </c>
      <c r="K323" s="30" t="s">
        <v>2143</v>
      </c>
    </row>
    <row r="324" spans="2:11">
      <c r="B324" s="58" t="s">
        <v>17</v>
      </c>
      <c r="C324" s="57" t="s">
        <v>16</v>
      </c>
      <c r="D324" s="9">
        <v>46195</v>
      </c>
      <c r="E324" s="121" t="s">
        <v>2243</v>
      </c>
      <c r="F324" s="121" t="s">
        <v>30</v>
      </c>
      <c r="G324" s="122">
        <v>35</v>
      </c>
      <c r="H324" s="130">
        <v>51.25</v>
      </c>
      <c r="I324" s="134">
        <v>1793.75</v>
      </c>
      <c r="J324" s="54" t="s">
        <v>8</v>
      </c>
      <c r="K324" s="30" t="s">
        <v>2144</v>
      </c>
    </row>
    <row r="325" spans="2:11">
      <c r="B325" s="58" t="s">
        <v>17</v>
      </c>
      <c r="C325" s="57" t="s">
        <v>16</v>
      </c>
      <c r="D325" s="9">
        <v>46195</v>
      </c>
      <c r="E325" s="121" t="s">
        <v>2244</v>
      </c>
      <c r="F325" s="121" t="s">
        <v>30</v>
      </c>
      <c r="G325" s="122">
        <v>1</v>
      </c>
      <c r="H325" s="130">
        <v>51.2</v>
      </c>
      <c r="I325" s="134">
        <v>51.2</v>
      </c>
      <c r="J325" s="54" t="s">
        <v>8</v>
      </c>
      <c r="K325" s="30" t="s">
        <v>2145</v>
      </c>
    </row>
    <row r="326" spans="2:11">
      <c r="B326" s="119" t="s">
        <v>17</v>
      </c>
      <c r="C326" s="124" t="s">
        <v>16</v>
      </c>
      <c r="D326" s="9">
        <v>46195</v>
      </c>
      <c r="E326" s="121" t="s">
        <v>2245</v>
      </c>
      <c r="F326" s="121" t="s">
        <v>30</v>
      </c>
      <c r="G326" s="122">
        <v>1</v>
      </c>
      <c r="H326" s="130">
        <v>51.2</v>
      </c>
      <c r="I326" s="134">
        <v>51.2</v>
      </c>
      <c r="J326" s="54" t="s">
        <v>8</v>
      </c>
      <c r="K326" s="30" t="s">
        <v>2146</v>
      </c>
    </row>
    <row r="327" spans="2:11">
      <c r="B327" s="58" t="s">
        <v>17</v>
      </c>
      <c r="C327" s="57" t="s">
        <v>16</v>
      </c>
      <c r="D327" s="9">
        <v>46195</v>
      </c>
      <c r="E327" s="121" t="s">
        <v>2246</v>
      </c>
      <c r="F327" s="121" t="s">
        <v>30</v>
      </c>
      <c r="G327" s="122">
        <v>2</v>
      </c>
      <c r="H327" s="130">
        <v>51.2</v>
      </c>
      <c r="I327" s="134">
        <v>102.4</v>
      </c>
      <c r="J327" s="54" t="s">
        <v>8</v>
      </c>
      <c r="K327" s="30" t="s">
        <v>2147</v>
      </c>
    </row>
    <row r="328" spans="2:11">
      <c r="B328" s="58" t="s">
        <v>17</v>
      </c>
      <c r="C328" s="57" t="s">
        <v>16</v>
      </c>
      <c r="D328" s="9">
        <v>46195</v>
      </c>
      <c r="E328" s="121" t="s">
        <v>2247</v>
      </c>
      <c r="F328" s="121" t="s">
        <v>30</v>
      </c>
      <c r="G328" s="122">
        <v>56</v>
      </c>
      <c r="H328" s="130">
        <v>51.1</v>
      </c>
      <c r="I328" s="134">
        <v>2861.6</v>
      </c>
      <c r="J328" s="54" t="s">
        <v>8</v>
      </c>
      <c r="K328" s="30" t="s">
        <v>2148</v>
      </c>
    </row>
    <row r="329" spans="2:11">
      <c r="B329" s="58" t="s">
        <v>17</v>
      </c>
      <c r="C329" s="57" t="s">
        <v>16</v>
      </c>
      <c r="D329" s="9">
        <v>46195</v>
      </c>
      <c r="E329" s="121" t="s">
        <v>2247</v>
      </c>
      <c r="F329" s="121" t="s">
        <v>30</v>
      </c>
      <c r="G329" s="122">
        <v>2</v>
      </c>
      <c r="H329" s="130">
        <v>51.1</v>
      </c>
      <c r="I329" s="134">
        <v>102.2</v>
      </c>
      <c r="J329" s="54" t="s">
        <v>8</v>
      </c>
      <c r="K329" s="30" t="s">
        <v>2149</v>
      </c>
    </row>
    <row r="330" spans="2:11">
      <c r="B330" s="58" t="s">
        <v>17</v>
      </c>
      <c r="C330" s="57" t="s">
        <v>16</v>
      </c>
      <c r="D330" s="9">
        <v>46195</v>
      </c>
      <c r="E330" s="121" t="s">
        <v>2247</v>
      </c>
      <c r="F330" s="121" t="s">
        <v>30</v>
      </c>
      <c r="G330" s="122">
        <v>14</v>
      </c>
      <c r="H330" s="130">
        <v>51.1</v>
      </c>
      <c r="I330" s="134">
        <v>715.4</v>
      </c>
      <c r="J330" s="54" t="s">
        <v>8</v>
      </c>
      <c r="K330" s="30" t="s">
        <v>2150</v>
      </c>
    </row>
    <row r="331" spans="2:11">
      <c r="B331" s="119" t="s">
        <v>17</v>
      </c>
      <c r="C331" s="124" t="s">
        <v>16</v>
      </c>
      <c r="D331" s="9">
        <v>46195</v>
      </c>
      <c r="E331" s="121" t="s">
        <v>2041</v>
      </c>
      <c r="F331" s="121" t="s">
        <v>30</v>
      </c>
      <c r="G331" s="122">
        <v>45</v>
      </c>
      <c r="H331" s="130">
        <v>51.1</v>
      </c>
      <c r="I331" s="134">
        <v>2299.5</v>
      </c>
      <c r="J331" s="54" t="s">
        <v>8</v>
      </c>
      <c r="K331" s="30" t="s">
        <v>2151</v>
      </c>
    </row>
    <row r="332" spans="2:11">
      <c r="B332" s="58" t="s">
        <v>17</v>
      </c>
      <c r="C332" s="57" t="s">
        <v>16</v>
      </c>
      <c r="D332" s="9">
        <v>46195</v>
      </c>
      <c r="E332" s="121" t="s">
        <v>2041</v>
      </c>
      <c r="F332" s="121" t="s">
        <v>30</v>
      </c>
      <c r="G332" s="122">
        <v>30</v>
      </c>
      <c r="H332" s="130">
        <v>51.1</v>
      </c>
      <c r="I332" s="134">
        <v>1533</v>
      </c>
      <c r="J332" s="54" t="s">
        <v>8</v>
      </c>
      <c r="K332" s="30" t="s">
        <v>2152</v>
      </c>
    </row>
    <row r="333" spans="2:11">
      <c r="B333" s="119" t="s">
        <v>17</v>
      </c>
      <c r="C333" s="124" t="s">
        <v>16</v>
      </c>
      <c r="D333" s="9">
        <v>46195</v>
      </c>
      <c r="E333" s="121" t="s">
        <v>2248</v>
      </c>
      <c r="F333" s="121" t="s">
        <v>30</v>
      </c>
      <c r="G333" s="122">
        <v>8</v>
      </c>
      <c r="H333" s="130">
        <v>51.1</v>
      </c>
      <c r="I333" s="134">
        <v>408.8</v>
      </c>
      <c r="J333" s="54" t="s">
        <v>8</v>
      </c>
      <c r="K333" s="30" t="s">
        <v>2153</v>
      </c>
    </row>
    <row r="334" spans="2:11">
      <c r="B334" s="58" t="s">
        <v>17</v>
      </c>
      <c r="C334" s="57" t="s">
        <v>16</v>
      </c>
      <c r="D334" s="9">
        <v>46195</v>
      </c>
      <c r="E334" s="121" t="s">
        <v>2248</v>
      </c>
      <c r="F334" s="121" t="s">
        <v>30</v>
      </c>
      <c r="G334" s="122">
        <v>2</v>
      </c>
      <c r="H334" s="130">
        <v>51.1</v>
      </c>
      <c r="I334" s="134">
        <v>102.2</v>
      </c>
      <c r="J334" s="54" t="s">
        <v>8</v>
      </c>
      <c r="K334" s="30" t="s">
        <v>2154</v>
      </c>
    </row>
    <row r="335" spans="2:11">
      <c r="B335" s="119" t="s">
        <v>17</v>
      </c>
      <c r="C335" s="124" t="s">
        <v>16</v>
      </c>
      <c r="D335" s="9">
        <v>46195</v>
      </c>
      <c r="E335" s="121" t="s">
        <v>2248</v>
      </c>
      <c r="F335" s="121" t="s">
        <v>30</v>
      </c>
      <c r="G335" s="122">
        <v>2</v>
      </c>
      <c r="H335" s="130">
        <v>51.1</v>
      </c>
      <c r="I335" s="134">
        <v>102.2</v>
      </c>
      <c r="J335" s="54" t="s">
        <v>8</v>
      </c>
      <c r="K335" s="30" t="s">
        <v>2155</v>
      </c>
    </row>
    <row r="336" spans="2:11">
      <c r="B336" s="58" t="s">
        <v>17</v>
      </c>
      <c r="C336" s="57" t="s">
        <v>16</v>
      </c>
      <c r="D336" s="9">
        <v>46195</v>
      </c>
      <c r="E336" s="121" t="s">
        <v>2249</v>
      </c>
      <c r="F336" s="121" t="s">
        <v>30</v>
      </c>
      <c r="G336" s="122">
        <v>2</v>
      </c>
      <c r="H336" s="130">
        <v>51.1</v>
      </c>
      <c r="I336" s="134">
        <v>102.2</v>
      </c>
      <c r="J336" s="54" t="s">
        <v>8</v>
      </c>
      <c r="K336" s="30" t="s">
        <v>2156</v>
      </c>
    </row>
    <row r="337" spans="2:11">
      <c r="B337" s="119" t="s">
        <v>17</v>
      </c>
      <c r="C337" s="124" t="s">
        <v>16</v>
      </c>
      <c r="D337" s="9">
        <v>46195</v>
      </c>
      <c r="E337" s="121" t="s">
        <v>2249</v>
      </c>
      <c r="F337" s="121" t="s">
        <v>30</v>
      </c>
      <c r="G337" s="122">
        <v>2</v>
      </c>
      <c r="H337" s="130">
        <v>51.1</v>
      </c>
      <c r="I337" s="134">
        <v>102.2</v>
      </c>
      <c r="J337" s="54" t="s">
        <v>8</v>
      </c>
      <c r="K337" s="30" t="s">
        <v>2157</v>
      </c>
    </row>
    <row r="338" spans="2:11">
      <c r="B338" s="58" t="s">
        <v>17</v>
      </c>
      <c r="C338" s="57" t="s">
        <v>16</v>
      </c>
      <c r="D338" s="9">
        <v>46195</v>
      </c>
      <c r="E338" s="121" t="s">
        <v>2249</v>
      </c>
      <c r="F338" s="121" t="s">
        <v>30</v>
      </c>
      <c r="G338" s="122">
        <v>2</v>
      </c>
      <c r="H338" s="130">
        <v>51.1</v>
      </c>
      <c r="I338" s="134">
        <v>102.2</v>
      </c>
      <c r="J338" s="54" t="s">
        <v>8</v>
      </c>
      <c r="K338" s="30" t="s">
        <v>2158</v>
      </c>
    </row>
    <row r="339" spans="2:11">
      <c r="B339" s="119" t="s">
        <v>17</v>
      </c>
      <c r="C339" s="124" t="s">
        <v>16</v>
      </c>
      <c r="D339" s="9">
        <v>46195</v>
      </c>
      <c r="E339" s="121" t="s">
        <v>2250</v>
      </c>
      <c r="F339" s="121" t="s">
        <v>30</v>
      </c>
      <c r="G339" s="122">
        <v>8</v>
      </c>
      <c r="H339" s="130">
        <v>51.1</v>
      </c>
      <c r="I339" s="134">
        <v>408.8</v>
      </c>
      <c r="J339" s="54" t="s">
        <v>8</v>
      </c>
      <c r="K339" s="30" t="s">
        <v>2159</v>
      </c>
    </row>
    <row r="340" spans="2:11">
      <c r="B340" s="58" t="s">
        <v>17</v>
      </c>
      <c r="C340" s="57" t="s">
        <v>16</v>
      </c>
      <c r="D340" s="9">
        <v>46195</v>
      </c>
      <c r="E340" s="121" t="s">
        <v>2251</v>
      </c>
      <c r="F340" s="121" t="s">
        <v>30</v>
      </c>
      <c r="G340" s="122">
        <v>31</v>
      </c>
      <c r="H340" s="130">
        <v>51.1</v>
      </c>
      <c r="I340" s="134">
        <v>1584.1000000000001</v>
      </c>
      <c r="J340" s="54" t="s">
        <v>8</v>
      </c>
      <c r="K340" s="30" t="s">
        <v>2160</v>
      </c>
    </row>
    <row r="341" spans="2:11">
      <c r="B341" s="119" t="s">
        <v>17</v>
      </c>
      <c r="C341" s="124" t="s">
        <v>16</v>
      </c>
      <c r="D341" s="9">
        <v>46195</v>
      </c>
      <c r="E341" s="121" t="s">
        <v>2252</v>
      </c>
      <c r="F341" s="121" t="s">
        <v>30</v>
      </c>
      <c r="G341" s="122">
        <v>34</v>
      </c>
      <c r="H341" s="130">
        <v>51.2</v>
      </c>
      <c r="I341" s="134">
        <v>1740.8000000000002</v>
      </c>
      <c r="J341" s="54" t="s">
        <v>8</v>
      </c>
      <c r="K341" s="30" t="s">
        <v>2161</v>
      </c>
    </row>
    <row r="342" spans="2:11">
      <c r="B342" s="58" t="s">
        <v>17</v>
      </c>
      <c r="C342" s="57" t="s">
        <v>16</v>
      </c>
      <c r="D342" s="9">
        <v>46195</v>
      </c>
      <c r="E342" s="121" t="s">
        <v>2047</v>
      </c>
      <c r="F342" s="121" t="s">
        <v>30</v>
      </c>
      <c r="G342" s="122">
        <v>1</v>
      </c>
      <c r="H342" s="130">
        <v>51.25</v>
      </c>
      <c r="I342" s="134">
        <v>51.25</v>
      </c>
      <c r="J342" s="54" t="s">
        <v>8</v>
      </c>
      <c r="K342" s="30" t="s">
        <v>2162</v>
      </c>
    </row>
    <row r="343" spans="2:11">
      <c r="B343" s="119" t="s">
        <v>17</v>
      </c>
      <c r="C343" s="124" t="s">
        <v>16</v>
      </c>
      <c r="D343" s="9">
        <v>46195</v>
      </c>
      <c r="E343" s="121" t="s">
        <v>2253</v>
      </c>
      <c r="F343" s="121" t="s">
        <v>30</v>
      </c>
      <c r="G343" s="122">
        <v>2</v>
      </c>
      <c r="H343" s="130">
        <v>51.15</v>
      </c>
      <c r="I343" s="134">
        <v>102.3</v>
      </c>
      <c r="J343" s="54" t="s">
        <v>8</v>
      </c>
      <c r="K343" s="30" t="s">
        <v>2163</v>
      </c>
    </row>
    <row r="344" spans="2:11">
      <c r="B344" s="58" t="s">
        <v>17</v>
      </c>
      <c r="C344" s="57" t="s">
        <v>16</v>
      </c>
      <c r="D344" s="9">
        <v>46195</v>
      </c>
      <c r="E344" s="121" t="s">
        <v>2253</v>
      </c>
      <c r="F344" s="121" t="s">
        <v>30</v>
      </c>
      <c r="G344" s="122">
        <v>2</v>
      </c>
      <c r="H344" s="130">
        <v>51.15</v>
      </c>
      <c r="I344" s="134">
        <v>102.3</v>
      </c>
      <c r="J344" s="54" t="s">
        <v>8</v>
      </c>
      <c r="K344" s="30" t="s">
        <v>2164</v>
      </c>
    </row>
    <row r="345" spans="2:11">
      <c r="B345" s="119" t="s">
        <v>17</v>
      </c>
      <c r="C345" s="124" t="s">
        <v>16</v>
      </c>
      <c r="D345" s="9">
        <v>46195</v>
      </c>
      <c r="E345" s="121" t="s">
        <v>2253</v>
      </c>
      <c r="F345" s="121" t="s">
        <v>30</v>
      </c>
      <c r="G345" s="122">
        <v>2</v>
      </c>
      <c r="H345" s="130">
        <v>51.15</v>
      </c>
      <c r="I345" s="134">
        <v>102.3</v>
      </c>
      <c r="J345" s="54" t="s">
        <v>8</v>
      </c>
      <c r="K345" s="30" t="s">
        <v>2165</v>
      </c>
    </row>
    <row r="346" spans="2:11">
      <c r="B346" s="58" t="s">
        <v>17</v>
      </c>
      <c r="C346" s="57" t="s">
        <v>16</v>
      </c>
      <c r="D346" s="9">
        <v>46195</v>
      </c>
      <c r="E346" s="121" t="s">
        <v>2254</v>
      </c>
      <c r="F346" s="121" t="s">
        <v>30</v>
      </c>
      <c r="G346" s="122">
        <v>35</v>
      </c>
      <c r="H346" s="130">
        <v>51.2</v>
      </c>
      <c r="I346" s="134">
        <v>1792</v>
      </c>
      <c r="J346" s="54" t="s">
        <v>8</v>
      </c>
      <c r="K346" s="30" t="s">
        <v>2166</v>
      </c>
    </row>
    <row r="347" spans="2:11">
      <c r="B347" s="119" t="s">
        <v>17</v>
      </c>
      <c r="C347" s="124" t="s">
        <v>16</v>
      </c>
      <c r="D347" s="9">
        <v>46195</v>
      </c>
      <c r="E347" s="121" t="s">
        <v>2255</v>
      </c>
      <c r="F347" s="121" t="s">
        <v>30</v>
      </c>
      <c r="G347" s="122">
        <v>32</v>
      </c>
      <c r="H347" s="130">
        <v>51.2</v>
      </c>
      <c r="I347" s="134">
        <v>1638.4</v>
      </c>
      <c r="J347" s="54" t="s">
        <v>8</v>
      </c>
      <c r="K347" s="30" t="s">
        <v>2167</v>
      </c>
    </row>
    <row r="348" spans="2:11">
      <c r="B348" s="58" t="s">
        <v>17</v>
      </c>
      <c r="C348" s="57" t="s">
        <v>16</v>
      </c>
      <c r="D348" s="9">
        <v>46195</v>
      </c>
      <c r="E348" s="121" t="s">
        <v>2256</v>
      </c>
      <c r="F348" s="121" t="s">
        <v>30</v>
      </c>
      <c r="G348" s="122">
        <v>31</v>
      </c>
      <c r="H348" s="130">
        <v>51.2</v>
      </c>
      <c r="I348" s="134">
        <v>1587.2</v>
      </c>
      <c r="J348" s="54" t="s">
        <v>8</v>
      </c>
      <c r="K348" s="30" t="s">
        <v>2168</v>
      </c>
    </row>
    <row r="349" spans="2:11">
      <c r="B349" s="119" t="s">
        <v>17</v>
      </c>
      <c r="C349" s="124" t="s">
        <v>16</v>
      </c>
      <c r="D349" s="9">
        <v>46195</v>
      </c>
      <c r="E349" s="121" t="s">
        <v>2257</v>
      </c>
      <c r="F349" s="121" t="s">
        <v>30</v>
      </c>
      <c r="G349" s="122">
        <v>2</v>
      </c>
      <c r="H349" s="130">
        <v>51.15</v>
      </c>
      <c r="I349" s="134">
        <v>102.3</v>
      </c>
      <c r="J349" s="54" t="s">
        <v>8</v>
      </c>
      <c r="K349" s="30" t="s">
        <v>2169</v>
      </c>
    </row>
    <row r="350" spans="2:11">
      <c r="B350" s="58" t="s">
        <v>17</v>
      </c>
      <c r="C350" s="57" t="s">
        <v>16</v>
      </c>
      <c r="D350" s="9">
        <v>46195</v>
      </c>
      <c r="E350" s="121" t="s">
        <v>2257</v>
      </c>
      <c r="F350" s="121" t="s">
        <v>30</v>
      </c>
      <c r="G350" s="122">
        <v>2</v>
      </c>
      <c r="H350" s="130">
        <v>51.15</v>
      </c>
      <c r="I350" s="134">
        <v>102.3</v>
      </c>
      <c r="J350" s="54" t="s">
        <v>8</v>
      </c>
      <c r="K350" s="30" t="s">
        <v>2170</v>
      </c>
    </row>
    <row r="351" spans="2:11">
      <c r="B351" s="119" t="s">
        <v>17</v>
      </c>
      <c r="C351" s="124" t="s">
        <v>16</v>
      </c>
      <c r="D351" s="9">
        <v>46195</v>
      </c>
      <c r="E351" s="121" t="s">
        <v>2257</v>
      </c>
      <c r="F351" s="121" t="s">
        <v>30</v>
      </c>
      <c r="G351" s="122">
        <v>2</v>
      </c>
      <c r="H351" s="130">
        <v>51.15</v>
      </c>
      <c r="I351" s="134">
        <v>102.3</v>
      </c>
      <c r="J351" s="54" t="s">
        <v>8</v>
      </c>
      <c r="K351" s="30" t="s">
        <v>2171</v>
      </c>
    </row>
    <row r="352" spans="2:11">
      <c r="B352" s="58" t="s">
        <v>17</v>
      </c>
      <c r="C352" s="57" t="s">
        <v>16</v>
      </c>
      <c r="D352" s="9">
        <v>46195</v>
      </c>
      <c r="E352" s="121" t="s">
        <v>2257</v>
      </c>
      <c r="F352" s="121" t="s">
        <v>30</v>
      </c>
      <c r="G352" s="122">
        <v>2</v>
      </c>
      <c r="H352" s="130">
        <v>51.15</v>
      </c>
      <c r="I352" s="134">
        <v>102.3</v>
      </c>
      <c r="J352" s="54" t="s">
        <v>8</v>
      </c>
      <c r="K352" s="30" t="s">
        <v>2172</v>
      </c>
    </row>
    <row r="353" spans="2:11">
      <c r="B353" s="119" t="s">
        <v>17</v>
      </c>
      <c r="C353" s="124" t="s">
        <v>16</v>
      </c>
      <c r="D353" s="9">
        <v>46195</v>
      </c>
      <c r="E353" s="121" t="s">
        <v>2257</v>
      </c>
      <c r="F353" s="121" t="s">
        <v>30</v>
      </c>
      <c r="G353" s="122">
        <v>2</v>
      </c>
      <c r="H353" s="130">
        <v>51.15</v>
      </c>
      <c r="I353" s="134">
        <v>102.3</v>
      </c>
      <c r="J353" s="54" t="s">
        <v>8</v>
      </c>
      <c r="K353" s="30" t="s">
        <v>2173</v>
      </c>
    </row>
    <row r="354" spans="2:11">
      <c r="B354" s="58" t="s">
        <v>17</v>
      </c>
      <c r="C354" s="57" t="s">
        <v>16</v>
      </c>
      <c r="D354" s="9">
        <v>46195</v>
      </c>
      <c r="E354" s="121" t="s">
        <v>2257</v>
      </c>
      <c r="F354" s="121" t="s">
        <v>30</v>
      </c>
      <c r="G354" s="122">
        <v>2</v>
      </c>
      <c r="H354" s="130">
        <v>51.15</v>
      </c>
      <c r="I354" s="134">
        <v>102.3</v>
      </c>
      <c r="J354" s="54" t="s">
        <v>8</v>
      </c>
      <c r="K354" s="30" t="s">
        <v>2174</v>
      </c>
    </row>
    <row r="355" spans="2:11">
      <c r="B355" s="119" t="s">
        <v>17</v>
      </c>
      <c r="C355" s="124" t="s">
        <v>16</v>
      </c>
      <c r="D355" s="9">
        <v>46195</v>
      </c>
      <c r="E355" s="121" t="s">
        <v>2257</v>
      </c>
      <c r="F355" s="121" t="s">
        <v>30</v>
      </c>
      <c r="G355" s="122">
        <v>2</v>
      </c>
      <c r="H355" s="130">
        <v>51.15</v>
      </c>
      <c r="I355" s="134">
        <v>102.3</v>
      </c>
      <c r="J355" s="54" t="s">
        <v>8</v>
      </c>
      <c r="K355" s="30" t="s">
        <v>2175</v>
      </c>
    </row>
    <row r="356" spans="2:11">
      <c r="B356" s="58" t="s">
        <v>17</v>
      </c>
      <c r="C356" s="57" t="s">
        <v>16</v>
      </c>
      <c r="D356" s="9">
        <v>46195</v>
      </c>
      <c r="E356" s="121" t="s">
        <v>2258</v>
      </c>
      <c r="F356" s="121" t="s">
        <v>30</v>
      </c>
      <c r="G356" s="122">
        <v>2</v>
      </c>
      <c r="H356" s="130">
        <v>51.1</v>
      </c>
      <c r="I356" s="134">
        <v>102.2</v>
      </c>
      <c r="J356" s="54" t="s">
        <v>8</v>
      </c>
      <c r="K356" s="30" t="s">
        <v>2176</v>
      </c>
    </row>
    <row r="357" spans="2:11">
      <c r="B357" s="119" t="s">
        <v>17</v>
      </c>
      <c r="C357" s="124" t="s">
        <v>16</v>
      </c>
      <c r="D357" s="9">
        <v>46195</v>
      </c>
      <c r="E357" s="121" t="s">
        <v>2259</v>
      </c>
      <c r="F357" s="121" t="s">
        <v>30</v>
      </c>
      <c r="G357" s="122">
        <v>9</v>
      </c>
      <c r="H357" s="130">
        <v>50.95</v>
      </c>
      <c r="I357" s="134">
        <v>458.55</v>
      </c>
      <c r="J357" s="54" t="s">
        <v>8</v>
      </c>
      <c r="K357" s="30" t="s">
        <v>2177</v>
      </c>
    </row>
    <row r="358" spans="2:11">
      <c r="B358" s="58" t="s">
        <v>17</v>
      </c>
      <c r="C358" s="57" t="s">
        <v>16</v>
      </c>
      <c r="D358" s="9">
        <v>46195</v>
      </c>
      <c r="E358" s="121" t="s">
        <v>2259</v>
      </c>
      <c r="F358" s="121" t="s">
        <v>30</v>
      </c>
      <c r="G358" s="122">
        <v>63</v>
      </c>
      <c r="H358" s="130">
        <v>50.95</v>
      </c>
      <c r="I358" s="134">
        <v>3209.8500000000004</v>
      </c>
      <c r="J358" s="54" t="s">
        <v>8</v>
      </c>
      <c r="K358" s="30" t="s">
        <v>2178</v>
      </c>
    </row>
    <row r="359" spans="2:11">
      <c r="B359" s="119" t="s">
        <v>17</v>
      </c>
      <c r="C359" s="124" t="s">
        <v>16</v>
      </c>
      <c r="D359" s="9">
        <v>46195</v>
      </c>
      <c r="E359" s="121" t="s">
        <v>2055</v>
      </c>
      <c r="F359" s="121" t="s">
        <v>30</v>
      </c>
      <c r="G359" s="122">
        <v>8</v>
      </c>
      <c r="H359" s="130">
        <v>50.95</v>
      </c>
      <c r="I359" s="134">
        <v>407.6</v>
      </c>
      <c r="J359" s="54" t="s">
        <v>8</v>
      </c>
      <c r="K359" s="30" t="s">
        <v>2179</v>
      </c>
    </row>
    <row r="360" spans="2:11">
      <c r="B360" s="58" t="s">
        <v>17</v>
      </c>
      <c r="C360" s="57" t="s">
        <v>16</v>
      </c>
      <c r="D360" s="9">
        <v>46195</v>
      </c>
      <c r="E360" s="121" t="s">
        <v>2055</v>
      </c>
      <c r="F360" s="121" t="s">
        <v>30</v>
      </c>
      <c r="G360" s="122">
        <v>2</v>
      </c>
      <c r="H360" s="130">
        <v>50.95</v>
      </c>
      <c r="I360" s="134">
        <v>101.9</v>
      </c>
      <c r="J360" s="54" t="s">
        <v>8</v>
      </c>
      <c r="K360" s="30" t="s">
        <v>2180</v>
      </c>
    </row>
    <row r="361" spans="2:11">
      <c r="B361" s="119" t="s">
        <v>17</v>
      </c>
      <c r="C361" s="124" t="s">
        <v>16</v>
      </c>
      <c r="D361" s="9">
        <v>46195</v>
      </c>
      <c r="E361" s="121" t="s">
        <v>2055</v>
      </c>
      <c r="F361" s="121" t="s">
        <v>30</v>
      </c>
      <c r="G361" s="122">
        <v>2</v>
      </c>
      <c r="H361" s="130">
        <v>50.95</v>
      </c>
      <c r="I361" s="134">
        <v>101.9</v>
      </c>
      <c r="J361" s="54" t="s">
        <v>8</v>
      </c>
      <c r="K361" s="30" t="s">
        <v>2181</v>
      </c>
    </row>
    <row r="362" spans="2:11">
      <c r="B362" s="58" t="s">
        <v>17</v>
      </c>
      <c r="C362" s="57" t="s">
        <v>16</v>
      </c>
      <c r="D362" s="9">
        <v>46195</v>
      </c>
      <c r="E362" s="121" t="s">
        <v>2260</v>
      </c>
      <c r="F362" s="121" t="s">
        <v>30</v>
      </c>
      <c r="G362" s="122">
        <v>34</v>
      </c>
      <c r="H362" s="130">
        <v>50.95</v>
      </c>
      <c r="I362" s="134">
        <v>1732.3000000000002</v>
      </c>
      <c r="J362" s="54" t="s">
        <v>8</v>
      </c>
      <c r="K362" s="30" t="s">
        <v>2182</v>
      </c>
    </row>
    <row r="363" spans="2:11">
      <c r="B363" s="119" t="s">
        <v>17</v>
      </c>
      <c r="C363" s="124" t="s">
        <v>16</v>
      </c>
      <c r="D363" s="9">
        <v>46195</v>
      </c>
      <c r="E363" s="121" t="s">
        <v>2261</v>
      </c>
      <c r="F363" s="121" t="s">
        <v>30</v>
      </c>
      <c r="G363" s="122">
        <v>2</v>
      </c>
      <c r="H363" s="130">
        <v>50.9</v>
      </c>
      <c r="I363" s="134">
        <v>101.8</v>
      </c>
      <c r="J363" s="54" t="s">
        <v>8</v>
      </c>
      <c r="K363" s="30" t="s">
        <v>2183</v>
      </c>
    </row>
    <row r="364" spans="2:11">
      <c r="B364" s="58" t="s">
        <v>17</v>
      </c>
      <c r="C364" s="57" t="s">
        <v>16</v>
      </c>
      <c r="D364" s="9">
        <v>46195</v>
      </c>
      <c r="E364" s="121" t="s">
        <v>2262</v>
      </c>
      <c r="F364" s="121" t="s">
        <v>30</v>
      </c>
      <c r="G364" s="122">
        <v>2</v>
      </c>
      <c r="H364" s="130">
        <v>50.9</v>
      </c>
      <c r="I364" s="134">
        <v>101.8</v>
      </c>
      <c r="J364" s="54" t="s">
        <v>8</v>
      </c>
      <c r="K364" s="30" t="s">
        <v>2184</v>
      </c>
    </row>
    <row r="365" spans="2:11">
      <c r="B365" s="119" t="s">
        <v>17</v>
      </c>
      <c r="C365" s="124" t="s">
        <v>16</v>
      </c>
      <c r="D365" s="9">
        <v>46195</v>
      </c>
      <c r="E365" s="121" t="s">
        <v>2263</v>
      </c>
      <c r="F365" s="121" t="s">
        <v>30</v>
      </c>
      <c r="G365" s="122">
        <v>8</v>
      </c>
      <c r="H365" s="130">
        <v>50.9</v>
      </c>
      <c r="I365" s="134">
        <v>407.2</v>
      </c>
      <c r="J365" s="54" t="s">
        <v>8</v>
      </c>
      <c r="K365" s="30" t="s">
        <v>2185</v>
      </c>
    </row>
    <row r="366" spans="2:11">
      <c r="B366" s="58" t="s">
        <v>17</v>
      </c>
      <c r="C366" s="57" t="s">
        <v>16</v>
      </c>
      <c r="D366" s="9">
        <v>46195</v>
      </c>
      <c r="E366" s="121" t="s">
        <v>2264</v>
      </c>
      <c r="F366" s="121" t="s">
        <v>30</v>
      </c>
      <c r="G366" s="122">
        <v>2</v>
      </c>
      <c r="H366" s="130">
        <v>50.9</v>
      </c>
      <c r="I366" s="134">
        <v>101.8</v>
      </c>
      <c r="J366" s="54" t="s">
        <v>8</v>
      </c>
      <c r="K366" s="30" t="s">
        <v>2186</v>
      </c>
    </row>
    <row r="367" spans="2:11">
      <c r="B367" s="119" t="s">
        <v>17</v>
      </c>
      <c r="C367" s="124" t="s">
        <v>16</v>
      </c>
      <c r="D367" s="9">
        <v>46195</v>
      </c>
      <c r="E367" s="121" t="s">
        <v>2265</v>
      </c>
      <c r="F367" s="121" t="s">
        <v>30</v>
      </c>
      <c r="G367" s="122">
        <v>2</v>
      </c>
      <c r="H367" s="130">
        <v>50.9</v>
      </c>
      <c r="I367" s="134">
        <v>101.8</v>
      </c>
      <c r="J367" s="54" t="s">
        <v>8</v>
      </c>
      <c r="K367" s="30" t="s">
        <v>2187</v>
      </c>
    </row>
    <row r="368" spans="2:11">
      <c r="B368" s="58" t="s">
        <v>17</v>
      </c>
      <c r="C368" s="57" t="s">
        <v>16</v>
      </c>
      <c r="D368" s="9">
        <v>46195</v>
      </c>
      <c r="E368" s="121" t="s">
        <v>2058</v>
      </c>
      <c r="F368" s="121" t="s">
        <v>30</v>
      </c>
      <c r="G368" s="122">
        <v>34</v>
      </c>
      <c r="H368" s="130">
        <v>50.85</v>
      </c>
      <c r="I368" s="134">
        <v>1728.9</v>
      </c>
      <c r="J368" s="54" t="s">
        <v>8</v>
      </c>
      <c r="K368" s="30" t="s">
        <v>2188</v>
      </c>
    </row>
    <row r="369" spans="2:11">
      <c r="B369" s="119" t="s">
        <v>17</v>
      </c>
      <c r="C369" s="124" t="s">
        <v>16</v>
      </c>
      <c r="D369" s="9">
        <v>46195</v>
      </c>
      <c r="E369" s="121" t="s">
        <v>2266</v>
      </c>
      <c r="F369" s="121" t="s">
        <v>30</v>
      </c>
      <c r="G369" s="122">
        <v>2</v>
      </c>
      <c r="H369" s="130">
        <v>50.9</v>
      </c>
      <c r="I369" s="134">
        <v>101.8</v>
      </c>
      <c r="J369" s="54" t="s">
        <v>8</v>
      </c>
      <c r="K369" s="30" t="s">
        <v>2189</v>
      </c>
    </row>
    <row r="370" spans="2:11">
      <c r="B370" s="58" t="s">
        <v>17</v>
      </c>
      <c r="C370" s="57" t="s">
        <v>16</v>
      </c>
      <c r="D370" s="9">
        <v>46195</v>
      </c>
      <c r="E370" s="121" t="s">
        <v>2267</v>
      </c>
      <c r="F370" s="121" t="s">
        <v>30</v>
      </c>
      <c r="G370" s="122">
        <v>2</v>
      </c>
      <c r="H370" s="130">
        <v>50.85</v>
      </c>
      <c r="I370" s="134">
        <v>101.7</v>
      </c>
      <c r="J370" s="54" t="s">
        <v>8</v>
      </c>
      <c r="K370" s="30" t="s">
        <v>2190</v>
      </c>
    </row>
    <row r="371" spans="2:11">
      <c r="B371" s="119" t="s">
        <v>17</v>
      </c>
      <c r="C371" s="124" t="s">
        <v>16</v>
      </c>
      <c r="D371" s="9">
        <v>46195</v>
      </c>
      <c r="E371" s="121" t="s">
        <v>2268</v>
      </c>
      <c r="F371" s="121" t="s">
        <v>30</v>
      </c>
      <c r="G371" s="122">
        <v>32</v>
      </c>
      <c r="H371" s="130">
        <v>50.85</v>
      </c>
      <c r="I371" s="134">
        <v>1627.2</v>
      </c>
      <c r="J371" s="54" t="s">
        <v>8</v>
      </c>
      <c r="K371" s="30" t="s">
        <v>2191</v>
      </c>
    </row>
    <row r="372" spans="2:11">
      <c r="B372" s="58" t="s">
        <v>17</v>
      </c>
      <c r="C372" s="57" t="s">
        <v>16</v>
      </c>
      <c r="D372" s="9">
        <v>46195</v>
      </c>
      <c r="E372" s="121" t="s">
        <v>2269</v>
      </c>
      <c r="F372" s="121" t="s">
        <v>30</v>
      </c>
      <c r="G372" s="122">
        <v>8</v>
      </c>
      <c r="H372" s="130">
        <v>50.8</v>
      </c>
      <c r="I372" s="134">
        <v>406.4</v>
      </c>
      <c r="J372" s="54" t="s">
        <v>8</v>
      </c>
      <c r="K372" s="30" t="s">
        <v>2192</v>
      </c>
    </row>
    <row r="373" spans="2:11">
      <c r="B373" s="119" t="s">
        <v>17</v>
      </c>
      <c r="C373" s="124" t="s">
        <v>16</v>
      </c>
      <c r="D373" s="9">
        <v>46195</v>
      </c>
      <c r="E373" s="121" t="s">
        <v>2270</v>
      </c>
      <c r="F373" s="121" t="s">
        <v>30</v>
      </c>
      <c r="G373" s="122">
        <v>2</v>
      </c>
      <c r="H373" s="130">
        <v>50.85</v>
      </c>
      <c r="I373" s="134">
        <v>101.7</v>
      </c>
      <c r="J373" s="54" t="s">
        <v>8</v>
      </c>
      <c r="K373" s="30" t="s">
        <v>2193</v>
      </c>
    </row>
    <row r="374" spans="2:11">
      <c r="B374" s="58" t="s">
        <v>17</v>
      </c>
      <c r="C374" s="57" t="s">
        <v>16</v>
      </c>
      <c r="D374" s="9">
        <v>46195</v>
      </c>
      <c r="E374" s="121" t="s">
        <v>2271</v>
      </c>
      <c r="F374" s="121" t="s">
        <v>30</v>
      </c>
      <c r="G374" s="122">
        <v>2</v>
      </c>
      <c r="H374" s="130">
        <v>50.85</v>
      </c>
      <c r="I374" s="134">
        <v>101.7</v>
      </c>
      <c r="J374" s="54" t="s">
        <v>8</v>
      </c>
      <c r="K374" s="30" t="s">
        <v>2194</v>
      </c>
    </row>
    <row r="375" spans="2:11">
      <c r="B375" s="119" t="s">
        <v>17</v>
      </c>
      <c r="C375" s="124" t="s">
        <v>16</v>
      </c>
      <c r="D375" s="9">
        <v>46195</v>
      </c>
      <c r="E375" s="121" t="s">
        <v>2272</v>
      </c>
      <c r="F375" s="121" t="s">
        <v>30</v>
      </c>
      <c r="G375" s="122">
        <v>8</v>
      </c>
      <c r="H375" s="130">
        <v>50.8</v>
      </c>
      <c r="I375" s="134">
        <v>406.4</v>
      </c>
      <c r="J375" s="54" t="s">
        <v>8</v>
      </c>
      <c r="K375" s="30" t="s">
        <v>2195</v>
      </c>
    </row>
    <row r="376" spans="2:11">
      <c r="B376" s="58" t="s">
        <v>17</v>
      </c>
      <c r="C376" s="57" t="s">
        <v>16</v>
      </c>
      <c r="D376" s="9">
        <v>46195</v>
      </c>
      <c r="E376" s="121" t="s">
        <v>2273</v>
      </c>
      <c r="F376" s="121" t="s">
        <v>30</v>
      </c>
      <c r="G376" s="122">
        <v>2</v>
      </c>
      <c r="H376" s="130">
        <v>50.75</v>
      </c>
      <c r="I376" s="134">
        <v>101.5</v>
      </c>
      <c r="J376" s="54" t="s">
        <v>8</v>
      </c>
      <c r="K376" s="30" t="s">
        <v>2196</v>
      </c>
    </row>
    <row r="377" spans="2:11">
      <c r="B377" s="119" t="s">
        <v>17</v>
      </c>
      <c r="C377" s="124" t="s">
        <v>16</v>
      </c>
      <c r="D377" s="9">
        <v>46195</v>
      </c>
      <c r="E377" s="121" t="s">
        <v>2274</v>
      </c>
      <c r="F377" s="121" t="s">
        <v>30</v>
      </c>
      <c r="G377" s="122">
        <v>36</v>
      </c>
      <c r="H377" s="130">
        <v>50.75</v>
      </c>
      <c r="I377" s="134">
        <v>1827</v>
      </c>
      <c r="J377" s="54" t="s">
        <v>8</v>
      </c>
      <c r="K377" s="30" t="s">
        <v>2197</v>
      </c>
    </row>
    <row r="378" spans="2:11">
      <c r="B378" s="58" t="s">
        <v>17</v>
      </c>
      <c r="C378" s="57" t="s">
        <v>16</v>
      </c>
      <c r="D378" s="9">
        <v>46195</v>
      </c>
      <c r="E378" s="121" t="s">
        <v>2275</v>
      </c>
      <c r="F378" s="121" t="s">
        <v>30</v>
      </c>
      <c r="G378" s="122">
        <v>8</v>
      </c>
      <c r="H378" s="130">
        <v>50.75</v>
      </c>
      <c r="I378" s="134">
        <v>406</v>
      </c>
      <c r="J378" s="54" t="s">
        <v>8</v>
      </c>
      <c r="K378" s="30" t="s">
        <v>2198</v>
      </c>
    </row>
    <row r="379" spans="2:11">
      <c r="B379" s="119" t="s">
        <v>17</v>
      </c>
      <c r="C379" s="124" t="s">
        <v>16</v>
      </c>
      <c r="D379" s="9">
        <v>46195</v>
      </c>
      <c r="E379" s="121" t="s">
        <v>2276</v>
      </c>
      <c r="F379" s="121" t="s">
        <v>30</v>
      </c>
      <c r="G379" s="122">
        <v>2</v>
      </c>
      <c r="H379" s="130">
        <v>50.75</v>
      </c>
      <c r="I379" s="134">
        <v>101.5</v>
      </c>
      <c r="J379" s="54" t="s">
        <v>8</v>
      </c>
      <c r="K379" s="30" t="s">
        <v>2199</v>
      </c>
    </row>
    <row r="380" spans="2:11">
      <c r="B380" s="58" t="s">
        <v>17</v>
      </c>
      <c r="C380" s="57" t="s">
        <v>16</v>
      </c>
      <c r="D380" s="9">
        <v>46195</v>
      </c>
      <c r="E380" s="121" t="s">
        <v>2277</v>
      </c>
      <c r="F380" s="121" t="s">
        <v>30</v>
      </c>
      <c r="G380" s="122">
        <v>2</v>
      </c>
      <c r="H380" s="130">
        <v>50.55</v>
      </c>
      <c r="I380" s="134">
        <v>101.1</v>
      </c>
      <c r="J380" s="54" t="s">
        <v>8</v>
      </c>
      <c r="K380" s="30" t="s">
        <v>2200</v>
      </c>
    </row>
    <row r="381" spans="2:11">
      <c r="B381" s="119" t="s">
        <v>17</v>
      </c>
      <c r="C381" s="124" t="s">
        <v>16</v>
      </c>
      <c r="D381" s="9">
        <v>46195</v>
      </c>
      <c r="E381" s="121" t="s">
        <v>2278</v>
      </c>
      <c r="F381" s="121" t="s">
        <v>30</v>
      </c>
      <c r="G381" s="122">
        <v>4</v>
      </c>
      <c r="H381" s="130">
        <v>50.55</v>
      </c>
      <c r="I381" s="134">
        <v>202.2</v>
      </c>
      <c r="J381" s="54" t="s">
        <v>8</v>
      </c>
      <c r="K381" s="30" t="s">
        <v>2201</v>
      </c>
    </row>
    <row r="382" spans="2:11">
      <c r="B382" s="58" t="s">
        <v>17</v>
      </c>
      <c r="C382" s="57" t="s">
        <v>16</v>
      </c>
      <c r="D382" s="9">
        <v>46195</v>
      </c>
      <c r="E382" s="121" t="s">
        <v>2279</v>
      </c>
      <c r="F382" s="121" t="s">
        <v>30</v>
      </c>
      <c r="G382" s="122">
        <v>13</v>
      </c>
      <c r="H382" s="130">
        <v>50.55</v>
      </c>
      <c r="I382" s="134">
        <v>657.15</v>
      </c>
      <c r="J382" s="54" t="s">
        <v>8</v>
      </c>
      <c r="K382" s="30" t="s">
        <v>2202</v>
      </c>
    </row>
    <row r="383" spans="2:11">
      <c r="B383" s="119" t="s">
        <v>17</v>
      </c>
      <c r="C383" s="124" t="s">
        <v>16</v>
      </c>
      <c r="D383" s="9">
        <v>46195</v>
      </c>
      <c r="E383" s="121" t="s">
        <v>2280</v>
      </c>
      <c r="F383" s="121" t="s">
        <v>30</v>
      </c>
      <c r="G383" s="122">
        <v>46</v>
      </c>
      <c r="H383" s="130">
        <v>50.5</v>
      </c>
      <c r="I383" s="134">
        <v>2323</v>
      </c>
      <c r="J383" s="54" t="s">
        <v>8</v>
      </c>
      <c r="K383" s="30" t="s">
        <v>2203</v>
      </c>
    </row>
    <row r="384" spans="2:11">
      <c r="B384" s="58" t="s">
        <v>17</v>
      </c>
      <c r="C384" s="57" t="s">
        <v>16</v>
      </c>
      <c r="D384" s="9">
        <v>46195</v>
      </c>
      <c r="E384" s="121" t="s">
        <v>2074</v>
      </c>
      <c r="F384" s="121" t="s">
        <v>30</v>
      </c>
      <c r="G384" s="122">
        <v>2</v>
      </c>
      <c r="H384" s="130">
        <v>50.55</v>
      </c>
      <c r="I384" s="134">
        <v>101.1</v>
      </c>
      <c r="J384" s="54" t="s">
        <v>8</v>
      </c>
      <c r="K384" s="30" t="s">
        <v>2204</v>
      </c>
    </row>
    <row r="385" spans="2:11">
      <c r="B385" s="119" t="s">
        <v>17</v>
      </c>
      <c r="C385" s="124" t="s">
        <v>16</v>
      </c>
      <c r="D385" s="9">
        <v>46195</v>
      </c>
      <c r="E385" s="121" t="s">
        <v>2281</v>
      </c>
      <c r="F385" s="121" t="s">
        <v>30</v>
      </c>
      <c r="G385" s="122">
        <v>40</v>
      </c>
      <c r="H385" s="130">
        <v>50.55</v>
      </c>
      <c r="I385" s="134">
        <v>2022</v>
      </c>
      <c r="J385" s="54" t="s">
        <v>8</v>
      </c>
      <c r="K385" s="30" t="s">
        <v>2205</v>
      </c>
    </row>
    <row r="386" spans="2:11">
      <c r="B386" s="58" t="s">
        <v>17</v>
      </c>
      <c r="C386" s="57" t="s">
        <v>16</v>
      </c>
      <c r="D386" s="9">
        <v>46195</v>
      </c>
      <c r="E386" s="121" t="s">
        <v>2282</v>
      </c>
      <c r="F386" s="121" t="s">
        <v>30</v>
      </c>
      <c r="G386" s="122">
        <v>13</v>
      </c>
      <c r="H386" s="130">
        <v>50.55</v>
      </c>
      <c r="I386" s="134">
        <v>657.15</v>
      </c>
      <c r="J386" s="54" t="s">
        <v>8</v>
      </c>
      <c r="K386" s="30" t="s">
        <v>2206</v>
      </c>
    </row>
    <row r="387" spans="2:11">
      <c r="B387" s="119" t="s">
        <v>17</v>
      </c>
      <c r="C387" s="124" t="s">
        <v>16</v>
      </c>
      <c r="D387" s="9">
        <v>46195</v>
      </c>
      <c r="E387" s="121" t="s">
        <v>2283</v>
      </c>
      <c r="F387" s="121" t="s">
        <v>30</v>
      </c>
      <c r="G387" s="122">
        <v>4</v>
      </c>
      <c r="H387" s="130">
        <v>50.55</v>
      </c>
      <c r="I387" s="134">
        <v>202.2</v>
      </c>
      <c r="J387" s="54" t="s">
        <v>8</v>
      </c>
      <c r="K387" s="30" t="s">
        <v>2207</v>
      </c>
    </row>
    <row r="388" spans="2:11">
      <c r="B388" s="58" t="s">
        <v>17</v>
      </c>
      <c r="C388" s="57" t="s">
        <v>16</v>
      </c>
      <c r="D388" s="9">
        <v>46195</v>
      </c>
      <c r="E388" s="121" t="s">
        <v>2284</v>
      </c>
      <c r="F388" s="121" t="s">
        <v>30</v>
      </c>
      <c r="G388" s="122">
        <v>2</v>
      </c>
      <c r="H388" s="130">
        <v>50.5</v>
      </c>
      <c r="I388" s="134">
        <v>101</v>
      </c>
      <c r="J388" s="54" t="s">
        <v>8</v>
      </c>
      <c r="K388" s="30" t="s">
        <v>2208</v>
      </c>
    </row>
    <row r="389" spans="2:11">
      <c r="B389" s="119" t="s">
        <v>17</v>
      </c>
      <c r="C389" s="124" t="s">
        <v>16</v>
      </c>
      <c r="D389" s="9">
        <v>46195</v>
      </c>
      <c r="E389" s="121" t="s">
        <v>2285</v>
      </c>
      <c r="F389" s="121" t="s">
        <v>30</v>
      </c>
      <c r="G389" s="122">
        <v>4</v>
      </c>
      <c r="H389" s="130">
        <v>50.5</v>
      </c>
      <c r="I389" s="134">
        <v>202</v>
      </c>
      <c r="J389" s="54" t="s">
        <v>8</v>
      </c>
      <c r="K389" s="30" t="s">
        <v>2209</v>
      </c>
    </row>
    <row r="390" spans="2:11">
      <c r="B390" s="58" t="s">
        <v>17</v>
      </c>
      <c r="C390" s="57" t="s">
        <v>16</v>
      </c>
      <c r="D390" s="9">
        <v>46195</v>
      </c>
      <c r="E390" s="121" t="s">
        <v>2286</v>
      </c>
      <c r="F390" s="121" t="s">
        <v>30</v>
      </c>
      <c r="G390" s="122">
        <v>2</v>
      </c>
      <c r="H390" s="130">
        <v>50.45</v>
      </c>
      <c r="I390" s="134">
        <v>100.9</v>
      </c>
      <c r="J390" s="54" t="s">
        <v>8</v>
      </c>
      <c r="K390" s="30" t="s">
        <v>2210</v>
      </c>
    </row>
    <row r="391" spans="2:11">
      <c r="B391" s="119" t="s">
        <v>17</v>
      </c>
      <c r="C391" s="124" t="s">
        <v>16</v>
      </c>
      <c r="D391" s="9">
        <v>46195</v>
      </c>
      <c r="E391" s="121" t="s">
        <v>2287</v>
      </c>
      <c r="F391" s="121" t="s">
        <v>30</v>
      </c>
      <c r="G391" s="122">
        <v>13</v>
      </c>
      <c r="H391" s="130">
        <v>50.45</v>
      </c>
      <c r="I391" s="134">
        <v>655.85</v>
      </c>
      <c r="J391" s="54" t="s">
        <v>8</v>
      </c>
      <c r="K391" s="30" t="s">
        <v>2211</v>
      </c>
    </row>
    <row r="392" spans="2:11">
      <c r="B392" s="58" t="s">
        <v>17</v>
      </c>
      <c r="C392" s="57" t="s">
        <v>16</v>
      </c>
      <c r="D392" s="9">
        <v>46195</v>
      </c>
      <c r="E392" s="121" t="s">
        <v>2288</v>
      </c>
      <c r="F392" s="121" t="s">
        <v>30</v>
      </c>
      <c r="G392" s="122">
        <v>7</v>
      </c>
      <c r="H392" s="130">
        <v>50.5</v>
      </c>
      <c r="I392" s="134">
        <v>353.5</v>
      </c>
      <c r="J392" s="54" t="s">
        <v>8</v>
      </c>
      <c r="K392" s="30" t="s">
        <v>2212</v>
      </c>
    </row>
    <row r="393" spans="2:11">
      <c r="B393" s="119" t="s">
        <v>17</v>
      </c>
      <c r="C393" s="124" t="s">
        <v>16</v>
      </c>
      <c r="D393" s="9">
        <v>46195</v>
      </c>
      <c r="E393" s="121" t="s">
        <v>2289</v>
      </c>
      <c r="F393" s="121" t="s">
        <v>30</v>
      </c>
      <c r="G393" s="122">
        <v>118</v>
      </c>
      <c r="H393" s="130">
        <v>50.6</v>
      </c>
      <c r="I393" s="134">
        <v>5970.8</v>
      </c>
      <c r="J393" s="54" t="s">
        <v>8</v>
      </c>
      <c r="K393" s="30" t="s">
        <v>2213</v>
      </c>
    </row>
    <row r="394" spans="2:11">
      <c r="B394" s="58" t="s">
        <v>17</v>
      </c>
      <c r="C394" s="57" t="s">
        <v>16</v>
      </c>
      <c r="D394" s="9">
        <v>46195</v>
      </c>
      <c r="E394" s="121" t="s">
        <v>2290</v>
      </c>
      <c r="F394" s="121" t="s">
        <v>30</v>
      </c>
      <c r="G394" s="122">
        <v>9</v>
      </c>
      <c r="H394" s="130">
        <v>50.6</v>
      </c>
      <c r="I394" s="134">
        <v>455.40000000000003</v>
      </c>
      <c r="J394" s="54" t="s">
        <v>8</v>
      </c>
      <c r="K394" s="30" t="s">
        <v>2214</v>
      </c>
    </row>
    <row r="395" spans="2:11">
      <c r="B395" s="119" t="s">
        <v>17</v>
      </c>
      <c r="C395" s="124" t="s">
        <v>16</v>
      </c>
      <c r="D395" s="9">
        <v>46195</v>
      </c>
      <c r="E395" s="121" t="s">
        <v>858</v>
      </c>
      <c r="F395" s="121" t="s">
        <v>30</v>
      </c>
      <c r="G395" s="122">
        <v>32</v>
      </c>
      <c r="H395" s="130">
        <v>50.6</v>
      </c>
      <c r="I395" s="134">
        <v>1619.2</v>
      </c>
      <c r="J395" s="54" t="s">
        <v>8</v>
      </c>
      <c r="K395" s="30" t="s">
        <v>2215</v>
      </c>
    </row>
    <row r="396" spans="2:11">
      <c r="B396" s="58" t="s">
        <v>17</v>
      </c>
      <c r="C396" s="57" t="s">
        <v>16</v>
      </c>
      <c r="D396" s="9">
        <v>46196</v>
      </c>
      <c r="E396" s="121" t="s">
        <v>2940</v>
      </c>
      <c r="F396" s="121" t="s">
        <v>30</v>
      </c>
      <c r="G396" s="122">
        <v>2</v>
      </c>
      <c r="H396" s="130">
        <v>49.52</v>
      </c>
      <c r="I396" s="134">
        <v>99.04</v>
      </c>
      <c r="J396" s="54" t="s">
        <v>8</v>
      </c>
      <c r="K396" s="30" t="s">
        <v>2810</v>
      </c>
    </row>
    <row r="397" spans="2:11">
      <c r="B397" s="119" t="s">
        <v>17</v>
      </c>
      <c r="C397" s="124" t="s">
        <v>16</v>
      </c>
      <c r="D397" s="9">
        <v>46196</v>
      </c>
      <c r="E397" s="121" t="s">
        <v>2940</v>
      </c>
      <c r="F397" s="121" t="s">
        <v>30</v>
      </c>
      <c r="G397" s="122">
        <v>2</v>
      </c>
      <c r="H397" s="130">
        <v>49.52</v>
      </c>
      <c r="I397" s="134">
        <v>99.04</v>
      </c>
      <c r="J397" s="54" t="s">
        <v>8</v>
      </c>
      <c r="K397" s="30" t="s">
        <v>2811</v>
      </c>
    </row>
    <row r="398" spans="2:11">
      <c r="B398" s="58" t="s">
        <v>17</v>
      </c>
      <c r="C398" s="57" t="s">
        <v>16</v>
      </c>
      <c r="D398" s="9">
        <v>46196</v>
      </c>
      <c r="E398" s="121" t="s">
        <v>2940</v>
      </c>
      <c r="F398" s="121" t="s">
        <v>30</v>
      </c>
      <c r="G398" s="122">
        <v>2</v>
      </c>
      <c r="H398" s="130">
        <v>49.52</v>
      </c>
      <c r="I398" s="134">
        <v>99.04</v>
      </c>
      <c r="J398" s="54" t="s">
        <v>8</v>
      </c>
      <c r="K398" s="30" t="s">
        <v>2812</v>
      </c>
    </row>
    <row r="399" spans="2:11">
      <c r="B399" s="119" t="s">
        <v>17</v>
      </c>
      <c r="C399" s="124" t="s">
        <v>16</v>
      </c>
      <c r="D399" s="9">
        <v>46196</v>
      </c>
      <c r="E399" s="121" t="s">
        <v>2940</v>
      </c>
      <c r="F399" s="121" t="s">
        <v>30</v>
      </c>
      <c r="G399" s="122">
        <v>68</v>
      </c>
      <c r="H399" s="130">
        <v>49.52</v>
      </c>
      <c r="I399" s="134">
        <v>3367.36</v>
      </c>
      <c r="J399" s="54" t="s">
        <v>8</v>
      </c>
      <c r="K399" s="30" t="s">
        <v>2813</v>
      </c>
    </row>
    <row r="400" spans="2:11">
      <c r="B400" s="58" t="s">
        <v>17</v>
      </c>
      <c r="C400" s="57" t="s">
        <v>16</v>
      </c>
      <c r="D400" s="9">
        <v>46196</v>
      </c>
      <c r="E400" s="121" t="s">
        <v>2940</v>
      </c>
      <c r="F400" s="121" t="s">
        <v>30</v>
      </c>
      <c r="G400" s="122">
        <v>19</v>
      </c>
      <c r="H400" s="130">
        <v>49.52</v>
      </c>
      <c r="I400" s="134">
        <v>940.88000000000011</v>
      </c>
      <c r="J400" s="54" t="s">
        <v>8</v>
      </c>
      <c r="K400" s="30" t="s">
        <v>2814</v>
      </c>
    </row>
    <row r="401" spans="2:11">
      <c r="B401" s="119" t="s">
        <v>17</v>
      </c>
      <c r="C401" s="124" t="s">
        <v>16</v>
      </c>
      <c r="D401" s="9">
        <v>46196</v>
      </c>
      <c r="E401" s="121" t="s">
        <v>2940</v>
      </c>
      <c r="F401" s="121" t="s">
        <v>30</v>
      </c>
      <c r="G401" s="122">
        <v>6</v>
      </c>
      <c r="H401" s="130">
        <v>49.52</v>
      </c>
      <c r="I401" s="134">
        <v>297.12</v>
      </c>
      <c r="J401" s="54" t="s">
        <v>8</v>
      </c>
      <c r="K401" s="30" t="s">
        <v>2815</v>
      </c>
    </row>
    <row r="402" spans="2:11">
      <c r="B402" s="58" t="s">
        <v>17</v>
      </c>
      <c r="C402" s="57" t="s">
        <v>16</v>
      </c>
      <c r="D402" s="9">
        <v>46196</v>
      </c>
      <c r="E402" s="121" t="s">
        <v>2941</v>
      </c>
      <c r="F402" s="121" t="s">
        <v>30</v>
      </c>
      <c r="G402" s="122">
        <v>15</v>
      </c>
      <c r="H402" s="130">
        <v>49.44</v>
      </c>
      <c r="I402" s="134">
        <v>741.59999999999991</v>
      </c>
      <c r="J402" s="54" t="s">
        <v>8</v>
      </c>
      <c r="K402" s="30" t="s">
        <v>2816</v>
      </c>
    </row>
    <row r="403" spans="2:11">
      <c r="B403" s="119" t="s">
        <v>17</v>
      </c>
      <c r="C403" s="124" t="s">
        <v>16</v>
      </c>
      <c r="D403" s="9">
        <v>46196</v>
      </c>
      <c r="E403" s="121" t="s">
        <v>2942</v>
      </c>
      <c r="F403" s="121" t="s">
        <v>30</v>
      </c>
      <c r="G403" s="122">
        <v>2</v>
      </c>
      <c r="H403" s="130">
        <v>49.5</v>
      </c>
      <c r="I403" s="134">
        <v>99</v>
      </c>
      <c r="J403" s="54" t="s">
        <v>8</v>
      </c>
      <c r="K403" s="30" t="s">
        <v>2817</v>
      </c>
    </row>
    <row r="404" spans="2:11">
      <c r="B404" s="58" t="s">
        <v>17</v>
      </c>
      <c r="C404" s="57" t="s">
        <v>16</v>
      </c>
      <c r="D404" s="9">
        <v>46196</v>
      </c>
      <c r="E404" s="121" t="s">
        <v>2616</v>
      </c>
      <c r="F404" s="121" t="s">
        <v>30</v>
      </c>
      <c r="G404" s="122">
        <v>6</v>
      </c>
      <c r="H404" s="130">
        <v>49.44</v>
      </c>
      <c r="I404" s="134">
        <v>296.64</v>
      </c>
      <c r="J404" s="54" t="s">
        <v>8</v>
      </c>
      <c r="K404" s="30" t="s">
        <v>2818</v>
      </c>
    </row>
    <row r="405" spans="2:11">
      <c r="B405" s="119" t="s">
        <v>17</v>
      </c>
      <c r="C405" s="124" t="s">
        <v>16</v>
      </c>
      <c r="D405" s="9">
        <v>46196</v>
      </c>
      <c r="E405" s="121" t="s">
        <v>2616</v>
      </c>
      <c r="F405" s="121" t="s">
        <v>30</v>
      </c>
      <c r="G405" s="122">
        <v>6</v>
      </c>
      <c r="H405" s="130">
        <v>49.44</v>
      </c>
      <c r="I405" s="134">
        <v>296.64</v>
      </c>
      <c r="J405" s="54" t="s">
        <v>8</v>
      </c>
      <c r="K405" s="30" t="s">
        <v>2819</v>
      </c>
    </row>
    <row r="406" spans="2:11">
      <c r="B406" s="58" t="s">
        <v>17</v>
      </c>
      <c r="C406" s="57" t="s">
        <v>16</v>
      </c>
      <c r="D406" s="9">
        <v>46196</v>
      </c>
      <c r="E406" s="121" t="s">
        <v>2943</v>
      </c>
      <c r="F406" s="121" t="s">
        <v>30</v>
      </c>
      <c r="G406" s="122">
        <v>18</v>
      </c>
      <c r="H406" s="130">
        <v>49.44</v>
      </c>
      <c r="I406" s="134">
        <v>889.92</v>
      </c>
      <c r="J406" s="54" t="s">
        <v>8</v>
      </c>
      <c r="K406" s="30" t="s">
        <v>2820</v>
      </c>
    </row>
    <row r="407" spans="2:11">
      <c r="B407" s="119" t="s">
        <v>17</v>
      </c>
      <c r="C407" s="124" t="s">
        <v>16</v>
      </c>
      <c r="D407" s="9">
        <v>46196</v>
      </c>
      <c r="E407" s="121" t="s">
        <v>2943</v>
      </c>
      <c r="F407" s="121" t="s">
        <v>30</v>
      </c>
      <c r="G407" s="122">
        <v>52</v>
      </c>
      <c r="H407" s="130">
        <v>49.42</v>
      </c>
      <c r="I407" s="134">
        <v>2569.84</v>
      </c>
      <c r="J407" s="54" t="s">
        <v>8</v>
      </c>
      <c r="K407" s="30" t="s">
        <v>2821</v>
      </c>
    </row>
    <row r="408" spans="2:11">
      <c r="B408" s="58" t="s">
        <v>17</v>
      </c>
      <c r="C408" s="57" t="s">
        <v>16</v>
      </c>
      <c r="D408" s="9">
        <v>46196</v>
      </c>
      <c r="E408" s="121" t="s">
        <v>2943</v>
      </c>
      <c r="F408" s="121" t="s">
        <v>30</v>
      </c>
      <c r="G408" s="122">
        <v>60</v>
      </c>
      <c r="H408" s="130">
        <v>49.42</v>
      </c>
      <c r="I408" s="134">
        <v>2965.2000000000003</v>
      </c>
      <c r="J408" s="54" t="s">
        <v>8</v>
      </c>
      <c r="K408" s="30" t="s">
        <v>2822</v>
      </c>
    </row>
    <row r="409" spans="2:11">
      <c r="B409" s="119" t="s">
        <v>17</v>
      </c>
      <c r="C409" s="124" t="s">
        <v>16</v>
      </c>
      <c r="D409" s="9">
        <v>46196</v>
      </c>
      <c r="E409" s="121" t="s">
        <v>2617</v>
      </c>
      <c r="F409" s="121" t="s">
        <v>30</v>
      </c>
      <c r="G409" s="122">
        <v>2</v>
      </c>
      <c r="H409" s="130">
        <v>49.5</v>
      </c>
      <c r="I409" s="134">
        <v>99</v>
      </c>
      <c r="J409" s="54" t="s">
        <v>8</v>
      </c>
      <c r="K409" s="30" t="s">
        <v>2823</v>
      </c>
    </row>
    <row r="410" spans="2:11">
      <c r="B410" s="58" t="s">
        <v>17</v>
      </c>
      <c r="C410" s="57" t="s">
        <v>16</v>
      </c>
      <c r="D410" s="9">
        <v>46196</v>
      </c>
      <c r="E410" s="121" t="s">
        <v>2617</v>
      </c>
      <c r="F410" s="121" t="s">
        <v>30</v>
      </c>
      <c r="G410" s="122">
        <v>2</v>
      </c>
      <c r="H410" s="130">
        <v>49.5</v>
      </c>
      <c r="I410" s="134">
        <v>99</v>
      </c>
      <c r="J410" s="54" t="s">
        <v>8</v>
      </c>
      <c r="K410" s="30" t="s">
        <v>2824</v>
      </c>
    </row>
    <row r="411" spans="2:11">
      <c r="B411" s="119" t="s">
        <v>17</v>
      </c>
      <c r="C411" s="124" t="s">
        <v>16</v>
      </c>
      <c r="D411" s="9">
        <v>46196</v>
      </c>
      <c r="E411" s="121" t="s">
        <v>2944</v>
      </c>
      <c r="F411" s="121" t="s">
        <v>30</v>
      </c>
      <c r="G411" s="122">
        <v>6</v>
      </c>
      <c r="H411" s="130">
        <v>49.44</v>
      </c>
      <c r="I411" s="134">
        <v>296.64</v>
      </c>
      <c r="J411" s="54" t="s">
        <v>8</v>
      </c>
      <c r="K411" s="30" t="s">
        <v>2825</v>
      </c>
    </row>
    <row r="412" spans="2:11">
      <c r="B412" s="58" t="s">
        <v>17</v>
      </c>
      <c r="C412" s="57" t="s">
        <v>16</v>
      </c>
      <c r="D412" s="9">
        <v>46196</v>
      </c>
      <c r="E412" s="121" t="s">
        <v>2944</v>
      </c>
      <c r="F412" s="121" t="s">
        <v>30</v>
      </c>
      <c r="G412" s="122">
        <v>17</v>
      </c>
      <c r="H412" s="130">
        <v>49.42</v>
      </c>
      <c r="I412" s="134">
        <v>840.14</v>
      </c>
      <c r="J412" s="54" t="s">
        <v>8</v>
      </c>
      <c r="K412" s="30" t="s">
        <v>2826</v>
      </c>
    </row>
    <row r="413" spans="2:11">
      <c r="B413" s="119" t="s">
        <v>17</v>
      </c>
      <c r="C413" s="124" t="s">
        <v>16</v>
      </c>
      <c r="D413" s="9">
        <v>46196</v>
      </c>
      <c r="E413" s="121" t="s">
        <v>2944</v>
      </c>
      <c r="F413" s="121" t="s">
        <v>30</v>
      </c>
      <c r="G413" s="122">
        <v>35</v>
      </c>
      <c r="H413" s="130">
        <v>49.42</v>
      </c>
      <c r="I413" s="134">
        <v>1729.7</v>
      </c>
      <c r="J413" s="54" t="s">
        <v>8</v>
      </c>
      <c r="K413" s="30" t="s">
        <v>2827</v>
      </c>
    </row>
    <row r="414" spans="2:11">
      <c r="B414" s="58" t="s">
        <v>17</v>
      </c>
      <c r="C414" s="57" t="s">
        <v>16</v>
      </c>
      <c r="D414" s="9">
        <v>46196</v>
      </c>
      <c r="E414" s="121" t="s">
        <v>2944</v>
      </c>
      <c r="F414" s="121" t="s">
        <v>30</v>
      </c>
      <c r="G414" s="122">
        <v>2</v>
      </c>
      <c r="H414" s="130">
        <v>49.5</v>
      </c>
      <c r="I414" s="134">
        <v>99</v>
      </c>
      <c r="J414" s="54" t="s">
        <v>8</v>
      </c>
      <c r="K414" s="30" t="s">
        <v>2828</v>
      </c>
    </row>
    <row r="415" spans="2:11">
      <c r="B415" s="119" t="s">
        <v>17</v>
      </c>
      <c r="C415" s="124" t="s">
        <v>16</v>
      </c>
      <c r="D415" s="9">
        <v>46196</v>
      </c>
      <c r="E415" s="121" t="s">
        <v>2945</v>
      </c>
      <c r="F415" s="121" t="s">
        <v>30</v>
      </c>
      <c r="G415" s="122">
        <v>2</v>
      </c>
      <c r="H415" s="130">
        <v>49.48</v>
      </c>
      <c r="I415" s="134">
        <v>98.96</v>
      </c>
      <c r="J415" s="54" t="s">
        <v>8</v>
      </c>
      <c r="K415" s="30" t="s">
        <v>2829</v>
      </c>
    </row>
    <row r="416" spans="2:11">
      <c r="B416" s="58" t="s">
        <v>17</v>
      </c>
      <c r="C416" s="57" t="s">
        <v>16</v>
      </c>
      <c r="D416" s="9">
        <v>46196</v>
      </c>
      <c r="E416" s="121" t="s">
        <v>2946</v>
      </c>
      <c r="F416" s="121" t="s">
        <v>30</v>
      </c>
      <c r="G416" s="122">
        <v>19</v>
      </c>
      <c r="H416" s="130">
        <v>49.4</v>
      </c>
      <c r="I416" s="134">
        <v>938.6</v>
      </c>
      <c r="J416" s="54" t="s">
        <v>8</v>
      </c>
      <c r="K416" s="30" t="s">
        <v>2830</v>
      </c>
    </row>
    <row r="417" spans="2:11">
      <c r="B417" s="119" t="s">
        <v>17</v>
      </c>
      <c r="C417" s="124" t="s">
        <v>16</v>
      </c>
      <c r="D417" s="9">
        <v>46196</v>
      </c>
      <c r="E417" s="121" t="s">
        <v>2947</v>
      </c>
      <c r="F417" s="121" t="s">
        <v>30</v>
      </c>
      <c r="G417" s="122">
        <v>6</v>
      </c>
      <c r="H417" s="130">
        <v>49.18</v>
      </c>
      <c r="I417" s="134">
        <v>295.08</v>
      </c>
      <c r="J417" s="54" t="s">
        <v>8</v>
      </c>
      <c r="K417" s="30" t="s">
        <v>2831</v>
      </c>
    </row>
    <row r="418" spans="2:11">
      <c r="B418" s="58" t="s">
        <v>17</v>
      </c>
      <c r="C418" s="57" t="s">
        <v>16</v>
      </c>
      <c r="D418" s="9">
        <v>46196</v>
      </c>
      <c r="E418" s="121" t="s">
        <v>2947</v>
      </c>
      <c r="F418" s="121" t="s">
        <v>30</v>
      </c>
      <c r="G418" s="122">
        <v>2</v>
      </c>
      <c r="H418" s="130">
        <v>49.18</v>
      </c>
      <c r="I418" s="134">
        <v>98.36</v>
      </c>
      <c r="J418" s="54" t="s">
        <v>8</v>
      </c>
      <c r="K418" s="30" t="s">
        <v>2832</v>
      </c>
    </row>
    <row r="419" spans="2:11">
      <c r="B419" s="119" t="s">
        <v>17</v>
      </c>
      <c r="C419" s="124" t="s">
        <v>16</v>
      </c>
      <c r="D419" s="9">
        <v>46196</v>
      </c>
      <c r="E419" s="121" t="s">
        <v>2948</v>
      </c>
      <c r="F419" s="121" t="s">
        <v>30</v>
      </c>
      <c r="G419" s="122">
        <v>2</v>
      </c>
      <c r="H419" s="130">
        <v>49.08</v>
      </c>
      <c r="I419" s="134">
        <v>98.16</v>
      </c>
      <c r="J419" s="54" t="s">
        <v>8</v>
      </c>
      <c r="K419" s="30" t="s">
        <v>2833</v>
      </c>
    </row>
    <row r="420" spans="2:11">
      <c r="B420" s="58" t="s">
        <v>17</v>
      </c>
      <c r="C420" s="57" t="s">
        <v>16</v>
      </c>
      <c r="D420" s="9">
        <v>46196</v>
      </c>
      <c r="E420" s="121" t="s">
        <v>2949</v>
      </c>
      <c r="F420" s="121" t="s">
        <v>30</v>
      </c>
      <c r="G420" s="122">
        <v>58</v>
      </c>
      <c r="H420" s="130">
        <v>49.24</v>
      </c>
      <c r="I420" s="134">
        <v>2855.92</v>
      </c>
      <c r="J420" s="54" t="s">
        <v>8</v>
      </c>
      <c r="K420" s="30" t="s">
        <v>2834</v>
      </c>
    </row>
    <row r="421" spans="2:11">
      <c r="B421" s="119" t="s">
        <v>17</v>
      </c>
      <c r="C421" s="124" t="s">
        <v>16</v>
      </c>
      <c r="D421" s="9">
        <v>46196</v>
      </c>
      <c r="E421" s="121" t="s">
        <v>2950</v>
      </c>
      <c r="F421" s="121" t="s">
        <v>30</v>
      </c>
      <c r="G421" s="122">
        <v>11</v>
      </c>
      <c r="H421" s="130">
        <v>49.24</v>
      </c>
      <c r="I421" s="134">
        <v>541.64</v>
      </c>
      <c r="J421" s="54" t="s">
        <v>8</v>
      </c>
      <c r="K421" s="30" t="s">
        <v>2835</v>
      </c>
    </row>
    <row r="422" spans="2:11">
      <c r="B422" s="58" t="s">
        <v>17</v>
      </c>
      <c r="C422" s="57" t="s">
        <v>16</v>
      </c>
      <c r="D422" s="9">
        <v>46196</v>
      </c>
      <c r="E422" s="121" t="s">
        <v>2950</v>
      </c>
      <c r="F422" s="121" t="s">
        <v>30</v>
      </c>
      <c r="G422" s="122">
        <v>35</v>
      </c>
      <c r="H422" s="130">
        <v>49.24</v>
      </c>
      <c r="I422" s="134">
        <v>1723.4</v>
      </c>
      <c r="J422" s="54" t="s">
        <v>8</v>
      </c>
      <c r="K422" s="30" t="s">
        <v>2836</v>
      </c>
    </row>
    <row r="423" spans="2:11">
      <c r="B423" s="119" t="s">
        <v>17</v>
      </c>
      <c r="C423" s="124" t="s">
        <v>16</v>
      </c>
      <c r="D423" s="9">
        <v>46196</v>
      </c>
      <c r="E423" s="121" t="s">
        <v>2951</v>
      </c>
      <c r="F423" s="121" t="s">
        <v>30</v>
      </c>
      <c r="G423" s="122">
        <v>2</v>
      </c>
      <c r="H423" s="130">
        <v>49.36</v>
      </c>
      <c r="I423" s="134">
        <v>98.72</v>
      </c>
      <c r="J423" s="54" t="s">
        <v>8</v>
      </c>
      <c r="K423" s="30" t="s">
        <v>2837</v>
      </c>
    </row>
    <row r="424" spans="2:11">
      <c r="B424" s="58" t="s">
        <v>17</v>
      </c>
      <c r="C424" s="57" t="s">
        <v>16</v>
      </c>
      <c r="D424" s="9">
        <v>46196</v>
      </c>
      <c r="E424" s="121" t="s">
        <v>2951</v>
      </c>
      <c r="F424" s="121" t="s">
        <v>30</v>
      </c>
      <c r="G424" s="122">
        <v>1</v>
      </c>
      <c r="H424" s="130">
        <v>49.36</v>
      </c>
      <c r="I424" s="134">
        <v>49.36</v>
      </c>
      <c r="J424" s="54" t="s">
        <v>8</v>
      </c>
      <c r="K424" s="30" t="s">
        <v>2838</v>
      </c>
    </row>
    <row r="425" spans="2:11">
      <c r="B425" s="119" t="s">
        <v>17</v>
      </c>
      <c r="C425" s="124" t="s">
        <v>16</v>
      </c>
      <c r="D425" s="9">
        <v>46196</v>
      </c>
      <c r="E425" s="121" t="s">
        <v>2951</v>
      </c>
      <c r="F425" s="121" t="s">
        <v>30</v>
      </c>
      <c r="G425" s="122">
        <v>2</v>
      </c>
      <c r="H425" s="130">
        <v>49.36</v>
      </c>
      <c r="I425" s="134">
        <v>98.72</v>
      </c>
      <c r="J425" s="54" t="s">
        <v>8</v>
      </c>
      <c r="K425" s="30" t="s">
        <v>2839</v>
      </c>
    </row>
    <row r="426" spans="2:11">
      <c r="B426" s="58" t="s">
        <v>17</v>
      </c>
      <c r="C426" s="57" t="s">
        <v>16</v>
      </c>
      <c r="D426" s="9">
        <v>46196</v>
      </c>
      <c r="E426" s="121" t="s">
        <v>2951</v>
      </c>
      <c r="F426" s="121" t="s">
        <v>30</v>
      </c>
      <c r="G426" s="122">
        <v>1</v>
      </c>
      <c r="H426" s="130">
        <v>49.36</v>
      </c>
      <c r="I426" s="134">
        <v>49.36</v>
      </c>
      <c r="J426" s="54" t="s">
        <v>8</v>
      </c>
      <c r="K426" s="30" t="s">
        <v>2840</v>
      </c>
    </row>
    <row r="427" spans="2:11">
      <c r="B427" s="119" t="s">
        <v>17</v>
      </c>
      <c r="C427" s="124" t="s">
        <v>16</v>
      </c>
      <c r="D427" s="9">
        <v>46196</v>
      </c>
      <c r="E427" s="121" t="s">
        <v>2951</v>
      </c>
      <c r="F427" s="121" t="s">
        <v>30</v>
      </c>
      <c r="G427" s="122">
        <v>6</v>
      </c>
      <c r="H427" s="130">
        <v>49.36</v>
      </c>
      <c r="I427" s="134">
        <v>296.15999999999997</v>
      </c>
      <c r="J427" s="54" t="s">
        <v>8</v>
      </c>
      <c r="K427" s="30" t="s">
        <v>2841</v>
      </c>
    </row>
    <row r="428" spans="2:11">
      <c r="B428" s="58" t="s">
        <v>17</v>
      </c>
      <c r="C428" s="57" t="s">
        <v>16</v>
      </c>
      <c r="D428" s="9">
        <v>46196</v>
      </c>
      <c r="E428" s="121" t="s">
        <v>2951</v>
      </c>
      <c r="F428" s="121" t="s">
        <v>30</v>
      </c>
      <c r="G428" s="122">
        <v>2</v>
      </c>
      <c r="H428" s="130">
        <v>49.36</v>
      </c>
      <c r="I428" s="134">
        <v>98.72</v>
      </c>
      <c r="J428" s="54" t="s">
        <v>8</v>
      </c>
      <c r="K428" s="30" t="s">
        <v>2842</v>
      </c>
    </row>
    <row r="429" spans="2:11">
      <c r="B429" s="119" t="s">
        <v>17</v>
      </c>
      <c r="C429" s="124" t="s">
        <v>16</v>
      </c>
      <c r="D429" s="9">
        <v>46196</v>
      </c>
      <c r="E429" s="121" t="s">
        <v>2951</v>
      </c>
      <c r="F429" s="121" t="s">
        <v>30</v>
      </c>
      <c r="G429" s="122">
        <v>2</v>
      </c>
      <c r="H429" s="130">
        <v>49.36</v>
      </c>
      <c r="I429" s="134">
        <v>98.72</v>
      </c>
      <c r="J429" s="54" t="s">
        <v>8</v>
      </c>
      <c r="K429" s="30" t="s">
        <v>2843</v>
      </c>
    </row>
    <row r="430" spans="2:11">
      <c r="B430" s="58" t="s">
        <v>17</v>
      </c>
      <c r="C430" s="57" t="s">
        <v>16</v>
      </c>
      <c r="D430" s="9">
        <v>46196</v>
      </c>
      <c r="E430" s="121" t="s">
        <v>2952</v>
      </c>
      <c r="F430" s="121" t="s">
        <v>30</v>
      </c>
      <c r="G430" s="122">
        <v>70</v>
      </c>
      <c r="H430" s="130">
        <v>49.5</v>
      </c>
      <c r="I430" s="134">
        <v>3465</v>
      </c>
      <c r="J430" s="54" t="s">
        <v>8</v>
      </c>
      <c r="K430" s="30" t="s">
        <v>2844</v>
      </c>
    </row>
    <row r="431" spans="2:11">
      <c r="B431" s="119" t="s">
        <v>17</v>
      </c>
      <c r="C431" s="124" t="s">
        <v>16</v>
      </c>
      <c r="D431" s="9">
        <v>46196</v>
      </c>
      <c r="E431" s="121" t="s">
        <v>2953</v>
      </c>
      <c r="F431" s="121" t="s">
        <v>30</v>
      </c>
      <c r="G431" s="122">
        <v>12</v>
      </c>
      <c r="H431" s="130">
        <v>49.4</v>
      </c>
      <c r="I431" s="134">
        <v>592.79999999999995</v>
      </c>
      <c r="J431" s="54" t="s">
        <v>8</v>
      </c>
      <c r="K431" s="30" t="s">
        <v>2845</v>
      </c>
    </row>
    <row r="432" spans="2:11">
      <c r="B432" s="58" t="s">
        <v>17</v>
      </c>
      <c r="C432" s="57" t="s">
        <v>16</v>
      </c>
      <c r="D432" s="9">
        <v>46196</v>
      </c>
      <c r="E432" s="121" t="s">
        <v>2953</v>
      </c>
      <c r="F432" s="121" t="s">
        <v>30</v>
      </c>
      <c r="G432" s="122">
        <v>17</v>
      </c>
      <c r="H432" s="130">
        <v>49.4</v>
      </c>
      <c r="I432" s="134">
        <v>839.8</v>
      </c>
      <c r="J432" s="54" t="s">
        <v>8</v>
      </c>
      <c r="K432" s="30" t="s">
        <v>2846</v>
      </c>
    </row>
    <row r="433" spans="2:11">
      <c r="B433" s="119" t="s">
        <v>17</v>
      </c>
      <c r="C433" s="124" t="s">
        <v>16</v>
      </c>
      <c r="D433" s="9">
        <v>46196</v>
      </c>
      <c r="E433" s="121" t="s">
        <v>2953</v>
      </c>
      <c r="F433" s="121" t="s">
        <v>30</v>
      </c>
      <c r="G433" s="122">
        <v>42</v>
      </c>
      <c r="H433" s="130">
        <v>49.4</v>
      </c>
      <c r="I433" s="134">
        <v>2074.7999999999997</v>
      </c>
      <c r="J433" s="54" t="s">
        <v>8</v>
      </c>
      <c r="K433" s="30" t="s">
        <v>2847</v>
      </c>
    </row>
    <row r="434" spans="2:11">
      <c r="B434" s="58" t="s">
        <v>17</v>
      </c>
      <c r="C434" s="57" t="s">
        <v>16</v>
      </c>
      <c r="D434" s="9">
        <v>46196</v>
      </c>
      <c r="E434" s="121" t="s">
        <v>2953</v>
      </c>
      <c r="F434" s="121" t="s">
        <v>30</v>
      </c>
      <c r="G434" s="122">
        <v>6</v>
      </c>
      <c r="H434" s="130">
        <v>49.4</v>
      </c>
      <c r="I434" s="134">
        <v>296.39999999999998</v>
      </c>
      <c r="J434" s="54" t="s">
        <v>8</v>
      </c>
      <c r="K434" s="30" t="s">
        <v>2848</v>
      </c>
    </row>
    <row r="435" spans="2:11">
      <c r="B435" s="119" t="s">
        <v>17</v>
      </c>
      <c r="C435" s="124" t="s">
        <v>16</v>
      </c>
      <c r="D435" s="9">
        <v>46196</v>
      </c>
      <c r="E435" s="121" t="s">
        <v>2953</v>
      </c>
      <c r="F435" s="121" t="s">
        <v>30</v>
      </c>
      <c r="G435" s="122">
        <v>6</v>
      </c>
      <c r="H435" s="130">
        <v>49.4</v>
      </c>
      <c r="I435" s="134">
        <v>296.39999999999998</v>
      </c>
      <c r="J435" s="54" t="s">
        <v>8</v>
      </c>
      <c r="K435" s="30" t="s">
        <v>2849</v>
      </c>
    </row>
    <row r="436" spans="2:11">
      <c r="B436" s="58" t="s">
        <v>17</v>
      </c>
      <c r="C436" s="57" t="s">
        <v>16</v>
      </c>
      <c r="D436" s="9">
        <v>46196</v>
      </c>
      <c r="E436" s="121" t="s">
        <v>2954</v>
      </c>
      <c r="F436" s="121" t="s">
        <v>30</v>
      </c>
      <c r="G436" s="122">
        <v>2</v>
      </c>
      <c r="H436" s="130">
        <v>49.36</v>
      </c>
      <c r="I436" s="134">
        <v>98.72</v>
      </c>
      <c r="J436" s="54" t="s">
        <v>8</v>
      </c>
      <c r="K436" s="30" t="s">
        <v>2850</v>
      </c>
    </row>
    <row r="437" spans="2:11">
      <c r="B437" s="119" t="s">
        <v>17</v>
      </c>
      <c r="C437" s="124" t="s">
        <v>16</v>
      </c>
      <c r="D437" s="9">
        <v>46196</v>
      </c>
      <c r="E437" s="121" t="s">
        <v>2955</v>
      </c>
      <c r="F437" s="121" t="s">
        <v>30</v>
      </c>
      <c r="G437" s="122">
        <v>16</v>
      </c>
      <c r="H437" s="130">
        <v>49.4</v>
      </c>
      <c r="I437" s="134">
        <v>790.4</v>
      </c>
      <c r="J437" s="54" t="s">
        <v>8</v>
      </c>
      <c r="K437" s="30" t="s">
        <v>2851</v>
      </c>
    </row>
    <row r="438" spans="2:11">
      <c r="B438" s="58" t="s">
        <v>17</v>
      </c>
      <c r="C438" s="57" t="s">
        <v>16</v>
      </c>
      <c r="D438" s="9">
        <v>46196</v>
      </c>
      <c r="E438" s="121" t="s">
        <v>2956</v>
      </c>
      <c r="F438" s="121" t="s">
        <v>30</v>
      </c>
      <c r="G438" s="122">
        <v>56</v>
      </c>
      <c r="H438" s="130">
        <v>49.24</v>
      </c>
      <c r="I438" s="134">
        <v>2757.44</v>
      </c>
      <c r="J438" s="54" t="s">
        <v>8</v>
      </c>
      <c r="K438" s="30" t="s">
        <v>2852</v>
      </c>
    </row>
    <row r="439" spans="2:11">
      <c r="B439" s="119" t="s">
        <v>17</v>
      </c>
      <c r="C439" s="124" t="s">
        <v>16</v>
      </c>
      <c r="D439" s="9">
        <v>46196</v>
      </c>
      <c r="E439" s="121" t="s">
        <v>2957</v>
      </c>
      <c r="F439" s="121" t="s">
        <v>30</v>
      </c>
      <c r="G439" s="122">
        <v>2</v>
      </c>
      <c r="H439" s="130">
        <v>49.32</v>
      </c>
      <c r="I439" s="134">
        <v>98.64</v>
      </c>
      <c r="J439" s="54" t="s">
        <v>8</v>
      </c>
      <c r="K439" s="30" t="s">
        <v>2853</v>
      </c>
    </row>
    <row r="440" spans="2:11">
      <c r="B440" s="58" t="s">
        <v>17</v>
      </c>
      <c r="C440" s="57" t="s">
        <v>16</v>
      </c>
      <c r="D440" s="9">
        <v>46196</v>
      </c>
      <c r="E440" s="121" t="s">
        <v>2657</v>
      </c>
      <c r="F440" s="121" t="s">
        <v>30</v>
      </c>
      <c r="G440" s="122">
        <v>352</v>
      </c>
      <c r="H440" s="130">
        <v>49.24</v>
      </c>
      <c r="I440" s="134">
        <v>17332.48</v>
      </c>
      <c r="J440" s="54" t="s">
        <v>8</v>
      </c>
      <c r="K440" s="30" t="s">
        <v>2854</v>
      </c>
    </row>
    <row r="441" spans="2:11">
      <c r="B441" s="119" t="s">
        <v>17</v>
      </c>
      <c r="C441" s="124" t="s">
        <v>16</v>
      </c>
      <c r="D441" s="9">
        <v>46196</v>
      </c>
      <c r="E441" s="121" t="s">
        <v>2958</v>
      </c>
      <c r="F441" s="121" t="s">
        <v>30</v>
      </c>
      <c r="G441" s="122">
        <v>64</v>
      </c>
      <c r="H441" s="130">
        <v>49.26</v>
      </c>
      <c r="I441" s="134">
        <v>3152.64</v>
      </c>
      <c r="J441" s="54" t="s">
        <v>8</v>
      </c>
      <c r="K441" s="30" t="s">
        <v>2855</v>
      </c>
    </row>
    <row r="442" spans="2:11">
      <c r="B442" s="58" t="s">
        <v>17</v>
      </c>
      <c r="C442" s="57" t="s">
        <v>16</v>
      </c>
      <c r="D442" s="9">
        <v>46196</v>
      </c>
      <c r="E442" s="121" t="s">
        <v>2959</v>
      </c>
      <c r="F442" s="121" t="s">
        <v>30</v>
      </c>
      <c r="G442" s="122">
        <v>62</v>
      </c>
      <c r="H442" s="130">
        <v>49.18</v>
      </c>
      <c r="I442" s="134">
        <v>3049.16</v>
      </c>
      <c r="J442" s="54" t="s">
        <v>8</v>
      </c>
      <c r="K442" s="30" t="s">
        <v>2856</v>
      </c>
    </row>
    <row r="443" spans="2:11">
      <c r="B443" s="119" t="s">
        <v>17</v>
      </c>
      <c r="C443" s="124" t="s">
        <v>16</v>
      </c>
      <c r="D443" s="9">
        <v>46196</v>
      </c>
      <c r="E443" s="121" t="s">
        <v>2960</v>
      </c>
      <c r="F443" s="121" t="s">
        <v>30</v>
      </c>
      <c r="G443" s="122">
        <v>500</v>
      </c>
      <c r="H443" s="130">
        <v>49.22</v>
      </c>
      <c r="I443" s="134">
        <v>24610</v>
      </c>
      <c r="J443" s="54" t="s">
        <v>8</v>
      </c>
      <c r="K443" s="30" t="s">
        <v>2857</v>
      </c>
    </row>
    <row r="444" spans="2:11">
      <c r="B444" s="58" t="s">
        <v>17</v>
      </c>
      <c r="C444" s="57" t="s">
        <v>16</v>
      </c>
      <c r="D444" s="9">
        <v>46196</v>
      </c>
      <c r="E444" s="121" t="s">
        <v>2961</v>
      </c>
      <c r="F444" s="121" t="s">
        <v>30</v>
      </c>
      <c r="G444" s="122">
        <v>500</v>
      </c>
      <c r="H444" s="130">
        <v>49.36</v>
      </c>
      <c r="I444" s="134">
        <v>24680</v>
      </c>
      <c r="J444" s="54" t="s">
        <v>8</v>
      </c>
      <c r="K444" s="30" t="s">
        <v>2858</v>
      </c>
    </row>
    <row r="445" spans="2:11">
      <c r="B445" s="119" t="s">
        <v>17</v>
      </c>
      <c r="C445" s="124" t="s">
        <v>16</v>
      </c>
      <c r="D445" s="9">
        <v>46196</v>
      </c>
      <c r="E445" s="121" t="s">
        <v>2715</v>
      </c>
      <c r="F445" s="121" t="s">
        <v>30</v>
      </c>
      <c r="G445" s="122">
        <v>4</v>
      </c>
      <c r="H445" s="130">
        <v>49.08</v>
      </c>
      <c r="I445" s="134">
        <v>196.32</v>
      </c>
      <c r="J445" s="54" t="s">
        <v>8</v>
      </c>
      <c r="K445" s="30" t="s">
        <v>2859</v>
      </c>
    </row>
    <row r="446" spans="2:11">
      <c r="B446" s="58" t="s">
        <v>17</v>
      </c>
      <c r="C446" s="57" t="s">
        <v>16</v>
      </c>
      <c r="D446" s="9">
        <v>46196</v>
      </c>
      <c r="E446" s="121" t="s">
        <v>2962</v>
      </c>
      <c r="F446" s="121" t="s">
        <v>30</v>
      </c>
      <c r="G446" s="122">
        <v>8</v>
      </c>
      <c r="H446" s="130">
        <v>49.08</v>
      </c>
      <c r="I446" s="134">
        <v>392.64</v>
      </c>
      <c r="J446" s="54" t="s">
        <v>8</v>
      </c>
      <c r="K446" s="30" t="s">
        <v>2860</v>
      </c>
    </row>
    <row r="447" spans="2:11">
      <c r="B447" s="119" t="s">
        <v>17</v>
      </c>
      <c r="C447" s="124" t="s">
        <v>16</v>
      </c>
      <c r="D447" s="9">
        <v>46196</v>
      </c>
      <c r="E447" s="121" t="s">
        <v>2963</v>
      </c>
      <c r="F447" s="121" t="s">
        <v>30</v>
      </c>
      <c r="G447" s="122">
        <v>84</v>
      </c>
      <c r="H447" s="130">
        <v>49.1</v>
      </c>
      <c r="I447" s="134">
        <v>4124.4000000000005</v>
      </c>
      <c r="J447" s="54" t="s">
        <v>8</v>
      </c>
      <c r="K447" s="30" t="s">
        <v>2861</v>
      </c>
    </row>
    <row r="448" spans="2:11">
      <c r="B448" s="58" t="s">
        <v>17</v>
      </c>
      <c r="C448" s="57" t="s">
        <v>16</v>
      </c>
      <c r="D448" s="9">
        <v>46196</v>
      </c>
      <c r="E448" s="121" t="s">
        <v>2719</v>
      </c>
      <c r="F448" s="121" t="s">
        <v>30</v>
      </c>
      <c r="G448" s="122">
        <v>26</v>
      </c>
      <c r="H448" s="130">
        <v>49.06</v>
      </c>
      <c r="I448" s="134">
        <v>1275.56</v>
      </c>
      <c r="J448" s="54" t="s">
        <v>8</v>
      </c>
      <c r="K448" s="30" t="s">
        <v>2862</v>
      </c>
    </row>
    <row r="449" spans="2:11">
      <c r="B449" s="119" t="s">
        <v>17</v>
      </c>
      <c r="C449" s="124" t="s">
        <v>16</v>
      </c>
      <c r="D449" s="9">
        <v>46196</v>
      </c>
      <c r="E449" s="121" t="s">
        <v>2720</v>
      </c>
      <c r="F449" s="121" t="s">
        <v>30</v>
      </c>
      <c r="G449" s="122">
        <v>1</v>
      </c>
      <c r="H449" s="130">
        <v>49.06</v>
      </c>
      <c r="I449" s="134">
        <v>49.06</v>
      </c>
      <c r="J449" s="54" t="s">
        <v>8</v>
      </c>
      <c r="K449" s="30" t="s">
        <v>2863</v>
      </c>
    </row>
    <row r="450" spans="2:11">
      <c r="B450" s="58" t="s">
        <v>17</v>
      </c>
      <c r="C450" s="57" t="s">
        <v>16</v>
      </c>
      <c r="D450" s="9">
        <v>46196</v>
      </c>
      <c r="E450" s="121" t="s">
        <v>2720</v>
      </c>
      <c r="F450" s="121" t="s">
        <v>30</v>
      </c>
      <c r="G450" s="122">
        <v>3</v>
      </c>
      <c r="H450" s="130">
        <v>49.06</v>
      </c>
      <c r="I450" s="134">
        <v>147.18</v>
      </c>
      <c r="J450" s="54" t="s">
        <v>8</v>
      </c>
      <c r="K450" s="30" t="s">
        <v>2864</v>
      </c>
    </row>
    <row r="451" spans="2:11">
      <c r="B451" s="119" t="s">
        <v>17</v>
      </c>
      <c r="C451" s="124" t="s">
        <v>16</v>
      </c>
      <c r="D451" s="9">
        <v>46196</v>
      </c>
      <c r="E451" s="121" t="s">
        <v>2964</v>
      </c>
      <c r="F451" s="121" t="s">
        <v>30</v>
      </c>
      <c r="G451" s="122">
        <v>8</v>
      </c>
      <c r="H451" s="130">
        <v>48.94</v>
      </c>
      <c r="I451" s="134">
        <v>391.52</v>
      </c>
      <c r="J451" s="54" t="s">
        <v>8</v>
      </c>
      <c r="K451" s="30" t="s">
        <v>2865</v>
      </c>
    </row>
    <row r="452" spans="2:11">
      <c r="B452" s="58" t="s">
        <v>17</v>
      </c>
      <c r="C452" s="57" t="s">
        <v>16</v>
      </c>
      <c r="D452" s="9">
        <v>46196</v>
      </c>
      <c r="E452" s="121" t="s">
        <v>2965</v>
      </c>
      <c r="F452" s="121" t="s">
        <v>30</v>
      </c>
      <c r="G452" s="122">
        <v>24</v>
      </c>
      <c r="H452" s="130">
        <v>48.96</v>
      </c>
      <c r="I452" s="134">
        <v>1175.04</v>
      </c>
      <c r="J452" s="54" t="s">
        <v>8</v>
      </c>
      <c r="K452" s="30" t="s">
        <v>2866</v>
      </c>
    </row>
    <row r="453" spans="2:11">
      <c r="B453" s="119" t="s">
        <v>17</v>
      </c>
      <c r="C453" s="124" t="s">
        <v>16</v>
      </c>
      <c r="D453" s="9">
        <v>46196</v>
      </c>
      <c r="E453" s="121" t="s">
        <v>2721</v>
      </c>
      <c r="F453" s="121" t="s">
        <v>30</v>
      </c>
      <c r="G453" s="122">
        <v>33</v>
      </c>
      <c r="H453" s="130">
        <v>48.94</v>
      </c>
      <c r="I453" s="134">
        <v>1615.02</v>
      </c>
      <c r="J453" s="54" t="s">
        <v>8</v>
      </c>
      <c r="K453" s="30" t="s">
        <v>2867</v>
      </c>
    </row>
    <row r="454" spans="2:11">
      <c r="B454" s="58" t="s">
        <v>17</v>
      </c>
      <c r="C454" s="57" t="s">
        <v>16</v>
      </c>
      <c r="D454" s="9">
        <v>46196</v>
      </c>
      <c r="E454" s="121" t="s">
        <v>2721</v>
      </c>
      <c r="F454" s="121" t="s">
        <v>30</v>
      </c>
      <c r="G454" s="122">
        <v>34</v>
      </c>
      <c r="H454" s="130">
        <v>48.96</v>
      </c>
      <c r="I454" s="134">
        <v>1664.64</v>
      </c>
      <c r="J454" s="54" t="s">
        <v>8</v>
      </c>
      <c r="K454" s="30" t="s">
        <v>2868</v>
      </c>
    </row>
    <row r="455" spans="2:11">
      <c r="B455" s="119" t="s">
        <v>17</v>
      </c>
      <c r="C455" s="124" t="s">
        <v>16</v>
      </c>
      <c r="D455" s="9">
        <v>46196</v>
      </c>
      <c r="E455" s="121" t="s">
        <v>2721</v>
      </c>
      <c r="F455" s="121" t="s">
        <v>30</v>
      </c>
      <c r="G455" s="122">
        <v>13</v>
      </c>
      <c r="H455" s="130">
        <v>48.96</v>
      </c>
      <c r="I455" s="134">
        <v>636.48</v>
      </c>
      <c r="J455" s="54" t="s">
        <v>8</v>
      </c>
      <c r="K455" s="30" t="s">
        <v>2869</v>
      </c>
    </row>
    <row r="456" spans="2:11">
      <c r="B456" s="58" t="s">
        <v>17</v>
      </c>
      <c r="C456" s="57" t="s">
        <v>16</v>
      </c>
      <c r="D456" s="9">
        <v>46196</v>
      </c>
      <c r="E456" s="121" t="s">
        <v>2966</v>
      </c>
      <c r="F456" s="121" t="s">
        <v>30</v>
      </c>
      <c r="G456" s="122">
        <v>8</v>
      </c>
      <c r="H456" s="130">
        <v>48.92</v>
      </c>
      <c r="I456" s="134">
        <v>391.36</v>
      </c>
      <c r="J456" s="54" t="s">
        <v>8</v>
      </c>
      <c r="K456" s="30" t="s">
        <v>2870</v>
      </c>
    </row>
    <row r="457" spans="2:11">
      <c r="B457" s="119" t="s">
        <v>17</v>
      </c>
      <c r="C457" s="124" t="s">
        <v>16</v>
      </c>
      <c r="D457" s="9">
        <v>46196</v>
      </c>
      <c r="E457" s="121" t="s">
        <v>2967</v>
      </c>
      <c r="F457" s="121" t="s">
        <v>30</v>
      </c>
      <c r="G457" s="122">
        <v>79</v>
      </c>
      <c r="H457" s="130">
        <v>48.8</v>
      </c>
      <c r="I457" s="134">
        <v>3855.2</v>
      </c>
      <c r="J457" s="54" t="s">
        <v>8</v>
      </c>
      <c r="K457" s="30" t="s">
        <v>2871</v>
      </c>
    </row>
    <row r="458" spans="2:11">
      <c r="B458" s="58" t="s">
        <v>17</v>
      </c>
      <c r="C458" s="57" t="s">
        <v>16</v>
      </c>
      <c r="D458" s="9">
        <v>46196</v>
      </c>
      <c r="E458" s="121" t="s">
        <v>2968</v>
      </c>
      <c r="F458" s="121" t="s">
        <v>30</v>
      </c>
      <c r="G458" s="122">
        <v>19</v>
      </c>
      <c r="H458" s="130">
        <v>48.94</v>
      </c>
      <c r="I458" s="134">
        <v>929.8599999999999</v>
      </c>
      <c r="J458" s="54" t="s">
        <v>8</v>
      </c>
      <c r="K458" s="30" t="s">
        <v>2872</v>
      </c>
    </row>
    <row r="459" spans="2:11">
      <c r="B459" s="119" t="s">
        <v>17</v>
      </c>
      <c r="C459" s="124" t="s">
        <v>16</v>
      </c>
      <c r="D459" s="9">
        <v>46196</v>
      </c>
      <c r="E459" s="121" t="s">
        <v>2969</v>
      </c>
      <c r="F459" s="121" t="s">
        <v>30</v>
      </c>
      <c r="G459" s="122">
        <v>4</v>
      </c>
      <c r="H459" s="130">
        <v>48.86</v>
      </c>
      <c r="I459" s="134">
        <v>195.44</v>
      </c>
      <c r="J459" s="54" t="s">
        <v>8</v>
      </c>
      <c r="K459" s="30" t="s">
        <v>2873</v>
      </c>
    </row>
    <row r="460" spans="2:11">
      <c r="B460" s="58" t="s">
        <v>17</v>
      </c>
      <c r="C460" s="57" t="s">
        <v>16</v>
      </c>
      <c r="D460" s="9">
        <v>46196</v>
      </c>
      <c r="E460" s="121" t="s">
        <v>2969</v>
      </c>
      <c r="F460" s="121" t="s">
        <v>30</v>
      </c>
      <c r="G460" s="122">
        <v>4</v>
      </c>
      <c r="H460" s="130">
        <v>48.86</v>
      </c>
      <c r="I460" s="134">
        <v>195.44</v>
      </c>
      <c r="J460" s="54" t="s">
        <v>8</v>
      </c>
      <c r="K460" s="30" t="s">
        <v>2874</v>
      </c>
    </row>
    <row r="461" spans="2:11">
      <c r="B461" s="119" t="s">
        <v>17</v>
      </c>
      <c r="C461" s="124" t="s">
        <v>16</v>
      </c>
      <c r="D461" s="9">
        <v>46196</v>
      </c>
      <c r="E461" s="121" t="s">
        <v>2732</v>
      </c>
      <c r="F461" s="121" t="s">
        <v>30</v>
      </c>
      <c r="G461" s="122">
        <v>4</v>
      </c>
      <c r="H461" s="130">
        <v>49.02</v>
      </c>
      <c r="I461" s="134">
        <v>196.08</v>
      </c>
      <c r="J461" s="54" t="s">
        <v>8</v>
      </c>
      <c r="K461" s="30" t="s">
        <v>2875</v>
      </c>
    </row>
    <row r="462" spans="2:11">
      <c r="B462" s="58" t="s">
        <v>17</v>
      </c>
      <c r="C462" s="57" t="s">
        <v>16</v>
      </c>
      <c r="D462" s="9">
        <v>46196</v>
      </c>
      <c r="E462" s="121" t="s">
        <v>2970</v>
      </c>
      <c r="F462" s="121" t="s">
        <v>30</v>
      </c>
      <c r="G462" s="122">
        <v>8</v>
      </c>
      <c r="H462" s="130">
        <v>48.98</v>
      </c>
      <c r="I462" s="134">
        <v>391.84</v>
      </c>
      <c r="J462" s="54" t="s">
        <v>8</v>
      </c>
      <c r="K462" s="30" t="s">
        <v>2876</v>
      </c>
    </row>
    <row r="463" spans="2:11">
      <c r="B463" s="119" t="s">
        <v>17</v>
      </c>
      <c r="C463" s="124" t="s">
        <v>16</v>
      </c>
      <c r="D463" s="9">
        <v>46196</v>
      </c>
      <c r="E463" s="121" t="s">
        <v>2971</v>
      </c>
      <c r="F463" s="121" t="s">
        <v>30</v>
      </c>
      <c r="G463" s="122">
        <v>92</v>
      </c>
      <c r="H463" s="130">
        <v>49.06</v>
      </c>
      <c r="I463" s="134">
        <v>4513.5200000000004</v>
      </c>
      <c r="J463" s="54" t="s">
        <v>8</v>
      </c>
      <c r="K463" s="30" t="s">
        <v>2877</v>
      </c>
    </row>
    <row r="464" spans="2:11">
      <c r="B464" s="58" t="s">
        <v>17</v>
      </c>
      <c r="C464" s="57" t="s">
        <v>16</v>
      </c>
      <c r="D464" s="9">
        <v>46196</v>
      </c>
      <c r="E464" s="121" t="s">
        <v>2035</v>
      </c>
      <c r="F464" s="121" t="s">
        <v>30</v>
      </c>
      <c r="G464" s="122">
        <v>65</v>
      </c>
      <c r="H464" s="130">
        <v>49.2</v>
      </c>
      <c r="I464" s="134">
        <v>3198</v>
      </c>
      <c r="J464" s="54" t="s">
        <v>8</v>
      </c>
      <c r="K464" s="30" t="s">
        <v>2878</v>
      </c>
    </row>
    <row r="465" spans="2:11">
      <c r="B465" s="119" t="s">
        <v>17</v>
      </c>
      <c r="C465" s="124" t="s">
        <v>16</v>
      </c>
      <c r="D465" s="9">
        <v>46196</v>
      </c>
      <c r="E465" s="121" t="s">
        <v>2972</v>
      </c>
      <c r="F465" s="121" t="s">
        <v>30</v>
      </c>
      <c r="G465" s="122">
        <v>80</v>
      </c>
      <c r="H465" s="130">
        <v>49.4</v>
      </c>
      <c r="I465" s="134">
        <v>3952</v>
      </c>
      <c r="J465" s="54" t="s">
        <v>8</v>
      </c>
      <c r="K465" s="30" t="s">
        <v>2879</v>
      </c>
    </row>
    <row r="466" spans="2:11">
      <c r="B466" s="58" t="s">
        <v>17</v>
      </c>
      <c r="C466" s="57" t="s">
        <v>16</v>
      </c>
      <c r="D466" s="9">
        <v>46196</v>
      </c>
      <c r="E466" s="121" t="s">
        <v>2749</v>
      </c>
      <c r="F466" s="121" t="s">
        <v>30</v>
      </c>
      <c r="G466" s="122">
        <v>9</v>
      </c>
      <c r="H466" s="130">
        <v>49.54</v>
      </c>
      <c r="I466" s="134">
        <v>445.86</v>
      </c>
      <c r="J466" s="54" t="s">
        <v>8</v>
      </c>
      <c r="K466" s="30" t="s">
        <v>2880</v>
      </c>
    </row>
    <row r="467" spans="2:11">
      <c r="B467" s="119" t="s">
        <v>17</v>
      </c>
      <c r="C467" s="124" t="s">
        <v>16</v>
      </c>
      <c r="D467" s="9">
        <v>46196</v>
      </c>
      <c r="E467" s="121" t="s">
        <v>2749</v>
      </c>
      <c r="F467" s="121" t="s">
        <v>30</v>
      </c>
      <c r="G467" s="122">
        <v>13</v>
      </c>
      <c r="H467" s="130">
        <v>49.54</v>
      </c>
      <c r="I467" s="134">
        <v>644.02</v>
      </c>
      <c r="J467" s="54" t="s">
        <v>8</v>
      </c>
      <c r="K467" s="30" t="s">
        <v>2881</v>
      </c>
    </row>
    <row r="468" spans="2:11">
      <c r="B468" s="58" t="s">
        <v>17</v>
      </c>
      <c r="C468" s="57" t="s">
        <v>16</v>
      </c>
      <c r="D468" s="9">
        <v>46196</v>
      </c>
      <c r="E468" s="121" t="s">
        <v>2973</v>
      </c>
      <c r="F468" s="121" t="s">
        <v>30</v>
      </c>
      <c r="G468" s="122">
        <v>69</v>
      </c>
      <c r="H468" s="130">
        <v>49.56</v>
      </c>
      <c r="I468" s="134">
        <v>3419.6400000000003</v>
      </c>
      <c r="J468" s="54" t="s">
        <v>8</v>
      </c>
      <c r="K468" s="30" t="s">
        <v>2882</v>
      </c>
    </row>
    <row r="469" spans="2:11">
      <c r="B469" s="119" t="s">
        <v>17</v>
      </c>
      <c r="C469" s="124" t="s">
        <v>16</v>
      </c>
      <c r="D469" s="9">
        <v>46196</v>
      </c>
      <c r="E469" s="121" t="s">
        <v>2973</v>
      </c>
      <c r="F469" s="121" t="s">
        <v>30</v>
      </c>
      <c r="G469" s="122">
        <v>23</v>
      </c>
      <c r="H469" s="130">
        <v>49.56</v>
      </c>
      <c r="I469" s="134">
        <v>1139.8800000000001</v>
      </c>
      <c r="J469" s="54" t="s">
        <v>8</v>
      </c>
      <c r="K469" s="30" t="s">
        <v>2883</v>
      </c>
    </row>
    <row r="470" spans="2:11">
      <c r="B470" s="58" t="s">
        <v>17</v>
      </c>
      <c r="C470" s="57" t="s">
        <v>16</v>
      </c>
      <c r="D470" s="9">
        <v>46196</v>
      </c>
      <c r="E470" s="121" t="s">
        <v>2973</v>
      </c>
      <c r="F470" s="121" t="s">
        <v>30</v>
      </c>
      <c r="G470" s="122">
        <v>8</v>
      </c>
      <c r="H470" s="130">
        <v>49.56</v>
      </c>
      <c r="I470" s="134">
        <v>396.48</v>
      </c>
      <c r="J470" s="54" t="s">
        <v>8</v>
      </c>
      <c r="K470" s="30" t="s">
        <v>2884</v>
      </c>
    </row>
    <row r="471" spans="2:11">
      <c r="B471" s="119" t="s">
        <v>17</v>
      </c>
      <c r="C471" s="124" t="s">
        <v>16</v>
      </c>
      <c r="D471" s="9">
        <v>46196</v>
      </c>
      <c r="E471" s="121" t="s">
        <v>2973</v>
      </c>
      <c r="F471" s="121" t="s">
        <v>30</v>
      </c>
      <c r="G471" s="122">
        <v>4</v>
      </c>
      <c r="H471" s="130">
        <v>49.56</v>
      </c>
      <c r="I471" s="134">
        <v>198.24</v>
      </c>
      <c r="J471" s="54" t="s">
        <v>8</v>
      </c>
      <c r="K471" s="30" t="s">
        <v>2885</v>
      </c>
    </row>
    <row r="472" spans="2:11">
      <c r="B472" s="58" t="s">
        <v>17</v>
      </c>
      <c r="C472" s="57" t="s">
        <v>16</v>
      </c>
      <c r="D472" s="9">
        <v>46196</v>
      </c>
      <c r="E472" s="121" t="s">
        <v>2974</v>
      </c>
      <c r="F472" s="121" t="s">
        <v>30</v>
      </c>
      <c r="G472" s="122">
        <v>4</v>
      </c>
      <c r="H472" s="130">
        <v>49.56</v>
      </c>
      <c r="I472" s="134">
        <v>198.24</v>
      </c>
      <c r="J472" s="54" t="s">
        <v>8</v>
      </c>
      <c r="K472" s="30" t="s">
        <v>2886</v>
      </c>
    </row>
    <row r="473" spans="2:11">
      <c r="B473" s="119" t="s">
        <v>17</v>
      </c>
      <c r="C473" s="124" t="s">
        <v>16</v>
      </c>
      <c r="D473" s="9">
        <v>46196</v>
      </c>
      <c r="E473" s="121" t="s">
        <v>2975</v>
      </c>
      <c r="F473" s="121" t="s">
        <v>30</v>
      </c>
      <c r="G473" s="122">
        <v>8</v>
      </c>
      <c r="H473" s="130">
        <v>49.56</v>
      </c>
      <c r="I473" s="134">
        <v>396.48</v>
      </c>
      <c r="J473" s="54" t="s">
        <v>8</v>
      </c>
      <c r="K473" s="30" t="s">
        <v>2887</v>
      </c>
    </row>
    <row r="474" spans="2:11">
      <c r="B474" s="58" t="s">
        <v>17</v>
      </c>
      <c r="C474" s="57" t="s">
        <v>16</v>
      </c>
      <c r="D474" s="9">
        <v>46196</v>
      </c>
      <c r="E474" s="121" t="s">
        <v>2976</v>
      </c>
      <c r="F474" s="121" t="s">
        <v>30</v>
      </c>
      <c r="G474" s="122">
        <v>85</v>
      </c>
      <c r="H474" s="130">
        <v>49.5</v>
      </c>
      <c r="I474" s="134">
        <v>4207.5</v>
      </c>
      <c r="J474" s="54" t="s">
        <v>8</v>
      </c>
      <c r="K474" s="30" t="s">
        <v>2888</v>
      </c>
    </row>
    <row r="475" spans="2:11">
      <c r="B475" s="119" t="s">
        <v>17</v>
      </c>
      <c r="C475" s="124" t="s">
        <v>16</v>
      </c>
      <c r="D475" s="9">
        <v>46196</v>
      </c>
      <c r="E475" s="121" t="s">
        <v>2977</v>
      </c>
      <c r="F475" s="121" t="s">
        <v>30</v>
      </c>
      <c r="G475" s="122">
        <v>4</v>
      </c>
      <c r="H475" s="130">
        <v>49.48</v>
      </c>
      <c r="I475" s="134">
        <v>197.92</v>
      </c>
      <c r="J475" s="54" t="s">
        <v>8</v>
      </c>
      <c r="K475" s="30" t="s">
        <v>2889</v>
      </c>
    </row>
    <row r="476" spans="2:11">
      <c r="B476" s="58" t="s">
        <v>17</v>
      </c>
      <c r="C476" s="57" t="s">
        <v>16</v>
      </c>
      <c r="D476" s="9">
        <v>46196</v>
      </c>
      <c r="E476" s="121" t="s">
        <v>2978</v>
      </c>
      <c r="F476" s="121" t="s">
        <v>30</v>
      </c>
      <c r="G476" s="122">
        <v>8</v>
      </c>
      <c r="H476" s="130">
        <v>49.52</v>
      </c>
      <c r="I476" s="134">
        <v>396.16</v>
      </c>
      <c r="J476" s="54" t="s">
        <v>8</v>
      </c>
      <c r="K476" s="30" t="s">
        <v>2890</v>
      </c>
    </row>
    <row r="477" spans="2:11">
      <c r="B477" s="119" t="s">
        <v>17</v>
      </c>
      <c r="C477" s="124" t="s">
        <v>16</v>
      </c>
      <c r="D477" s="9">
        <v>46196</v>
      </c>
      <c r="E477" s="121" t="s">
        <v>2979</v>
      </c>
      <c r="F477" s="121" t="s">
        <v>30</v>
      </c>
      <c r="G477" s="122">
        <v>21</v>
      </c>
      <c r="H477" s="130">
        <v>49.56</v>
      </c>
      <c r="I477" s="134">
        <v>1040.76</v>
      </c>
      <c r="J477" s="54" t="s">
        <v>8</v>
      </c>
      <c r="K477" s="30" t="s">
        <v>2891</v>
      </c>
    </row>
    <row r="478" spans="2:11">
      <c r="B478" s="58" t="s">
        <v>17</v>
      </c>
      <c r="C478" s="57" t="s">
        <v>16</v>
      </c>
      <c r="D478" s="9">
        <v>46196</v>
      </c>
      <c r="E478" s="121" t="s">
        <v>2980</v>
      </c>
      <c r="F478" s="121" t="s">
        <v>30</v>
      </c>
      <c r="G478" s="122">
        <v>84</v>
      </c>
      <c r="H478" s="130">
        <v>49.6</v>
      </c>
      <c r="I478" s="134">
        <v>4166.4000000000005</v>
      </c>
      <c r="J478" s="54" t="s">
        <v>8</v>
      </c>
      <c r="K478" s="30" t="s">
        <v>2892</v>
      </c>
    </row>
    <row r="479" spans="2:11">
      <c r="B479" s="119" t="s">
        <v>17</v>
      </c>
      <c r="C479" s="124" t="s">
        <v>16</v>
      </c>
      <c r="D479" s="9">
        <v>46196</v>
      </c>
      <c r="E479" s="121" t="s">
        <v>2762</v>
      </c>
      <c r="F479" s="121" t="s">
        <v>30</v>
      </c>
      <c r="G479" s="122">
        <v>4</v>
      </c>
      <c r="H479" s="130">
        <v>49.64</v>
      </c>
      <c r="I479" s="134">
        <v>198.56</v>
      </c>
      <c r="J479" s="54" t="s">
        <v>8</v>
      </c>
      <c r="K479" s="30" t="s">
        <v>2893</v>
      </c>
    </row>
    <row r="480" spans="2:11">
      <c r="B480" s="58" t="s">
        <v>17</v>
      </c>
      <c r="C480" s="57" t="s">
        <v>16</v>
      </c>
      <c r="D480" s="9">
        <v>46196</v>
      </c>
      <c r="E480" s="121" t="s">
        <v>2762</v>
      </c>
      <c r="F480" s="121" t="s">
        <v>30</v>
      </c>
      <c r="G480" s="122">
        <v>8</v>
      </c>
      <c r="H480" s="130">
        <v>49.64</v>
      </c>
      <c r="I480" s="134">
        <v>397.12</v>
      </c>
      <c r="J480" s="54" t="s">
        <v>8</v>
      </c>
      <c r="K480" s="30" t="s">
        <v>2894</v>
      </c>
    </row>
    <row r="481" spans="2:11">
      <c r="B481" s="119" t="s">
        <v>17</v>
      </c>
      <c r="C481" s="124" t="s">
        <v>16</v>
      </c>
      <c r="D481" s="9">
        <v>46196</v>
      </c>
      <c r="E481" s="121" t="s">
        <v>2981</v>
      </c>
      <c r="F481" s="121" t="s">
        <v>30</v>
      </c>
      <c r="G481" s="122">
        <v>16</v>
      </c>
      <c r="H481" s="130">
        <v>49.72</v>
      </c>
      <c r="I481" s="134">
        <v>795.52</v>
      </c>
      <c r="J481" s="54" t="s">
        <v>8</v>
      </c>
      <c r="K481" s="30" t="s">
        <v>2895</v>
      </c>
    </row>
    <row r="482" spans="2:11">
      <c r="B482" s="58" t="s">
        <v>17</v>
      </c>
      <c r="C482" s="57" t="s">
        <v>16</v>
      </c>
      <c r="D482" s="9">
        <v>46196</v>
      </c>
      <c r="E482" s="121" t="s">
        <v>2981</v>
      </c>
      <c r="F482" s="121" t="s">
        <v>30</v>
      </c>
      <c r="G482" s="122">
        <v>9</v>
      </c>
      <c r="H482" s="130">
        <v>49.72</v>
      </c>
      <c r="I482" s="134">
        <v>447.48</v>
      </c>
      <c r="J482" s="54" t="s">
        <v>8</v>
      </c>
      <c r="K482" s="30" t="s">
        <v>2896</v>
      </c>
    </row>
    <row r="483" spans="2:11">
      <c r="B483" s="119" t="s">
        <v>17</v>
      </c>
      <c r="C483" s="124" t="s">
        <v>16</v>
      </c>
      <c r="D483" s="9">
        <v>46196</v>
      </c>
      <c r="E483" s="121" t="s">
        <v>2982</v>
      </c>
      <c r="F483" s="121" t="s">
        <v>30</v>
      </c>
      <c r="G483" s="122">
        <v>4</v>
      </c>
      <c r="H483" s="130">
        <v>49.76</v>
      </c>
      <c r="I483" s="134">
        <v>199.04</v>
      </c>
      <c r="J483" s="54" t="s">
        <v>8</v>
      </c>
      <c r="K483" s="30" t="s">
        <v>2897</v>
      </c>
    </row>
    <row r="484" spans="2:11">
      <c r="B484" s="58" t="s">
        <v>17</v>
      </c>
      <c r="C484" s="57" t="s">
        <v>16</v>
      </c>
      <c r="D484" s="9">
        <v>46196</v>
      </c>
      <c r="E484" s="121" t="s">
        <v>2983</v>
      </c>
      <c r="F484" s="121" t="s">
        <v>30</v>
      </c>
      <c r="G484" s="122">
        <v>14</v>
      </c>
      <c r="H484" s="130">
        <v>49.72</v>
      </c>
      <c r="I484" s="134">
        <v>696.07999999999993</v>
      </c>
      <c r="J484" s="54" t="s">
        <v>8</v>
      </c>
      <c r="K484" s="30" t="s">
        <v>2898</v>
      </c>
    </row>
    <row r="485" spans="2:11">
      <c r="B485" s="119" t="s">
        <v>17</v>
      </c>
      <c r="C485" s="124" t="s">
        <v>16</v>
      </c>
      <c r="D485" s="9">
        <v>46196</v>
      </c>
      <c r="E485" s="121" t="s">
        <v>2983</v>
      </c>
      <c r="F485" s="121" t="s">
        <v>30</v>
      </c>
      <c r="G485" s="122">
        <v>12</v>
      </c>
      <c r="H485" s="130">
        <v>49.72</v>
      </c>
      <c r="I485" s="134">
        <v>596.64</v>
      </c>
      <c r="J485" s="54" t="s">
        <v>8</v>
      </c>
      <c r="K485" s="30" t="s">
        <v>2899</v>
      </c>
    </row>
    <row r="486" spans="2:11">
      <c r="B486" s="58" t="s">
        <v>17</v>
      </c>
      <c r="C486" s="57" t="s">
        <v>16</v>
      </c>
      <c r="D486" s="9">
        <v>46196</v>
      </c>
      <c r="E486" s="121" t="s">
        <v>2766</v>
      </c>
      <c r="F486" s="121" t="s">
        <v>30</v>
      </c>
      <c r="G486" s="122">
        <v>75</v>
      </c>
      <c r="H486" s="130">
        <v>49.7</v>
      </c>
      <c r="I486" s="134">
        <v>3727.5</v>
      </c>
      <c r="J486" s="54" t="s">
        <v>8</v>
      </c>
      <c r="K486" s="30" t="s">
        <v>2900</v>
      </c>
    </row>
    <row r="487" spans="2:11">
      <c r="B487" s="119" t="s">
        <v>17</v>
      </c>
      <c r="C487" s="124" t="s">
        <v>16</v>
      </c>
      <c r="D487" s="9">
        <v>46196</v>
      </c>
      <c r="E487" s="121" t="s">
        <v>2984</v>
      </c>
      <c r="F487" s="121" t="s">
        <v>30</v>
      </c>
      <c r="G487" s="122">
        <v>4</v>
      </c>
      <c r="H487" s="130">
        <v>49.66</v>
      </c>
      <c r="I487" s="134">
        <v>198.64</v>
      </c>
      <c r="J487" s="54" t="s">
        <v>8</v>
      </c>
      <c r="K487" s="30" t="s">
        <v>2901</v>
      </c>
    </row>
    <row r="488" spans="2:11">
      <c r="B488" s="58" t="s">
        <v>17</v>
      </c>
      <c r="C488" s="57" t="s">
        <v>16</v>
      </c>
      <c r="D488" s="9">
        <v>46196</v>
      </c>
      <c r="E488" s="121" t="s">
        <v>2985</v>
      </c>
      <c r="F488" s="121" t="s">
        <v>30</v>
      </c>
      <c r="G488" s="122">
        <v>9</v>
      </c>
      <c r="H488" s="130">
        <v>49.76</v>
      </c>
      <c r="I488" s="134">
        <v>447.84</v>
      </c>
      <c r="J488" s="54" t="s">
        <v>8</v>
      </c>
      <c r="K488" s="30" t="s">
        <v>2902</v>
      </c>
    </row>
    <row r="489" spans="2:11">
      <c r="B489" s="119" t="s">
        <v>17</v>
      </c>
      <c r="C489" s="124" t="s">
        <v>16</v>
      </c>
      <c r="D489" s="9">
        <v>46196</v>
      </c>
      <c r="E489" s="121" t="s">
        <v>2771</v>
      </c>
      <c r="F489" s="121" t="s">
        <v>30</v>
      </c>
      <c r="G489" s="122">
        <v>81</v>
      </c>
      <c r="H489" s="130">
        <v>49.74</v>
      </c>
      <c r="I489" s="134">
        <v>4028.94</v>
      </c>
      <c r="J489" s="54" t="s">
        <v>8</v>
      </c>
      <c r="K489" s="30" t="s">
        <v>2903</v>
      </c>
    </row>
    <row r="490" spans="2:11">
      <c r="B490" s="58" t="s">
        <v>17</v>
      </c>
      <c r="C490" s="57" t="s">
        <v>16</v>
      </c>
      <c r="D490" s="9">
        <v>46196</v>
      </c>
      <c r="E490" s="121" t="s">
        <v>560</v>
      </c>
      <c r="F490" s="121" t="s">
        <v>30</v>
      </c>
      <c r="G490" s="122">
        <v>4</v>
      </c>
      <c r="H490" s="130">
        <v>49.72</v>
      </c>
      <c r="I490" s="134">
        <v>198.88</v>
      </c>
      <c r="J490" s="54" t="s">
        <v>8</v>
      </c>
      <c r="K490" s="30" t="s">
        <v>2904</v>
      </c>
    </row>
    <row r="491" spans="2:11">
      <c r="B491" s="119" t="s">
        <v>17</v>
      </c>
      <c r="C491" s="124" t="s">
        <v>16</v>
      </c>
      <c r="D491" s="9">
        <v>46196</v>
      </c>
      <c r="E491" s="121" t="s">
        <v>561</v>
      </c>
      <c r="F491" s="121" t="s">
        <v>30</v>
      </c>
      <c r="G491" s="122">
        <v>9</v>
      </c>
      <c r="H491" s="130">
        <v>49.74</v>
      </c>
      <c r="I491" s="134">
        <v>447.66</v>
      </c>
      <c r="J491" s="54" t="s">
        <v>8</v>
      </c>
      <c r="K491" s="30" t="s">
        <v>2905</v>
      </c>
    </row>
    <row r="492" spans="2:11">
      <c r="B492" s="58" t="s">
        <v>17</v>
      </c>
      <c r="C492" s="57" t="s">
        <v>16</v>
      </c>
      <c r="D492" s="9">
        <v>46196</v>
      </c>
      <c r="E492" s="121" t="s">
        <v>562</v>
      </c>
      <c r="F492" s="121" t="s">
        <v>30</v>
      </c>
      <c r="G492" s="122">
        <v>71</v>
      </c>
      <c r="H492" s="130">
        <v>49.7</v>
      </c>
      <c r="I492" s="134">
        <v>3528.7000000000003</v>
      </c>
      <c r="J492" s="54" t="s">
        <v>8</v>
      </c>
      <c r="K492" s="30" t="s">
        <v>2906</v>
      </c>
    </row>
    <row r="493" spans="2:11">
      <c r="B493" s="119" t="s">
        <v>17</v>
      </c>
      <c r="C493" s="124" t="s">
        <v>16</v>
      </c>
      <c r="D493" s="9">
        <v>46196</v>
      </c>
      <c r="E493" s="121" t="s">
        <v>2986</v>
      </c>
      <c r="F493" s="121" t="s">
        <v>30</v>
      </c>
      <c r="G493" s="122">
        <v>14</v>
      </c>
      <c r="H493" s="130">
        <v>49.76</v>
      </c>
      <c r="I493" s="134">
        <v>696.64</v>
      </c>
      <c r="J493" s="54" t="s">
        <v>8</v>
      </c>
      <c r="K493" s="30" t="s">
        <v>2907</v>
      </c>
    </row>
    <row r="494" spans="2:11">
      <c r="B494" s="58" t="s">
        <v>17</v>
      </c>
      <c r="C494" s="57" t="s">
        <v>16</v>
      </c>
      <c r="D494" s="9">
        <v>46196</v>
      </c>
      <c r="E494" s="121" t="s">
        <v>2986</v>
      </c>
      <c r="F494" s="121" t="s">
        <v>30</v>
      </c>
      <c r="G494" s="122">
        <v>11</v>
      </c>
      <c r="H494" s="130">
        <v>49.76</v>
      </c>
      <c r="I494" s="134">
        <v>547.36</v>
      </c>
      <c r="J494" s="54" t="s">
        <v>8</v>
      </c>
      <c r="K494" s="30" t="s">
        <v>2908</v>
      </c>
    </row>
    <row r="495" spans="2:11">
      <c r="B495" s="119" t="s">
        <v>17</v>
      </c>
      <c r="C495" s="124" t="s">
        <v>16</v>
      </c>
      <c r="D495" s="9">
        <v>46196</v>
      </c>
      <c r="E495" s="121" t="s">
        <v>2987</v>
      </c>
      <c r="F495" s="121" t="s">
        <v>30</v>
      </c>
      <c r="G495" s="122">
        <v>14</v>
      </c>
      <c r="H495" s="130">
        <v>49.7</v>
      </c>
      <c r="I495" s="134">
        <v>695.80000000000007</v>
      </c>
      <c r="J495" s="54" t="s">
        <v>8</v>
      </c>
      <c r="K495" s="30" t="s">
        <v>2909</v>
      </c>
    </row>
    <row r="496" spans="2:11">
      <c r="B496" s="58" t="s">
        <v>17</v>
      </c>
      <c r="C496" s="57" t="s">
        <v>16</v>
      </c>
      <c r="D496" s="9">
        <v>46196</v>
      </c>
      <c r="E496" s="121" t="s">
        <v>2987</v>
      </c>
      <c r="F496" s="121" t="s">
        <v>30</v>
      </c>
      <c r="G496" s="122">
        <v>14</v>
      </c>
      <c r="H496" s="130">
        <v>49.7</v>
      </c>
      <c r="I496" s="134">
        <v>695.80000000000007</v>
      </c>
      <c r="J496" s="54" t="s">
        <v>8</v>
      </c>
      <c r="K496" s="30" t="s">
        <v>2910</v>
      </c>
    </row>
    <row r="497" spans="2:11">
      <c r="B497" s="119" t="s">
        <v>17</v>
      </c>
      <c r="C497" s="124" t="s">
        <v>16</v>
      </c>
      <c r="D497" s="9">
        <v>46196</v>
      </c>
      <c r="E497" s="121" t="s">
        <v>2987</v>
      </c>
      <c r="F497" s="121" t="s">
        <v>30</v>
      </c>
      <c r="G497" s="122">
        <v>63</v>
      </c>
      <c r="H497" s="130">
        <v>49.7</v>
      </c>
      <c r="I497" s="134">
        <v>3131.1000000000004</v>
      </c>
      <c r="J497" s="54" t="s">
        <v>8</v>
      </c>
      <c r="K497" s="30" t="s">
        <v>2911</v>
      </c>
    </row>
    <row r="498" spans="2:11">
      <c r="B498" s="58" t="s">
        <v>17</v>
      </c>
      <c r="C498" s="57" t="s">
        <v>16</v>
      </c>
      <c r="D498" s="9">
        <v>46196</v>
      </c>
      <c r="E498" s="121" t="s">
        <v>2988</v>
      </c>
      <c r="F498" s="121" t="s">
        <v>30</v>
      </c>
      <c r="G498" s="122">
        <v>6</v>
      </c>
      <c r="H498" s="130">
        <v>49.62</v>
      </c>
      <c r="I498" s="134">
        <v>297.71999999999997</v>
      </c>
      <c r="J498" s="54" t="s">
        <v>8</v>
      </c>
      <c r="K498" s="30" t="s">
        <v>2912</v>
      </c>
    </row>
    <row r="499" spans="2:11">
      <c r="B499" s="119" t="s">
        <v>17</v>
      </c>
      <c r="C499" s="124" t="s">
        <v>16</v>
      </c>
      <c r="D499" s="9">
        <v>46196</v>
      </c>
      <c r="E499" s="121" t="s">
        <v>2989</v>
      </c>
      <c r="F499" s="121" t="s">
        <v>30</v>
      </c>
      <c r="G499" s="122">
        <v>16</v>
      </c>
      <c r="H499" s="130">
        <v>49.62</v>
      </c>
      <c r="I499" s="134">
        <v>793.92</v>
      </c>
      <c r="J499" s="54" t="s">
        <v>8</v>
      </c>
      <c r="K499" s="30" t="s">
        <v>2913</v>
      </c>
    </row>
    <row r="500" spans="2:11">
      <c r="B500" s="58" t="s">
        <v>17</v>
      </c>
      <c r="C500" s="57" t="s">
        <v>16</v>
      </c>
      <c r="D500" s="9">
        <v>46196</v>
      </c>
      <c r="E500" s="121" t="s">
        <v>2989</v>
      </c>
      <c r="F500" s="121" t="s">
        <v>30</v>
      </c>
      <c r="G500" s="122">
        <v>13</v>
      </c>
      <c r="H500" s="130">
        <v>49.62</v>
      </c>
      <c r="I500" s="134">
        <v>645.05999999999995</v>
      </c>
      <c r="J500" s="54" t="s">
        <v>8</v>
      </c>
      <c r="K500" s="30" t="s">
        <v>2914</v>
      </c>
    </row>
    <row r="501" spans="2:11">
      <c r="B501" s="119" t="s">
        <v>17</v>
      </c>
      <c r="C501" s="124" t="s">
        <v>16</v>
      </c>
      <c r="D501" s="9">
        <v>46196</v>
      </c>
      <c r="E501" s="121" t="s">
        <v>2989</v>
      </c>
      <c r="F501" s="121" t="s">
        <v>30</v>
      </c>
      <c r="G501" s="122">
        <v>1</v>
      </c>
      <c r="H501" s="130">
        <v>49.64</v>
      </c>
      <c r="I501" s="134">
        <v>49.64</v>
      </c>
      <c r="J501" s="54" t="s">
        <v>8</v>
      </c>
      <c r="K501" s="30" t="s">
        <v>2915</v>
      </c>
    </row>
    <row r="502" spans="2:11">
      <c r="B502" s="58" t="s">
        <v>17</v>
      </c>
      <c r="C502" s="57" t="s">
        <v>16</v>
      </c>
      <c r="D502" s="9">
        <v>46196</v>
      </c>
      <c r="E502" s="121" t="s">
        <v>2990</v>
      </c>
      <c r="F502" s="121" t="s">
        <v>30</v>
      </c>
      <c r="G502" s="122">
        <v>12</v>
      </c>
      <c r="H502" s="130">
        <v>49.64</v>
      </c>
      <c r="I502" s="134">
        <v>595.68000000000006</v>
      </c>
      <c r="J502" s="54" t="s">
        <v>8</v>
      </c>
      <c r="K502" s="30" t="s">
        <v>2916</v>
      </c>
    </row>
    <row r="503" spans="2:11">
      <c r="B503" s="119" t="s">
        <v>17</v>
      </c>
      <c r="C503" s="124" t="s">
        <v>16</v>
      </c>
      <c r="D503" s="9">
        <v>46196</v>
      </c>
      <c r="E503" s="121" t="s">
        <v>2991</v>
      </c>
      <c r="F503" s="121" t="s">
        <v>30</v>
      </c>
      <c r="G503" s="122">
        <v>98</v>
      </c>
      <c r="H503" s="130">
        <v>49.62</v>
      </c>
      <c r="I503" s="134">
        <v>4862.7599999999993</v>
      </c>
      <c r="J503" s="54" t="s">
        <v>8</v>
      </c>
      <c r="K503" s="30" t="s">
        <v>2917</v>
      </c>
    </row>
    <row r="504" spans="2:11">
      <c r="B504" s="58" t="s">
        <v>17</v>
      </c>
      <c r="C504" s="57" t="s">
        <v>16</v>
      </c>
      <c r="D504" s="9">
        <v>46196</v>
      </c>
      <c r="E504" s="121" t="s">
        <v>2992</v>
      </c>
      <c r="F504" s="121" t="s">
        <v>30</v>
      </c>
      <c r="G504" s="122">
        <v>12</v>
      </c>
      <c r="H504" s="130">
        <v>49.62</v>
      </c>
      <c r="I504" s="134">
        <v>595.43999999999994</v>
      </c>
      <c r="J504" s="54" t="s">
        <v>8</v>
      </c>
      <c r="K504" s="30" t="s">
        <v>2918</v>
      </c>
    </row>
    <row r="505" spans="2:11">
      <c r="B505" s="119" t="s">
        <v>17</v>
      </c>
      <c r="C505" s="124" t="s">
        <v>16</v>
      </c>
      <c r="D505" s="9">
        <v>46196</v>
      </c>
      <c r="E505" s="121" t="s">
        <v>2992</v>
      </c>
      <c r="F505" s="121" t="s">
        <v>30</v>
      </c>
      <c r="G505" s="122">
        <v>12</v>
      </c>
      <c r="H505" s="130">
        <v>49.62</v>
      </c>
      <c r="I505" s="134">
        <v>595.43999999999994</v>
      </c>
      <c r="J505" s="54" t="s">
        <v>8</v>
      </c>
      <c r="K505" s="30" t="s">
        <v>2919</v>
      </c>
    </row>
    <row r="506" spans="2:11">
      <c r="B506" s="58" t="s">
        <v>17</v>
      </c>
      <c r="C506" s="57" t="s">
        <v>16</v>
      </c>
      <c r="D506" s="9">
        <v>46196</v>
      </c>
      <c r="E506" s="121" t="s">
        <v>2993</v>
      </c>
      <c r="F506" s="121" t="s">
        <v>30</v>
      </c>
      <c r="G506" s="122">
        <v>2</v>
      </c>
      <c r="H506" s="130">
        <v>49.62</v>
      </c>
      <c r="I506" s="134">
        <v>99.24</v>
      </c>
      <c r="J506" s="54" t="s">
        <v>8</v>
      </c>
      <c r="K506" s="30" t="s">
        <v>2920</v>
      </c>
    </row>
    <row r="507" spans="2:11">
      <c r="B507" s="119" t="s">
        <v>17</v>
      </c>
      <c r="C507" s="124" t="s">
        <v>16</v>
      </c>
      <c r="D507" s="9">
        <v>46196</v>
      </c>
      <c r="E507" s="121" t="s">
        <v>2784</v>
      </c>
      <c r="F507" s="121" t="s">
        <v>30</v>
      </c>
      <c r="G507" s="122">
        <v>8</v>
      </c>
      <c r="H507" s="130">
        <v>49.6</v>
      </c>
      <c r="I507" s="134">
        <v>396.8</v>
      </c>
      <c r="J507" s="54" t="s">
        <v>8</v>
      </c>
      <c r="K507" s="30" t="s">
        <v>2921</v>
      </c>
    </row>
    <row r="508" spans="2:11">
      <c r="B508" s="58" t="s">
        <v>17</v>
      </c>
      <c r="C508" s="57" t="s">
        <v>16</v>
      </c>
      <c r="D508" s="9">
        <v>46196</v>
      </c>
      <c r="E508" s="121" t="s">
        <v>2784</v>
      </c>
      <c r="F508" s="121" t="s">
        <v>30</v>
      </c>
      <c r="G508" s="122">
        <v>6</v>
      </c>
      <c r="H508" s="130">
        <v>49.6</v>
      </c>
      <c r="I508" s="134">
        <v>297.60000000000002</v>
      </c>
      <c r="J508" s="54" t="s">
        <v>8</v>
      </c>
      <c r="K508" s="30" t="s">
        <v>2922</v>
      </c>
    </row>
    <row r="509" spans="2:11">
      <c r="B509" s="119" t="s">
        <v>17</v>
      </c>
      <c r="C509" s="124" t="s">
        <v>16</v>
      </c>
      <c r="D509" s="9">
        <v>46196</v>
      </c>
      <c r="E509" s="121" t="s">
        <v>2994</v>
      </c>
      <c r="F509" s="121" t="s">
        <v>30</v>
      </c>
      <c r="G509" s="122">
        <v>42</v>
      </c>
      <c r="H509" s="130">
        <v>49.64</v>
      </c>
      <c r="I509" s="134">
        <v>2084.88</v>
      </c>
      <c r="J509" s="54" t="s">
        <v>8</v>
      </c>
      <c r="K509" s="30" t="s">
        <v>2923</v>
      </c>
    </row>
    <row r="510" spans="2:11">
      <c r="B510" s="58" t="s">
        <v>17</v>
      </c>
      <c r="C510" s="57" t="s">
        <v>16</v>
      </c>
      <c r="D510" s="9">
        <v>46196</v>
      </c>
      <c r="E510" s="121" t="s">
        <v>2994</v>
      </c>
      <c r="F510" s="121" t="s">
        <v>30</v>
      </c>
      <c r="G510" s="122">
        <v>27</v>
      </c>
      <c r="H510" s="130">
        <v>49.64</v>
      </c>
      <c r="I510" s="134">
        <v>1340.28</v>
      </c>
      <c r="J510" s="54" t="s">
        <v>8</v>
      </c>
      <c r="K510" s="30" t="s">
        <v>2924</v>
      </c>
    </row>
    <row r="511" spans="2:11">
      <c r="B511" s="119" t="s">
        <v>17</v>
      </c>
      <c r="C511" s="124" t="s">
        <v>16</v>
      </c>
      <c r="D511" s="9">
        <v>46196</v>
      </c>
      <c r="E511" s="121" t="s">
        <v>2995</v>
      </c>
      <c r="F511" s="121" t="s">
        <v>30</v>
      </c>
      <c r="G511" s="122">
        <v>32</v>
      </c>
      <c r="H511" s="130">
        <v>49.66</v>
      </c>
      <c r="I511" s="134">
        <v>1589.12</v>
      </c>
      <c r="J511" s="54" t="s">
        <v>8</v>
      </c>
      <c r="K511" s="30" t="s">
        <v>2925</v>
      </c>
    </row>
    <row r="512" spans="2:11">
      <c r="B512" s="58" t="s">
        <v>17</v>
      </c>
      <c r="C512" s="57" t="s">
        <v>16</v>
      </c>
      <c r="D512" s="9">
        <v>46196</v>
      </c>
      <c r="E512" s="121" t="s">
        <v>2996</v>
      </c>
      <c r="F512" s="121" t="s">
        <v>30</v>
      </c>
      <c r="G512" s="122">
        <v>6</v>
      </c>
      <c r="H512" s="130">
        <v>49.66</v>
      </c>
      <c r="I512" s="134">
        <v>297.95999999999998</v>
      </c>
      <c r="J512" s="54" t="s">
        <v>8</v>
      </c>
      <c r="K512" s="30" t="s">
        <v>2926</v>
      </c>
    </row>
    <row r="513" spans="2:11">
      <c r="B513" s="119" t="s">
        <v>17</v>
      </c>
      <c r="C513" s="124" t="s">
        <v>16</v>
      </c>
      <c r="D513" s="9">
        <v>46196</v>
      </c>
      <c r="E513" s="121" t="s">
        <v>2997</v>
      </c>
      <c r="F513" s="121" t="s">
        <v>30</v>
      </c>
      <c r="G513" s="122">
        <v>11</v>
      </c>
      <c r="H513" s="130">
        <v>49.66</v>
      </c>
      <c r="I513" s="134">
        <v>546.26</v>
      </c>
      <c r="J513" s="54" t="s">
        <v>8</v>
      </c>
      <c r="K513" s="30" t="s">
        <v>2927</v>
      </c>
    </row>
    <row r="514" spans="2:11">
      <c r="B514" s="58" t="s">
        <v>17</v>
      </c>
      <c r="C514" s="57" t="s">
        <v>16</v>
      </c>
      <c r="D514" s="9">
        <v>46196</v>
      </c>
      <c r="E514" s="121" t="s">
        <v>2998</v>
      </c>
      <c r="F514" s="121" t="s">
        <v>30</v>
      </c>
      <c r="G514" s="122">
        <v>28</v>
      </c>
      <c r="H514" s="130">
        <v>49.66</v>
      </c>
      <c r="I514" s="134">
        <v>1390.48</v>
      </c>
      <c r="J514" s="54" t="s">
        <v>8</v>
      </c>
      <c r="K514" s="30" t="s">
        <v>2928</v>
      </c>
    </row>
    <row r="515" spans="2:11">
      <c r="B515" s="119" t="s">
        <v>17</v>
      </c>
      <c r="C515" s="124" t="s">
        <v>16</v>
      </c>
      <c r="D515" s="9">
        <v>46196</v>
      </c>
      <c r="E515" s="121" t="s">
        <v>2797</v>
      </c>
      <c r="F515" s="121" t="s">
        <v>30</v>
      </c>
      <c r="G515" s="122">
        <v>6</v>
      </c>
      <c r="H515" s="130">
        <v>49.66</v>
      </c>
      <c r="I515" s="134">
        <v>297.95999999999998</v>
      </c>
      <c r="J515" s="54" t="s">
        <v>8</v>
      </c>
      <c r="K515" s="30" t="s">
        <v>2929</v>
      </c>
    </row>
    <row r="516" spans="2:11">
      <c r="B516" s="58" t="s">
        <v>17</v>
      </c>
      <c r="C516" s="57" t="s">
        <v>16</v>
      </c>
      <c r="D516" s="9">
        <v>46196</v>
      </c>
      <c r="E516" s="121" t="s">
        <v>2999</v>
      </c>
      <c r="F516" s="121" t="s">
        <v>30</v>
      </c>
      <c r="G516" s="122">
        <v>74</v>
      </c>
      <c r="H516" s="130">
        <v>49.68</v>
      </c>
      <c r="I516" s="134">
        <v>3676.32</v>
      </c>
      <c r="J516" s="54" t="s">
        <v>8</v>
      </c>
      <c r="K516" s="30" t="s">
        <v>2930</v>
      </c>
    </row>
    <row r="517" spans="2:11">
      <c r="B517" s="119" t="s">
        <v>17</v>
      </c>
      <c r="C517" s="124" t="s">
        <v>16</v>
      </c>
      <c r="D517" s="9">
        <v>46196</v>
      </c>
      <c r="E517" s="121" t="s">
        <v>3000</v>
      </c>
      <c r="F517" s="121" t="s">
        <v>30</v>
      </c>
      <c r="G517" s="122">
        <v>9</v>
      </c>
      <c r="H517" s="130">
        <v>49.66</v>
      </c>
      <c r="I517" s="134">
        <v>446.93999999999994</v>
      </c>
      <c r="J517" s="54" t="s">
        <v>8</v>
      </c>
      <c r="K517" s="30" t="s">
        <v>2931</v>
      </c>
    </row>
    <row r="518" spans="2:11">
      <c r="B518" s="58" t="s">
        <v>17</v>
      </c>
      <c r="C518" s="57" t="s">
        <v>16</v>
      </c>
      <c r="D518" s="9">
        <v>46196</v>
      </c>
      <c r="E518" s="121" t="s">
        <v>3001</v>
      </c>
      <c r="F518" s="121" t="s">
        <v>30</v>
      </c>
      <c r="G518" s="122">
        <v>83</v>
      </c>
      <c r="H518" s="130">
        <v>49.6</v>
      </c>
      <c r="I518" s="134">
        <v>4116.8</v>
      </c>
      <c r="J518" s="54" t="s">
        <v>8</v>
      </c>
      <c r="K518" s="30" t="s">
        <v>2932</v>
      </c>
    </row>
    <row r="519" spans="2:11">
      <c r="B519" s="119" t="s">
        <v>17</v>
      </c>
      <c r="C519" s="124" t="s">
        <v>16</v>
      </c>
      <c r="D519" s="9">
        <v>46196</v>
      </c>
      <c r="E519" s="121" t="s">
        <v>1464</v>
      </c>
      <c r="F519" s="121" t="s">
        <v>30</v>
      </c>
      <c r="G519" s="122">
        <v>168</v>
      </c>
      <c r="H519" s="130">
        <v>49.64</v>
      </c>
      <c r="I519" s="134">
        <v>8339.52</v>
      </c>
      <c r="J519" s="54" t="s">
        <v>8</v>
      </c>
      <c r="K519" s="30" t="s">
        <v>2933</v>
      </c>
    </row>
    <row r="520" spans="2:11">
      <c r="B520" s="58" t="s">
        <v>17</v>
      </c>
      <c r="C520" s="57" t="s">
        <v>16</v>
      </c>
      <c r="D520" s="9">
        <v>46196</v>
      </c>
      <c r="E520" s="121" t="s">
        <v>2806</v>
      </c>
      <c r="F520" s="121" t="s">
        <v>30</v>
      </c>
      <c r="G520" s="122">
        <v>66</v>
      </c>
      <c r="H520" s="130">
        <v>49.7</v>
      </c>
      <c r="I520" s="134">
        <v>3280.2000000000003</v>
      </c>
      <c r="J520" s="54" t="s">
        <v>8</v>
      </c>
      <c r="K520" s="30" t="s">
        <v>2934</v>
      </c>
    </row>
    <row r="521" spans="2:11">
      <c r="B521" s="119" t="s">
        <v>17</v>
      </c>
      <c r="C521" s="124" t="s">
        <v>16</v>
      </c>
      <c r="D521" s="9">
        <v>46196</v>
      </c>
      <c r="E521" s="121" t="s">
        <v>3002</v>
      </c>
      <c r="F521" s="121" t="s">
        <v>30</v>
      </c>
      <c r="G521" s="122">
        <v>14</v>
      </c>
      <c r="H521" s="130">
        <v>49.7</v>
      </c>
      <c r="I521" s="134">
        <v>695.80000000000007</v>
      </c>
      <c r="J521" s="54" t="s">
        <v>8</v>
      </c>
      <c r="K521" s="30" t="s">
        <v>2935</v>
      </c>
    </row>
    <row r="522" spans="2:11">
      <c r="B522" s="58" t="s">
        <v>17</v>
      </c>
      <c r="C522" s="57" t="s">
        <v>16</v>
      </c>
      <c r="D522" s="9">
        <v>46196</v>
      </c>
      <c r="E522" s="121" t="s">
        <v>3003</v>
      </c>
      <c r="F522" s="121" t="s">
        <v>30</v>
      </c>
      <c r="G522" s="122">
        <v>16</v>
      </c>
      <c r="H522" s="130">
        <v>49.7</v>
      </c>
      <c r="I522" s="134">
        <v>795.2</v>
      </c>
      <c r="J522" s="54" t="s">
        <v>8</v>
      </c>
      <c r="K522" s="30" t="s">
        <v>2936</v>
      </c>
    </row>
    <row r="523" spans="2:11">
      <c r="B523" s="119" t="s">
        <v>17</v>
      </c>
      <c r="C523" s="124" t="s">
        <v>16</v>
      </c>
      <c r="D523" s="9">
        <v>46196</v>
      </c>
      <c r="E523" s="121" t="s">
        <v>3003</v>
      </c>
      <c r="F523" s="121" t="s">
        <v>30</v>
      </c>
      <c r="G523" s="122">
        <v>11</v>
      </c>
      <c r="H523" s="130">
        <v>49.7</v>
      </c>
      <c r="I523" s="134">
        <v>546.70000000000005</v>
      </c>
      <c r="J523" s="54" t="s">
        <v>8</v>
      </c>
      <c r="K523" s="30" t="s">
        <v>2937</v>
      </c>
    </row>
    <row r="524" spans="2:11">
      <c r="B524" s="58" t="s">
        <v>17</v>
      </c>
      <c r="C524" s="57" t="s">
        <v>16</v>
      </c>
      <c r="D524" s="9">
        <v>46196</v>
      </c>
      <c r="E524" s="121" t="s">
        <v>3004</v>
      </c>
      <c r="F524" s="121" t="s">
        <v>30</v>
      </c>
      <c r="G524" s="122">
        <v>13</v>
      </c>
      <c r="H524" s="130">
        <v>49.64</v>
      </c>
      <c r="I524" s="134">
        <v>645.32000000000005</v>
      </c>
      <c r="J524" s="54" t="s">
        <v>8</v>
      </c>
      <c r="K524" s="30" t="s">
        <v>2938</v>
      </c>
    </row>
    <row r="525" spans="2:11">
      <c r="B525" s="119" t="s">
        <v>17</v>
      </c>
      <c r="C525" s="124" t="s">
        <v>16</v>
      </c>
      <c r="D525" s="9">
        <v>46196</v>
      </c>
      <c r="E525" s="121" t="s">
        <v>3005</v>
      </c>
      <c r="F525" s="121" t="s">
        <v>30</v>
      </c>
      <c r="G525" s="122">
        <v>3</v>
      </c>
      <c r="H525" s="130">
        <v>49.64</v>
      </c>
      <c r="I525" s="134">
        <v>148.92000000000002</v>
      </c>
      <c r="J525" s="54" t="s">
        <v>8</v>
      </c>
      <c r="K525" s="30" t="s">
        <v>2939</v>
      </c>
    </row>
    <row r="526" spans="2:11">
      <c r="B526" s="58" t="s">
        <v>17</v>
      </c>
      <c r="C526" s="57" t="s">
        <v>16</v>
      </c>
      <c r="D526" s="9">
        <v>46197</v>
      </c>
      <c r="E526" s="121" t="s">
        <v>3974</v>
      </c>
      <c r="F526" s="121" t="s">
        <v>30</v>
      </c>
      <c r="G526" s="122">
        <v>6</v>
      </c>
      <c r="H526" s="130">
        <v>49.6</v>
      </c>
      <c r="I526" s="134">
        <v>297.60000000000002</v>
      </c>
      <c r="J526" s="54" t="s">
        <v>8</v>
      </c>
      <c r="K526" s="30" t="s">
        <v>3737</v>
      </c>
    </row>
    <row r="527" spans="2:11">
      <c r="B527" s="119" t="s">
        <v>17</v>
      </c>
      <c r="C527" s="124" t="s">
        <v>16</v>
      </c>
      <c r="D527" s="9">
        <v>46197</v>
      </c>
      <c r="E527" s="121" t="s">
        <v>3543</v>
      </c>
      <c r="F527" s="121" t="s">
        <v>30</v>
      </c>
      <c r="G527" s="122">
        <v>4</v>
      </c>
      <c r="H527" s="130">
        <v>49.58</v>
      </c>
      <c r="I527" s="134">
        <v>198.32</v>
      </c>
      <c r="J527" s="54" t="s">
        <v>8</v>
      </c>
      <c r="K527" s="30" t="s">
        <v>3740</v>
      </c>
    </row>
    <row r="528" spans="2:11">
      <c r="B528" s="58" t="s">
        <v>17</v>
      </c>
      <c r="C528" s="57" t="s">
        <v>16</v>
      </c>
      <c r="D528" s="9">
        <v>46197</v>
      </c>
      <c r="E528" s="121" t="s">
        <v>3975</v>
      </c>
      <c r="F528" s="121" t="s">
        <v>30</v>
      </c>
      <c r="G528" s="122">
        <v>19</v>
      </c>
      <c r="H528" s="130">
        <v>49.44</v>
      </c>
      <c r="I528" s="134">
        <v>939.3599999999999</v>
      </c>
      <c r="J528" s="54" t="s">
        <v>8</v>
      </c>
      <c r="K528" s="30" t="s">
        <v>3742</v>
      </c>
    </row>
    <row r="529" spans="2:11">
      <c r="B529" s="119" t="s">
        <v>17</v>
      </c>
      <c r="C529" s="124" t="s">
        <v>16</v>
      </c>
      <c r="D529" s="9">
        <v>46197</v>
      </c>
      <c r="E529" s="121" t="s">
        <v>3976</v>
      </c>
      <c r="F529" s="121" t="s">
        <v>30</v>
      </c>
      <c r="G529" s="122">
        <v>91</v>
      </c>
      <c r="H529" s="130">
        <v>49.4</v>
      </c>
      <c r="I529" s="134">
        <v>4495.3999999999996</v>
      </c>
      <c r="J529" s="54" t="s">
        <v>8</v>
      </c>
      <c r="K529" s="30" t="s">
        <v>3744</v>
      </c>
    </row>
    <row r="530" spans="2:11">
      <c r="B530" s="58" t="s">
        <v>17</v>
      </c>
      <c r="C530" s="57" t="s">
        <v>16</v>
      </c>
      <c r="D530" s="9">
        <v>46197</v>
      </c>
      <c r="E530" s="121" t="s">
        <v>3977</v>
      </c>
      <c r="F530" s="121" t="s">
        <v>30</v>
      </c>
      <c r="G530" s="122">
        <v>6</v>
      </c>
      <c r="H530" s="130">
        <v>49.48</v>
      </c>
      <c r="I530" s="134">
        <v>296.88</v>
      </c>
      <c r="J530" s="54" t="s">
        <v>8</v>
      </c>
      <c r="K530" s="30" t="s">
        <v>3746</v>
      </c>
    </row>
    <row r="531" spans="2:11">
      <c r="B531" s="119" t="s">
        <v>17</v>
      </c>
      <c r="C531" s="124" t="s">
        <v>16</v>
      </c>
      <c r="D531" s="9">
        <v>46197</v>
      </c>
      <c r="E531" s="121" t="s">
        <v>3978</v>
      </c>
      <c r="F531" s="121" t="s">
        <v>30</v>
      </c>
      <c r="G531" s="122">
        <v>4</v>
      </c>
      <c r="H531" s="130">
        <v>49.48</v>
      </c>
      <c r="I531" s="134">
        <v>197.92</v>
      </c>
      <c r="J531" s="54" t="s">
        <v>8</v>
      </c>
      <c r="K531" s="30" t="s">
        <v>3748</v>
      </c>
    </row>
    <row r="532" spans="2:11">
      <c r="B532" s="58" t="s">
        <v>17</v>
      </c>
      <c r="C532" s="57" t="s">
        <v>16</v>
      </c>
      <c r="D532" s="9">
        <v>46197</v>
      </c>
      <c r="E532" s="121" t="s">
        <v>3979</v>
      </c>
      <c r="F532" s="121" t="s">
        <v>30</v>
      </c>
      <c r="G532" s="122">
        <v>17</v>
      </c>
      <c r="H532" s="130">
        <v>49.44</v>
      </c>
      <c r="I532" s="134">
        <v>840.48</v>
      </c>
      <c r="J532" s="54" t="s">
        <v>8</v>
      </c>
      <c r="K532" s="30" t="s">
        <v>3750</v>
      </c>
    </row>
    <row r="533" spans="2:11">
      <c r="B533" s="119" t="s">
        <v>17</v>
      </c>
      <c r="C533" s="124" t="s">
        <v>16</v>
      </c>
      <c r="D533" s="9">
        <v>46197</v>
      </c>
      <c r="E533" s="121" t="s">
        <v>3980</v>
      </c>
      <c r="F533" s="121" t="s">
        <v>30</v>
      </c>
      <c r="G533" s="122">
        <v>91</v>
      </c>
      <c r="H533" s="130">
        <v>49.4</v>
      </c>
      <c r="I533" s="134">
        <v>4495.3999999999996</v>
      </c>
      <c r="J533" s="54" t="s">
        <v>8</v>
      </c>
      <c r="K533" s="30" t="s">
        <v>3752</v>
      </c>
    </row>
    <row r="534" spans="2:11">
      <c r="B534" s="58" t="s">
        <v>17</v>
      </c>
      <c r="C534" s="57" t="s">
        <v>16</v>
      </c>
      <c r="D534" s="9">
        <v>46197</v>
      </c>
      <c r="E534" s="121" t="s">
        <v>3981</v>
      </c>
      <c r="F534" s="121" t="s">
        <v>30</v>
      </c>
      <c r="G534" s="122">
        <v>6</v>
      </c>
      <c r="H534" s="130">
        <v>49.44</v>
      </c>
      <c r="I534" s="134">
        <v>296.64</v>
      </c>
      <c r="J534" s="54" t="s">
        <v>8</v>
      </c>
      <c r="K534" s="30" t="s">
        <v>3754</v>
      </c>
    </row>
    <row r="535" spans="2:11">
      <c r="B535" s="119" t="s">
        <v>17</v>
      </c>
      <c r="C535" s="124" t="s">
        <v>16</v>
      </c>
      <c r="D535" s="9">
        <v>46197</v>
      </c>
      <c r="E535" s="121" t="s">
        <v>3982</v>
      </c>
      <c r="F535" s="121" t="s">
        <v>30</v>
      </c>
      <c r="G535" s="122">
        <v>15</v>
      </c>
      <c r="H535" s="130">
        <v>49.44</v>
      </c>
      <c r="I535" s="134">
        <v>741.59999999999991</v>
      </c>
      <c r="J535" s="54" t="s">
        <v>8</v>
      </c>
      <c r="K535" s="30" t="s">
        <v>3756</v>
      </c>
    </row>
    <row r="536" spans="2:11">
      <c r="B536" s="58" t="s">
        <v>17</v>
      </c>
      <c r="C536" s="57" t="s">
        <v>16</v>
      </c>
      <c r="D536" s="9">
        <v>46197</v>
      </c>
      <c r="E536" s="121" t="s">
        <v>3983</v>
      </c>
      <c r="F536" s="121" t="s">
        <v>30</v>
      </c>
      <c r="G536" s="122">
        <v>4</v>
      </c>
      <c r="H536" s="130">
        <v>49.44</v>
      </c>
      <c r="I536" s="134">
        <v>197.76</v>
      </c>
      <c r="J536" s="54" t="s">
        <v>8</v>
      </c>
      <c r="K536" s="30" t="s">
        <v>3758</v>
      </c>
    </row>
    <row r="537" spans="2:11">
      <c r="B537" s="119" t="s">
        <v>17</v>
      </c>
      <c r="C537" s="124" t="s">
        <v>16</v>
      </c>
      <c r="D537" s="9">
        <v>46197</v>
      </c>
      <c r="E537" s="121" t="s">
        <v>3984</v>
      </c>
      <c r="F537" s="121" t="s">
        <v>30</v>
      </c>
      <c r="G537" s="122">
        <v>6</v>
      </c>
      <c r="H537" s="130">
        <v>49.4</v>
      </c>
      <c r="I537" s="134">
        <v>296.39999999999998</v>
      </c>
      <c r="J537" s="54" t="s">
        <v>8</v>
      </c>
      <c r="K537" s="30" t="s">
        <v>3760</v>
      </c>
    </row>
    <row r="538" spans="2:11">
      <c r="B538" s="58" t="s">
        <v>17</v>
      </c>
      <c r="C538" s="57" t="s">
        <v>16</v>
      </c>
      <c r="D538" s="9">
        <v>46197</v>
      </c>
      <c r="E538" s="121" t="s">
        <v>3985</v>
      </c>
      <c r="F538" s="121" t="s">
        <v>30</v>
      </c>
      <c r="G538" s="122">
        <v>70</v>
      </c>
      <c r="H538" s="130">
        <v>49.24</v>
      </c>
      <c r="I538" s="134">
        <v>3446.8</v>
      </c>
      <c r="J538" s="54" t="s">
        <v>8</v>
      </c>
      <c r="K538" s="30" t="s">
        <v>3762</v>
      </c>
    </row>
    <row r="539" spans="2:11">
      <c r="B539" s="119" t="s">
        <v>17</v>
      </c>
      <c r="C539" s="124" t="s">
        <v>16</v>
      </c>
      <c r="D539" s="9">
        <v>46197</v>
      </c>
      <c r="E539" s="121" t="s">
        <v>3986</v>
      </c>
      <c r="F539" s="121" t="s">
        <v>30</v>
      </c>
      <c r="G539" s="122">
        <v>17</v>
      </c>
      <c r="H539" s="130">
        <v>49.32</v>
      </c>
      <c r="I539" s="134">
        <v>838.44</v>
      </c>
      <c r="J539" s="54" t="s">
        <v>8</v>
      </c>
      <c r="K539" s="30" t="s">
        <v>3764</v>
      </c>
    </row>
    <row r="540" spans="2:11">
      <c r="B540" s="58" t="s">
        <v>17</v>
      </c>
      <c r="C540" s="57" t="s">
        <v>16</v>
      </c>
      <c r="D540" s="9">
        <v>46197</v>
      </c>
      <c r="E540" s="121" t="s">
        <v>3987</v>
      </c>
      <c r="F540" s="121" t="s">
        <v>30</v>
      </c>
      <c r="G540" s="122">
        <v>4</v>
      </c>
      <c r="H540" s="130">
        <v>49.36</v>
      </c>
      <c r="I540" s="134">
        <v>197.44</v>
      </c>
      <c r="J540" s="54" t="s">
        <v>8</v>
      </c>
      <c r="K540" s="30" t="s">
        <v>3766</v>
      </c>
    </row>
    <row r="541" spans="2:11">
      <c r="B541" s="119" t="s">
        <v>17</v>
      </c>
      <c r="C541" s="124" t="s">
        <v>16</v>
      </c>
      <c r="D541" s="9">
        <v>46197</v>
      </c>
      <c r="E541" s="121" t="s">
        <v>3988</v>
      </c>
      <c r="F541" s="121" t="s">
        <v>30</v>
      </c>
      <c r="G541" s="122">
        <v>6</v>
      </c>
      <c r="H541" s="130">
        <v>49.28</v>
      </c>
      <c r="I541" s="134">
        <v>295.68</v>
      </c>
      <c r="J541" s="54" t="s">
        <v>8</v>
      </c>
      <c r="K541" s="30" t="s">
        <v>3768</v>
      </c>
    </row>
    <row r="542" spans="2:11">
      <c r="B542" s="58" t="s">
        <v>17</v>
      </c>
      <c r="C542" s="57" t="s">
        <v>16</v>
      </c>
      <c r="D542" s="9">
        <v>46197</v>
      </c>
      <c r="E542" s="121" t="s">
        <v>3989</v>
      </c>
      <c r="F542" s="121" t="s">
        <v>30</v>
      </c>
      <c r="G542" s="122">
        <v>4</v>
      </c>
      <c r="H542" s="130">
        <v>49.32</v>
      </c>
      <c r="I542" s="134">
        <v>197.28</v>
      </c>
      <c r="J542" s="54" t="s">
        <v>8</v>
      </c>
      <c r="K542" s="30" t="s">
        <v>3770</v>
      </c>
    </row>
    <row r="543" spans="2:11">
      <c r="B543" s="119" t="s">
        <v>17</v>
      </c>
      <c r="C543" s="124" t="s">
        <v>16</v>
      </c>
      <c r="D543" s="9">
        <v>46197</v>
      </c>
      <c r="E543" s="121" t="s">
        <v>3990</v>
      </c>
      <c r="F543" s="121" t="s">
        <v>30</v>
      </c>
      <c r="G543" s="122">
        <v>17</v>
      </c>
      <c r="H543" s="130">
        <v>49.32</v>
      </c>
      <c r="I543" s="134">
        <v>838.44</v>
      </c>
      <c r="J543" s="54" t="s">
        <v>8</v>
      </c>
      <c r="K543" s="30" t="s">
        <v>3772</v>
      </c>
    </row>
    <row r="544" spans="2:11">
      <c r="B544" s="58" t="s">
        <v>17</v>
      </c>
      <c r="C544" s="57" t="s">
        <v>16</v>
      </c>
      <c r="D544" s="9">
        <v>46197</v>
      </c>
      <c r="E544" s="121" t="s">
        <v>3991</v>
      </c>
      <c r="F544" s="121" t="s">
        <v>30</v>
      </c>
      <c r="G544" s="122">
        <v>75</v>
      </c>
      <c r="H544" s="130">
        <v>49.24</v>
      </c>
      <c r="I544" s="134">
        <v>3693</v>
      </c>
      <c r="J544" s="54" t="s">
        <v>8</v>
      </c>
      <c r="K544" s="30" t="s">
        <v>3774</v>
      </c>
    </row>
    <row r="545" spans="2:11">
      <c r="B545" s="119" t="s">
        <v>17</v>
      </c>
      <c r="C545" s="124" t="s">
        <v>16</v>
      </c>
      <c r="D545" s="9">
        <v>46197</v>
      </c>
      <c r="E545" s="121" t="s">
        <v>3992</v>
      </c>
      <c r="F545" s="121" t="s">
        <v>30</v>
      </c>
      <c r="G545" s="122">
        <v>58</v>
      </c>
      <c r="H545" s="130">
        <v>49.24</v>
      </c>
      <c r="I545" s="134">
        <v>2855.92</v>
      </c>
      <c r="J545" s="54" t="s">
        <v>8</v>
      </c>
      <c r="K545" s="30" t="s">
        <v>3776</v>
      </c>
    </row>
    <row r="546" spans="2:11">
      <c r="B546" s="58" t="s">
        <v>17</v>
      </c>
      <c r="C546" s="57" t="s">
        <v>16</v>
      </c>
      <c r="D546" s="9">
        <v>46197</v>
      </c>
      <c r="E546" s="121" t="s">
        <v>3993</v>
      </c>
      <c r="F546" s="121" t="s">
        <v>30</v>
      </c>
      <c r="G546" s="122">
        <v>17</v>
      </c>
      <c r="H546" s="130">
        <v>49.32</v>
      </c>
      <c r="I546" s="134">
        <v>838.44</v>
      </c>
      <c r="J546" s="54" t="s">
        <v>8</v>
      </c>
      <c r="K546" s="30" t="s">
        <v>3778</v>
      </c>
    </row>
    <row r="547" spans="2:11">
      <c r="B547" s="119" t="s">
        <v>17</v>
      </c>
      <c r="C547" s="124" t="s">
        <v>16</v>
      </c>
      <c r="D547" s="9">
        <v>46197</v>
      </c>
      <c r="E547" s="121" t="s">
        <v>3994</v>
      </c>
      <c r="F547" s="121" t="s">
        <v>30</v>
      </c>
      <c r="G547" s="122">
        <v>6</v>
      </c>
      <c r="H547" s="130">
        <v>49.44</v>
      </c>
      <c r="I547" s="134">
        <v>296.64</v>
      </c>
      <c r="J547" s="54" t="s">
        <v>8</v>
      </c>
      <c r="K547" s="30" t="s">
        <v>3780</v>
      </c>
    </row>
    <row r="548" spans="2:11">
      <c r="B548" s="58" t="s">
        <v>17</v>
      </c>
      <c r="C548" s="57" t="s">
        <v>16</v>
      </c>
      <c r="D548" s="9">
        <v>46197</v>
      </c>
      <c r="E548" s="121" t="s">
        <v>3994</v>
      </c>
      <c r="F548" s="121" t="s">
        <v>30</v>
      </c>
      <c r="G548" s="122">
        <v>6</v>
      </c>
      <c r="H548" s="130">
        <v>49.44</v>
      </c>
      <c r="I548" s="134">
        <v>296.64</v>
      </c>
      <c r="J548" s="54" t="s">
        <v>8</v>
      </c>
      <c r="K548" s="30" t="s">
        <v>3781</v>
      </c>
    </row>
    <row r="549" spans="2:11">
      <c r="B549" s="119" t="s">
        <v>17</v>
      </c>
      <c r="C549" s="124" t="s">
        <v>16</v>
      </c>
      <c r="D549" s="9">
        <v>46197</v>
      </c>
      <c r="E549" s="121" t="s">
        <v>3994</v>
      </c>
      <c r="F549" s="121" t="s">
        <v>30</v>
      </c>
      <c r="G549" s="122">
        <v>6</v>
      </c>
      <c r="H549" s="130">
        <v>49.44</v>
      </c>
      <c r="I549" s="134">
        <v>296.64</v>
      </c>
      <c r="J549" s="54" t="s">
        <v>8</v>
      </c>
      <c r="K549" s="30" t="s">
        <v>3782</v>
      </c>
    </row>
    <row r="550" spans="2:11">
      <c r="B550" s="58" t="s">
        <v>17</v>
      </c>
      <c r="C550" s="57" t="s">
        <v>16</v>
      </c>
      <c r="D550" s="9">
        <v>46197</v>
      </c>
      <c r="E550" s="121" t="s">
        <v>3994</v>
      </c>
      <c r="F550" s="121" t="s">
        <v>30</v>
      </c>
      <c r="G550" s="122">
        <v>80</v>
      </c>
      <c r="H550" s="130">
        <v>49.44</v>
      </c>
      <c r="I550" s="134">
        <v>3955.2</v>
      </c>
      <c r="J550" s="54" t="s">
        <v>8</v>
      </c>
      <c r="K550" s="30" t="s">
        <v>3783</v>
      </c>
    </row>
    <row r="551" spans="2:11">
      <c r="B551" s="58" t="s">
        <v>17</v>
      </c>
      <c r="C551" s="57" t="s">
        <v>16</v>
      </c>
      <c r="D551" s="9">
        <v>46197</v>
      </c>
      <c r="E551" s="121" t="s">
        <v>3994</v>
      </c>
      <c r="F551" s="121" t="s">
        <v>30</v>
      </c>
      <c r="G551" s="122">
        <v>59</v>
      </c>
      <c r="H551" s="130">
        <v>49.44</v>
      </c>
      <c r="I551" s="134">
        <v>2916.96</v>
      </c>
      <c r="J551" s="54" t="s">
        <v>8</v>
      </c>
      <c r="K551" s="30" t="s">
        <v>3784</v>
      </c>
    </row>
    <row r="552" spans="2:11">
      <c r="B552" s="119" t="s">
        <v>17</v>
      </c>
      <c r="C552" s="124" t="s">
        <v>16</v>
      </c>
      <c r="D552" s="9">
        <v>46197</v>
      </c>
      <c r="E552" s="121" t="s">
        <v>3995</v>
      </c>
      <c r="F552" s="121" t="s">
        <v>30</v>
      </c>
      <c r="G552" s="122">
        <v>4</v>
      </c>
      <c r="H552" s="130">
        <v>49.44</v>
      </c>
      <c r="I552" s="134">
        <v>197.76</v>
      </c>
      <c r="J552" s="54" t="s">
        <v>8</v>
      </c>
      <c r="K552" s="30" t="s">
        <v>3786</v>
      </c>
    </row>
    <row r="553" spans="2:11">
      <c r="B553" s="58" t="s">
        <v>17</v>
      </c>
      <c r="C553" s="57" t="s">
        <v>16</v>
      </c>
      <c r="D553" s="9">
        <v>46197</v>
      </c>
      <c r="E553" s="121" t="s">
        <v>3995</v>
      </c>
      <c r="F553" s="121" t="s">
        <v>30</v>
      </c>
      <c r="G553" s="122">
        <v>4</v>
      </c>
      <c r="H553" s="130">
        <v>49.44</v>
      </c>
      <c r="I553" s="134">
        <v>197.76</v>
      </c>
      <c r="J553" s="54" t="s">
        <v>8</v>
      </c>
      <c r="K553" s="30" t="s">
        <v>3787</v>
      </c>
    </row>
    <row r="554" spans="2:11">
      <c r="B554" s="119" t="s">
        <v>17</v>
      </c>
      <c r="C554" s="124" t="s">
        <v>16</v>
      </c>
      <c r="D554" s="9">
        <v>46197</v>
      </c>
      <c r="E554" s="121" t="s">
        <v>3995</v>
      </c>
      <c r="F554" s="121" t="s">
        <v>30</v>
      </c>
      <c r="G554" s="122">
        <v>4</v>
      </c>
      <c r="H554" s="130">
        <v>49.44</v>
      </c>
      <c r="I554" s="134">
        <v>197.76</v>
      </c>
      <c r="J554" s="54" t="s">
        <v>8</v>
      </c>
      <c r="K554" s="30" t="s">
        <v>3788</v>
      </c>
    </row>
    <row r="555" spans="2:11">
      <c r="B555" s="58" t="s">
        <v>17</v>
      </c>
      <c r="C555" s="57" t="s">
        <v>16</v>
      </c>
      <c r="D555" s="9">
        <v>46197</v>
      </c>
      <c r="E555" s="121" t="s">
        <v>3996</v>
      </c>
      <c r="F555" s="121" t="s">
        <v>30</v>
      </c>
      <c r="G555" s="122">
        <v>16</v>
      </c>
      <c r="H555" s="130">
        <v>49.4</v>
      </c>
      <c r="I555" s="134">
        <v>790.4</v>
      </c>
      <c r="J555" s="54" t="s">
        <v>8</v>
      </c>
      <c r="K555" s="30" t="s">
        <v>3790</v>
      </c>
    </row>
    <row r="556" spans="2:11">
      <c r="B556" s="119" t="s">
        <v>17</v>
      </c>
      <c r="C556" s="124" t="s">
        <v>16</v>
      </c>
      <c r="D556" s="9">
        <v>46197</v>
      </c>
      <c r="E556" s="121" t="s">
        <v>3997</v>
      </c>
      <c r="F556" s="121" t="s">
        <v>30</v>
      </c>
      <c r="G556" s="122">
        <v>6</v>
      </c>
      <c r="H556" s="130">
        <v>49.44</v>
      </c>
      <c r="I556" s="134">
        <v>296.64</v>
      </c>
      <c r="J556" s="54" t="s">
        <v>8</v>
      </c>
      <c r="K556" s="30" t="s">
        <v>3792</v>
      </c>
    </row>
    <row r="557" spans="2:11">
      <c r="B557" s="58" t="s">
        <v>17</v>
      </c>
      <c r="C557" s="57" t="s">
        <v>16</v>
      </c>
      <c r="D557" s="9">
        <v>46197</v>
      </c>
      <c r="E557" s="121" t="s">
        <v>3997</v>
      </c>
      <c r="F557" s="121" t="s">
        <v>30</v>
      </c>
      <c r="G557" s="122">
        <v>16</v>
      </c>
      <c r="H557" s="130">
        <v>49.34</v>
      </c>
      <c r="I557" s="134">
        <v>789.44</v>
      </c>
      <c r="J557" s="54" t="s">
        <v>8</v>
      </c>
      <c r="K557" s="30" t="s">
        <v>3794</v>
      </c>
    </row>
    <row r="558" spans="2:11">
      <c r="B558" s="58" t="s">
        <v>17</v>
      </c>
      <c r="C558" s="57" t="s">
        <v>16</v>
      </c>
      <c r="D558" s="9">
        <v>46197</v>
      </c>
      <c r="E558" s="121" t="s">
        <v>3998</v>
      </c>
      <c r="F558" s="121" t="s">
        <v>30</v>
      </c>
      <c r="G558" s="122">
        <v>64</v>
      </c>
      <c r="H558" s="130">
        <v>49.48</v>
      </c>
      <c r="I558" s="134">
        <v>3166.72</v>
      </c>
      <c r="J558" s="54" t="s">
        <v>8</v>
      </c>
      <c r="K558" s="30" t="s">
        <v>3796</v>
      </c>
    </row>
    <row r="559" spans="2:11">
      <c r="B559" s="119" t="s">
        <v>17</v>
      </c>
      <c r="C559" s="124" t="s">
        <v>16</v>
      </c>
      <c r="D559" s="9">
        <v>46197</v>
      </c>
      <c r="E559" s="121" t="s">
        <v>3999</v>
      </c>
      <c r="F559" s="121" t="s">
        <v>30</v>
      </c>
      <c r="G559" s="122">
        <v>17</v>
      </c>
      <c r="H559" s="130">
        <v>49.54</v>
      </c>
      <c r="I559" s="134">
        <v>842.18</v>
      </c>
      <c r="J559" s="54" t="s">
        <v>8</v>
      </c>
      <c r="K559" s="30" t="s">
        <v>3798</v>
      </c>
    </row>
    <row r="560" spans="2:11">
      <c r="B560" s="58" t="s">
        <v>17</v>
      </c>
      <c r="C560" s="57" t="s">
        <v>16</v>
      </c>
      <c r="D560" s="9">
        <v>46197</v>
      </c>
      <c r="E560" s="121" t="s">
        <v>1288</v>
      </c>
      <c r="F560" s="121" t="s">
        <v>30</v>
      </c>
      <c r="G560" s="122">
        <v>4</v>
      </c>
      <c r="H560" s="130">
        <v>49.56</v>
      </c>
      <c r="I560" s="134">
        <v>198.24</v>
      </c>
      <c r="J560" s="54" t="s">
        <v>8</v>
      </c>
      <c r="K560" s="30" t="s">
        <v>3800</v>
      </c>
    </row>
    <row r="561" spans="2:11">
      <c r="B561" s="119" t="s">
        <v>17</v>
      </c>
      <c r="C561" s="124" t="s">
        <v>16</v>
      </c>
      <c r="D561" s="9">
        <v>46197</v>
      </c>
      <c r="E561" s="121" t="s">
        <v>4000</v>
      </c>
      <c r="F561" s="121" t="s">
        <v>30</v>
      </c>
      <c r="G561" s="122">
        <v>17</v>
      </c>
      <c r="H561" s="130">
        <v>49.54</v>
      </c>
      <c r="I561" s="134">
        <v>842.18</v>
      </c>
      <c r="J561" s="54" t="s">
        <v>8</v>
      </c>
      <c r="K561" s="30" t="s">
        <v>3802</v>
      </c>
    </row>
    <row r="562" spans="2:11">
      <c r="B562" s="58" t="s">
        <v>17</v>
      </c>
      <c r="C562" s="57" t="s">
        <v>16</v>
      </c>
      <c r="D562" s="9">
        <v>46197</v>
      </c>
      <c r="E562" s="121" t="s">
        <v>4001</v>
      </c>
      <c r="F562" s="121" t="s">
        <v>30</v>
      </c>
      <c r="G562" s="122">
        <v>6</v>
      </c>
      <c r="H562" s="130">
        <v>49.48</v>
      </c>
      <c r="I562" s="134">
        <v>296.88</v>
      </c>
      <c r="J562" s="54" t="s">
        <v>8</v>
      </c>
      <c r="K562" s="30" t="s">
        <v>3804</v>
      </c>
    </row>
    <row r="563" spans="2:11">
      <c r="B563" s="119" t="s">
        <v>17</v>
      </c>
      <c r="C563" s="124" t="s">
        <v>16</v>
      </c>
      <c r="D563" s="9">
        <v>46197</v>
      </c>
      <c r="E563" s="121" t="s">
        <v>4001</v>
      </c>
      <c r="F563" s="121" t="s">
        <v>30</v>
      </c>
      <c r="G563" s="122">
        <v>6</v>
      </c>
      <c r="H563" s="130">
        <v>49.48</v>
      </c>
      <c r="I563" s="134">
        <v>296.88</v>
      </c>
      <c r="J563" s="54" t="s">
        <v>8</v>
      </c>
      <c r="K563" s="30" t="s">
        <v>3805</v>
      </c>
    </row>
    <row r="564" spans="2:11">
      <c r="B564" s="58" t="s">
        <v>17</v>
      </c>
      <c r="C564" s="57" t="s">
        <v>16</v>
      </c>
      <c r="D564" s="9">
        <v>46197</v>
      </c>
      <c r="E564" s="121" t="s">
        <v>4001</v>
      </c>
      <c r="F564" s="121" t="s">
        <v>30</v>
      </c>
      <c r="G564" s="122">
        <v>87</v>
      </c>
      <c r="H564" s="130">
        <v>49.48</v>
      </c>
      <c r="I564" s="134">
        <v>4304.7599999999993</v>
      </c>
      <c r="J564" s="54" t="s">
        <v>8</v>
      </c>
      <c r="K564" s="30" t="s">
        <v>3806</v>
      </c>
    </row>
    <row r="565" spans="2:11">
      <c r="B565" s="58" t="s">
        <v>17</v>
      </c>
      <c r="C565" s="57" t="s">
        <v>16</v>
      </c>
      <c r="D565" s="9">
        <v>46197</v>
      </c>
      <c r="E565" s="121" t="s">
        <v>4002</v>
      </c>
      <c r="F565" s="121" t="s">
        <v>30</v>
      </c>
      <c r="G565" s="122">
        <v>4</v>
      </c>
      <c r="H565" s="130">
        <v>49.44</v>
      </c>
      <c r="I565" s="134">
        <v>197.76</v>
      </c>
      <c r="J565" s="54" t="s">
        <v>8</v>
      </c>
      <c r="K565" s="30" t="s">
        <v>3808</v>
      </c>
    </row>
    <row r="566" spans="2:11">
      <c r="B566" s="119" t="s">
        <v>17</v>
      </c>
      <c r="C566" s="124" t="s">
        <v>16</v>
      </c>
      <c r="D566" s="9">
        <v>46197</v>
      </c>
      <c r="E566" s="121" t="s">
        <v>4003</v>
      </c>
      <c r="F566" s="121" t="s">
        <v>30</v>
      </c>
      <c r="G566" s="122">
        <v>6</v>
      </c>
      <c r="H566" s="130">
        <v>49.48</v>
      </c>
      <c r="I566" s="134">
        <v>296.88</v>
      </c>
      <c r="J566" s="54" t="s">
        <v>8</v>
      </c>
      <c r="K566" s="30" t="s">
        <v>3810</v>
      </c>
    </row>
    <row r="567" spans="2:11">
      <c r="B567" s="58" t="s">
        <v>17</v>
      </c>
      <c r="C567" s="57" t="s">
        <v>16</v>
      </c>
      <c r="D567" s="9">
        <v>46197</v>
      </c>
      <c r="E567" s="121" t="s">
        <v>4004</v>
      </c>
      <c r="F567" s="121" t="s">
        <v>30</v>
      </c>
      <c r="G567" s="122">
        <v>22</v>
      </c>
      <c r="H567" s="130">
        <v>49.96</v>
      </c>
      <c r="I567" s="134">
        <v>1099.1200000000001</v>
      </c>
      <c r="J567" s="54" t="s">
        <v>8</v>
      </c>
      <c r="K567" s="30" t="s">
        <v>3812</v>
      </c>
    </row>
    <row r="568" spans="2:11">
      <c r="B568" s="119" t="s">
        <v>17</v>
      </c>
      <c r="C568" s="124" t="s">
        <v>16</v>
      </c>
      <c r="D568" s="9">
        <v>46197</v>
      </c>
      <c r="E568" s="121" t="s">
        <v>4004</v>
      </c>
      <c r="F568" s="121" t="s">
        <v>30</v>
      </c>
      <c r="G568" s="122">
        <v>63</v>
      </c>
      <c r="H568" s="130">
        <v>49.96</v>
      </c>
      <c r="I568" s="134">
        <v>3147.48</v>
      </c>
      <c r="J568" s="54" t="s">
        <v>8</v>
      </c>
      <c r="K568" s="30" t="s">
        <v>3814</v>
      </c>
    </row>
    <row r="569" spans="2:11">
      <c r="B569" s="58" t="s">
        <v>17</v>
      </c>
      <c r="C569" s="57" t="s">
        <v>16</v>
      </c>
      <c r="D569" s="9">
        <v>46197</v>
      </c>
      <c r="E569" s="121" t="s">
        <v>4005</v>
      </c>
      <c r="F569" s="121" t="s">
        <v>30</v>
      </c>
      <c r="G569" s="122">
        <v>19</v>
      </c>
      <c r="H569" s="130">
        <v>50.05</v>
      </c>
      <c r="I569" s="134">
        <v>950.94999999999993</v>
      </c>
      <c r="J569" s="54" t="s">
        <v>8</v>
      </c>
      <c r="K569" s="30" t="s">
        <v>3816</v>
      </c>
    </row>
    <row r="570" spans="2:11">
      <c r="B570" s="119" t="s">
        <v>17</v>
      </c>
      <c r="C570" s="124" t="s">
        <v>16</v>
      </c>
      <c r="D570" s="9">
        <v>46197</v>
      </c>
      <c r="E570" s="121" t="s">
        <v>4005</v>
      </c>
      <c r="F570" s="121" t="s">
        <v>30</v>
      </c>
      <c r="G570" s="122">
        <v>17</v>
      </c>
      <c r="H570" s="130">
        <v>50.05</v>
      </c>
      <c r="I570" s="134">
        <v>850.84999999999991</v>
      </c>
      <c r="J570" s="54" t="s">
        <v>8</v>
      </c>
      <c r="K570" s="30" t="s">
        <v>3817</v>
      </c>
    </row>
    <row r="571" spans="2:11">
      <c r="B571" s="58" t="s">
        <v>17</v>
      </c>
      <c r="C571" s="57" t="s">
        <v>16</v>
      </c>
      <c r="D571" s="9">
        <v>46197</v>
      </c>
      <c r="E571" s="121" t="s">
        <v>3624</v>
      </c>
      <c r="F571" s="121" t="s">
        <v>30</v>
      </c>
      <c r="G571" s="122">
        <v>6</v>
      </c>
      <c r="H571" s="130">
        <v>50.05</v>
      </c>
      <c r="I571" s="134">
        <v>300.29999999999995</v>
      </c>
      <c r="J571" s="54" t="s">
        <v>8</v>
      </c>
      <c r="K571" s="30" t="s">
        <v>3819</v>
      </c>
    </row>
    <row r="572" spans="2:11">
      <c r="B572" s="58" t="s">
        <v>17</v>
      </c>
      <c r="C572" s="57" t="s">
        <v>16</v>
      </c>
      <c r="D572" s="9">
        <v>46197</v>
      </c>
      <c r="E572" s="121" t="s">
        <v>4006</v>
      </c>
      <c r="F572" s="121" t="s">
        <v>30</v>
      </c>
      <c r="G572" s="122">
        <v>4</v>
      </c>
      <c r="H572" s="130">
        <v>50.05</v>
      </c>
      <c r="I572" s="134">
        <v>200.2</v>
      </c>
      <c r="J572" s="54" t="s">
        <v>8</v>
      </c>
      <c r="K572" s="30" t="s">
        <v>3821</v>
      </c>
    </row>
    <row r="573" spans="2:11">
      <c r="B573" s="119" t="s">
        <v>17</v>
      </c>
      <c r="C573" s="124" t="s">
        <v>16</v>
      </c>
      <c r="D573" s="9">
        <v>46197</v>
      </c>
      <c r="E573" s="121" t="s">
        <v>4007</v>
      </c>
      <c r="F573" s="121" t="s">
        <v>30</v>
      </c>
      <c r="G573" s="122">
        <v>85</v>
      </c>
      <c r="H573" s="130">
        <v>50.05</v>
      </c>
      <c r="I573" s="134">
        <v>4254.25</v>
      </c>
      <c r="J573" s="54" t="s">
        <v>8</v>
      </c>
      <c r="K573" s="30" t="s">
        <v>3823</v>
      </c>
    </row>
    <row r="574" spans="2:11">
      <c r="B574" s="58" t="s">
        <v>17</v>
      </c>
      <c r="C574" s="57" t="s">
        <v>16</v>
      </c>
      <c r="D574" s="9">
        <v>46197</v>
      </c>
      <c r="E574" s="121" t="s">
        <v>3627</v>
      </c>
      <c r="F574" s="121" t="s">
        <v>30</v>
      </c>
      <c r="G574" s="122">
        <v>6</v>
      </c>
      <c r="H574" s="130">
        <v>50.1</v>
      </c>
      <c r="I574" s="134">
        <v>300.60000000000002</v>
      </c>
      <c r="J574" s="54" t="s">
        <v>8</v>
      </c>
      <c r="K574" s="30" t="s">
        <v>3825</v>
      </c>
    </row>
    <row r="575" spans="2:11">
      <c r="B575" s="119" t="s">
        <v>17</v>
      </c>
      <c r="C575" s="124" t="s">
        <v>16</v>
      </c>
      <c r="D575" s="9">
        <v>46197</v>
      </c>
      <c r="E575" s="121" t="s">
        <v>3627</v>
      </c>
      <c r="F575" s="121" t="s">
        <v>30</v>
      </c>
      <c r="G575" s="122">
        <v>4</v>
      </c>
      <c r="H575" s="130">
        <v>50.1</v>
      </c>
      <c r="I575" s="134">
        <v>200.4</v>
      </c>
      <c r="J575" s="54" t="s">
        <v>8</v>
      </c>
      <c r="K575" s="30" t="s">
        <v>3826</v>
      </c>
    </row>
    <row r="576" spans="2:11">
      <c r="B576" s="58" t="s">
        <v>17</v>
      </c>
      <c r="C576" s="57" t="s">
        <v>16</v>
      </c>
      <c r="D576" s="9">
        <v>46197</v>
      </c>
      <c r="E576" s="121" t="s">
        <v>4008</v>
      </c>
      <c r="F576" s="121" t="s">
        <v>30</v>
      </c>
      <c r="G576" s="122">
        <v>17</v>
      </c>
      <c r="H576" s="130">
        <v>49.86</v>
      </c>
      <c r="I576" s="134">
        <v>847.62</v>
      </c>
      <c r="J576" s="54" t="s">
        <v>8</v>
      </c>
      <c r="K576" s="30" t="s">
        <v>3828</v>
      </c>
    </row>
    <row r="577" spans="2:11">
      <c r="B577" s="119" t="s">
        <v>17</v>
      </c>
      <c r="C577" s="124" t="s">
        <v>16</v>
      </c>
      <c r="D577" s="9">
        <v>46197</v>
      </c>
      <c r="E577" s="121" t="s">
        <v>4009</v>
      </c>
      <c r="F577" s="121" t="s">
        <v>30</v>
      </c>
      <c r="G577" s="122">
        <v>86</v>
      </c>
      <c r="H577" s="130">
        <v>49.96</v>
      </c>
      <c r="I577" s="134">
        <v>4296.5600000000004</v>
      </c>
      <c r="J577" s="54" t="s">
        <v>8</v>
      </c>
      <c r="K577" s="30" t="s">
        <v>3830</v>
      </c>
    </row>
    <row r="578" spans="2:11">
      <c r="B578" s="58" t="s">
        <v>17</v>
      </c>
      <c r="C578" s="57" t="s">
        <v>16</v>
      </c>
      <c r="D578" s="9">
        <v>46197</v>
      </c>
      <c r="E578" s="121" t="s">
        <v>4010</v>
      </c>
      <c r="F578" s="121" t="s">
        <v>30</v>
      </c>
      <c r="G578" s="122">
        <v>6</v>
      </c>
      <c r="H578" s="130">
        <v>49.9</v>
      </c>
      <c r="I578" s="134">
        <v>299.39999999999998</v>
      </c>
      <c r="J578" s="54" t="s">
        <v>8</v>
      </c>
      <c r="K578" s="30" t="s">
        <v>3832</v>
      </c>
    </row>
    <row r="579" spans="2:11">
      <c r="B579" s="58" t="s">
        <v>17</v>
      </c>
      <c r="C579" s="57" t="s">
        <v>16</v>
      </c>
      <c r="D579" s="9">
        <v>46197</v>
      </c>
      <c r="E579" s="121" t="s">
        <v>4010</v>
      </c>
      <c r="F579" s="121" t="s">
        <v>30</v>
      </c>
      <c r="G579" s="122">
        <v>6</v>
      </c>
      <c r="H579" s="130">
        <v>49.9</v>
      </c>
      <c r="I579" s="134">
        <v>299.39999999999998</v>
      </c>
      <c r="J579" s="54" t="s">
        <v>8</v>
      </c>
      <c r="K579" s="30" t="s">
        <v>3833</v>
      </c>
    </row>
    <row r="580" spans="2:11">
      <c r="B580" s="119" t="s">
        <v>17</v>
      </c>
      <c r="C580" s="124" t="s">
        <v>16</v>
      </c>
      <c r="D580" s="9">
        <v>46197</v>
      </c>
      <c r="E580" s="121" t="s">
        <v>4011</v>
      </c>
      <c r="F580" s="121" t="s">
        <v>30</v>
      </c>
      <c r="G580" s="122">
        <v>85</v>
      </c>
      <c r="H580" s="130">
        <v>49.9</v>
      </c>
      <c r="I580" s="134">
        <v>4241.5</v>
      </c>
      <c r="J580" s="54" t="s">
        <v>8</v>
      </c>
      <c r="K580" s="30" t="s">
        <v>3835</v>
      </c>
    </row>
    <row r="581" spans="2:11">
      <c r="B581" s="58" t="s">
        <v>17</v>
      </c>
      <c r="C581" s="57" t="s">
        <v>16</v>
      </c>
      <c r="D581" s="9">
        <v>46197</v>
      </c>
      <c r="E581" s="121" t="s">
        <v>2713</v>
      </c>
      <c r="F581" s="121" t="s">
        <v>30</v>
      </c>
      <c r="G581" s="122">
        <v>19</v>
      </c>
      <c r="H581" s="130">
        <v>49.86</v>
      </c>
      <c r="I581" s="134">
        <v>947.34</v>
      </c>
      <c r="J581" s="54" t="s">
        <v>8</v>
      </c>
      <c r="K581" s="30" t="s">
        <v>3836</v>
      </c>
    </row>
    <row r="582" spans="2:11">
      <c r="B582" s="119" t="s">
        <v>17</v>
      </c>
      <c r="C582" s="124" t="s">
        <v>16</v>
      </c>
      <c r="D582" s="9">
        <v>46197</v>
      </c>
      <c r="E582" s="121" t="s">
        <v>2713</v>
      </c>
      <c r="F582" s="121" t="s">
        <v>30</v>
      </c>
      <c r="G582" s="122">
        <v>6</v>
      </c>
      <c r="H582" s="130">
        <v>49.9</v>
      </c>
      <c r="I582" s="134">
        <v>299.39999999999998</v>
      </c>
      <c r="J582" s="54" t="s">
        <v>8</v>
      </c>
      <c r="K582" s="30" t="s">
        <v>3838</v>
      </c>
    </row>
    <row r="583" spans="2:11">
      <c r="B583" s="58" t="s">
        <v>17</v>
      </c>
      <c r="C583" s="57" t="s">
        <v>16</v>
      </c>
      <c r="D583" s="9">
        <v>46197</v>
      </c>
      <c r="E583" s="121" t="s">
        <v>4012</v>
      </c>
      <c r="F583" s="121" t="s">
        <v>30</v>
      </c>
      <c r="G583" s="122">
        <v>4</v>
      </c>
      <c r="H583" s="130">
        <v>49.9</v>
      </c>
      <c r="I583" s="134">
        <v>199.6</v>
      </c>
      <c r="J583" s="54" t="s">
        <v>8</v>
      </c>
      <c r="K583" s="30" t="s">
        <v>3840</v>
      </c>
    </row>
    <row r="584" spans="2:11">
      <c r="B584" s="119" t="s">
        <v>17</v>
      </c>
      <c r="C584" s="124" t="s">
        <v>16</v>
      </c>
      <c r="D584" s="9">
        <v>46197</v>
      </c>
      <c r="E584" s="121" t="s">
        <v>4012</v>
      </c>
      <c r="F584" s="121" t="s">
        <v>30</v>
      </c>
      <c r="G584" s="122">
        <v>4</v>
      </c>
      <c r="H584" s="130">
        <v>49.9</v>
      </c>
      <c r="I584" s="134">
        <v>199.6</v>
      </c>
      <c r="J584" s="54" t="s">
        <v>8</v>
      </c>
      <c r="K584" s="30" t="s">
        <v>3841</v>
      </c>
    </row>
    <row r="585" spans="2:11">
      <c r="B585" s="58" t="s">
        <v>17</v>
      </c>
      <c r="C585" s="57" t="s">
        <v>16</v>
      </c>
      <c r="D585" s="9">
        <v>46197</v>
      </c>
      <c r="E585" s="121" t="s">
        <v>4013</v>
      </c>
      <c r="F585" s="121" t="s">
        <v>30</v>
      </c>
      <c r="G585" s="122">
        <v>16</v>
      </c>
      <c r="H585" s="130">
        <v>49.86</v>
      </c>
      <c r="I585" s="134">
        <v>797.76</v>
      </c>
      <c r="J585" s="54" t="s">
        <v>8</v>
      </c>
      <c r="K585" s="30" t="s">
        <v>3843</v>
      </c>
    </row>
    <row r="586" spans="2:11">
      <c r="B586" s="58" t="s">
        <v>17</v>
      </c>
      <c r="C586" s="57" t="s">
        <v>16</v>
      </c>
      <c r="D586" s="9">
        <v>46197</v>
      </c>
      <c r="E586" s="121" t="s">
        <v>4014</v>
      </c>
      <c r="F586" s="121" t="s">
        <v>30</v>
      </c>
      <c r="G586" s="122">
        <v>6</v>
      </c>
      <c r="H586" s="130">
        <v>49.62</v>
      </c>
      <c r="I586" s="134">
        <v>297.71999999999997</v>
      </c>
      <c r="J586" s="54" t="s">
        <v>8</v>
      </c>
      <c r="K586" s="30" t="s">
        <v>3845</v>
      </c>
    </row>
    <row r="587" spans="2:11">
      <c r="B587" s="119" t="s">
        <v>17</v>
      </c>
      <c r="C587" s="124" t="s">
        <v>16</v>
      </c>
      <c r="D587" s="9">
        <v>46197</v>
      </c>
      <c r="E587" s="121" t="s">
        <v>4015</v>
      </c>
      <c r="F587" s="121" t="s">
        <v>30</v>
      </c>
      <c r="G587" s="122">
        <v>63</v>
      </c>
      <c r="H587" s="130">
        <v>49.62</v>
      </c>
      <c r="I587" s="134">
        <v>3126.06</v>
      </c>
      <c r="J587" s="54" t="s">
        <v>8</v>
      </c>
      <c r="K587" s="30" t="s">
        <v>3847</v>
      </c>
    </row>
    <row r="588" spans="2:11">
      <c r="B588" s="58" t="s">
        <v>17</v>
      </c>
      <c r="C588" s="57" t="s">
        <v>16</v>
      </c>
      <c r="D588" s="9">
        <v>46197</v>
      </c>
      <c r="E588" s="121" t="s">
        <v>4016</v>
      </c>
      <c r="F588" s="121" t="s">
        <v>30</v>
      </c>
      <c r="G588" s="122">
        <v>14</v>
      </c>
      <c r="H588" s="130">
        <v>49.62</v>
      </c>
      <c r="I588" s="134">
        <v>694.68</v>
      </c>
      <c r="J588" s="54" t="s">
        <v>8</v>
      </c>
      <c r="K588" s="30" t="s">
        <v>3849</v>
      </c>
    </row>
    <row r="589" spans="2:11">
      <c r="B589" s="119" t="s">
        <v>17</v>
      </c>
      <c r="C589" s="124" t="s">
        <v>16</v>
      </c>
      <c r="D589" s="9">
        <v>46197</v>
      </c>
      <c r="E589" s="121" t="s">
        <v>128</v>
      </c>
      <c r="F589" s="121" t="s">
        <v>30</v>
      </c>
      <c r="G589" s="122">
        <v>6</v>
      </c>
      <c r="H589" s="130">
        <v>49.52</v>
      </c>
      <c r="I589" s="134">
        <v>297.12</v>
      </c>
      <c r="J589" s="54" t="s">
        <v>8</v>
      </c>
      <c r="K589" s="30" t="s">
        <v>3851</v>
      </c>
    </row>
    <row r="590" spans="2:11">
      <c r="B590" s="58" t="s">
        <v>17</v>
      </c>
      <c r="C590" s="57" t="s">
        <v>16</v>
      </c>
      <c r="D590" s="9">
        <v>46197</v>
      </c>
      <c r="E590" s="121" t="s">
        <v>128</v>
      </c>
      <c r="F590" s="121" t="s">
        <v>30</v>
      </c>
      <c r="G590" s="122">
        <v>4</v>
      </c>
      <c r="H590" s="130">
        <v>49.56</v>
      </c>
      <c r="I590" s="134">
        <v>198.24</v>
      </c>
      <c r="J590" s="54" t="s">
        <v>8</v>
      </c>
      <c r="K590" s="30" t="s">
        <v>3853</v>
      </c>
    </row>
    <row r="591" spans="2:11">
      <c r="B591" s="119" t="s">
        <v>17</v>
      </c>
      <c r="C591" s="124" t="s">
        <v>16</v>
      </c>
      <c r="D591" s="9">
        <v>46197</v>
      </c>
      <c r="E591" s="121" t="s">
        <v>128</v>
      </c>
      <c r="F591" s="121" t="s">
        <v>30</v>
      </c>
      <c r="G591" s="122">
        <v>4</v>
      </c>
      <c r="H591" s="130">
        <v>49.56</v>
      </c>
      <c r="I591" s="134">
        <v>198.24</v>
      </c>
      <c r="J591" s="54" t="s">
        <v>8</v>
      </c>
      <c r="K591" s="30" t="s">
        <v>3854</v>
      </c>
    </row>
    <row r="592" spans="2:11">
      <c r="B592" s="58" t="s">
        <v>17</v>
      </c>
      <c r="C592" s="57" t="s">
        <v>16</v>
      </c>
      <c r="D592" s="9">
        <v>46197</v>
      </c>
      <c r="E592" s="121" t="s">
        <v>4017</v>
      </c>
      <c r="F592" s="121" t="s">
        <v>30</v>
      </c>
      <c r="G592" s="122">
        <v>91</v>
      </c>
      <c r="H592" s="130">
        <v>49.5</v>
      </c>
      <c r="I592" s="134">
        <v>4504.5</v>
      </c>
      <c r="J592" s="54" t="s">
        <v>8</v>
      </c>
      <c r="K592" s="30" t="s">
        <v>3856</v>
      </c>
    </row>
    <row r="593" spans="2:11">
      <c r="B593" s="58" t="s">
        <v>17</v>
      </c>
      <c r="C593" s="57" t="s">
        <v>16</v>
      </c>
      <c r="D593" s="9">
        <v>46197</v>
      </c>
      <c r="E593" s="121" t="s">
        <v>4018</v>
      </c>
      <c r="F593" s="121" t="s">
        <v>30</v>
      </c>
      <c r="G593" s="122">
        <v>17</v>
      </c>
      <c r="H593" s="130">
        <v>49.44</v>
      </c>
      <c r="I593" s="134">
        <v>840.48</v>
      </c>
      <c r="J593" s="54" t="s">
        <v>8</v>
      </c>
      <c r="K593" s="30" t="s">
        <v>3858</v>
      </c>
    </row>
    <row r="594" spans="2:11">
      <c r="B594" s="119" t="s">
        <v>17</v>
      </c>
      <c r="C594" s="124" t="s">
        <v>16</v>
      </c>
      <c r="D594" s="9">
        <v>46197</v>
      </c>
      <c r="E594" s="121" t="s">
        <v>4019</v>
      </c>
      <c r="F594" s="121" t="s">
        <v>30</v>
      </c>
      <c r="G594" s="122">
        <v>500</v>
      </c>
      <c r="H594" s="130">
        <v>49.38</v>
      </c>
      <c r="I594" s="134">
        <v>24690</v>
      </c>
      <c r="J594" s="54" t="s">
        <v>8</v>
      </c>
      <c r="K594" s="30" t="s">
        <v>3860</v>
      </c>
    </row>
    <row r="595" spans="2:11">
      <c r="B595" s="58" t="s">
        <v>17</v>
      </c>
      <c r="C595" s="57" t="s">
        <v>16</v>
      </c>
      <c r="D595" s="9">
        <v>46197</v>
      </c>
      <c r="E595" s="121" t="s">
        <v>4020</v>
      </c>
      <c r="F595" s="121" t="s">
        <v>30</v>
      </c>
      <c r="G595" s="122">
        <v>88</v>
      </c>
      <c r="H595" s="130">
        <v>49.38</v>
      </c>
      <c r="I595" s="134">
        <v>4345.4400000000005</v>
      </c>
      <c r="J595" s="54" t="s">
        <v>8</v>
      </c>
      <c r="K595" s="30" t="s">
        <v>3864</v>
      </c>
    </row>
    <row r="596" spans="2:11">
      <c r="B596" s="119" t="s">
        <v>17</v>
      </c>
      <c r="C596" s="124" t="s">
        <v>16</v>
      </c>
      <c r="D596" s="9">
        <v>46197</v>
      </c>
      <c r="E596" s="121" t="s">
        <v>4021</v>
      </c>
      <c r="F596" s="121" t="s">
        <v>30</v>
      </c>
      <c r="G596" s="122">
        <v>10</v>
      </c>
      <c r="H596" s="130">
        <v>49.4</v>
      </c>
      <c r="I596" s="134">
        <v>494</v>
      </c>
      <c r="J596" s="54" t="s">
        <v>8</v>
      </c>
      <c r="K596" s="30" t="s">
        <v>3866</v>
      </c>
    </row>
    <row r="597" spans="2:11">
      <c r="B597" s="58" t="s">
        <v>17</v>
      </c>
      <c r="C597" s="57" t="s">
        <v>16</v>
      </c>
      <c r="D597" s="9">
        <v>46197</v>
      </c>
      <c r="E597" s="121" t="s">
        <v>4022</v>
      </c>
      <c r="F597" s="121" t="s">
        <v>30</v>
      </c>
      <c r="G597" s="122">
        <v>20</v>
      </c>
      <c r="H597" s="130">
        <v>49.36</v>
      </c>
      <c r="I597" s="134">
        <v>987.2</v>
      </c>
      <c r="J597" s="54" t="s">
        <v>8</v>
      </c>
      <c r="K597" s="30" t="s">
        <v>3868</v>
      </c>
    </row>
    <row r="598" spans="2:11">
      <c r="B598" s="119" t="s">
        <v>17</v>
      </c>
      <c r="C598" s="124" t="s">
        <v>16</v>
      </c>
      <c r="D598" s="9">
        <v>46197</v>
      </c>
      <c r="E598" s="121" t="s">
        <v>4022</v>
      </c>
      <c r="F598" s="121" t="s">
        <v>30</v>
      </c>
      <c r="G598" s="122">
        <v>12</v>
      </c>
      <c r="H598" s="130">
        <v>49.36</v>
      </c>
      <c r="I598" s="134">
        <v>592.31999999999994</v>
      </c>
      <c r="J598" s="54" t="s">
        <v>8</v>
      </c>
      <c r="K598" s="30" t="s">
        <v>3870</v>
      </c>
    </row>
    <row r="599" spans="2:11">
      <c r="B599" s="58" t="s">
        <v>17</v>
      </c>
      <c r="C599" s="57" t="s">
        <v>16</v>
      </c>
      <c r="D599" s="9">
        <v>46197</v>
      </c>
      <c r="E599" s="121" t="s">
        <v>4023</v>
      </c>
      <c r="F599" s="121" t="s">
        <v>30</v>
      </c>
      <c r="G599" s="122">
        <v>101</v>
      </c>
      <c r="H599" s="130">
        <v>49.36</v>
      </c>
      <c r="I599" s="134">
        <v>4985.3599999999997</v>
      </c>
      <c r="J599" s="54" t="s">
        <v>8</v>
      </c>
      <c r="K599" s="30" t="s">
        <v>3872</v>
      </c>
    </row>
    <row r="600" spans="2:11">
      <c r="B600" s="58" t="s">
        <v>17</v>
      </c>
      <c r="C600" s="57" t="s">
        <v>16</v>
      </c>
      <c r="D600" s="9">
        <v>46197</v>
      </c>
      <c r="E600" s="121" t="s">
        <v>4024</v>
      </c>
      <c r="F600" s="121" t="s">
        <v>30</v>
      </c>
      <c r="G600" s="122">
        <v>10</v>
      </c>
      <c r="H600" s="130">
        <v>49.38</v>
      </c>
      <c r="I600" s="134">
        <v>493.8</v>
      </c>
      <c r="J600" s="54" t="s">
        <v>8</v>
      </c>
      <c r="K600" s="30" t="s">
        <v>3874</v>
      </c>
    </row>
    <row r="601" spans="2:11">
      <c r="B601" s="119" t="s">
        <v>17</v>
      </c>
      <c r="C601" s="124" t="s">
        <v>16</v>
      </c>
      <c r="D601" s="9">
        <v>46197</v>
      </c>
      <c r="E601" s="121" t="s">
        <v>3676</v>
      </c>
      <c r="F601" s="121" t="s">
        <v>30</v>
      </c>
      <c r="G601" s="122">
        <v>250</v>
      </c>
      <c r="H601" s="130">
        <v>49.32</v>
      </c>
      <c r="I601" s="134">
        <v>12330</v>
      </c>
      <c r="J601" s="54" t="s">
        <v>8</v>
      </c>
      <c r="K601" s="30" t="s">
        <v>3876</v>
      </c>
    </row>
    <row r="602" spans="2:11">
      <c r="B602" s="58" t="s">
        <v>17</v>
      </c>
      <c r="C602" s="57" t="s">
        <v>16</v>
      </c>
      <c r="D602" s="9">
        <v>46197</v>
      </c>
      <c r="E602" s="121" t="s">
        <v>3676</v>
      </c>
      <c r="F602" s="121" t="s">
        <v>30</v>
      </c>
      <c r="G602" s="122">
        <v>250</v>
      </c>
      <c r="H602" s="130">
        <v>49.32</v>
      </c>
      <c r="I602" s="134">
        <v>12330</v>
      </c>
      <c r="J602" s="54" t="s">
        <v>8</v>
      </c>
      <c r="K602" s="30" t="s">
        <v>3879</v>
      </c>
    </row>
    <row r="603" spans="2:11">
      <c r="B603" s="119" t="s">
        <v>17</v>
      </c>
      <c r="C603" s="124" t="s">
        <v>16</v>
      </c>
      <c r="D603" s="9">
        <v>46197</v>
      </c>
      <c r="E603" s="121" t="s">
        <v>4025</v>
      </c>
      <c r="F603" s="121" t="s">
        <v>30</v>
      </c>
      <c r="G603" s="122">
        <v>22</v>
      </c>
      <c r="H603" s="130">
        <v>49.3</v>
      </c>
      <c r="I603" s="134">
        <v>1084.5999999999999</v>
      </c>
      <c r="J603" s="54" t="s">
        <v>8</v>
      </c>
      <c r="K603" s="30" t="s">
        <v>3882</v>
      </c>
    </row>
    <row r="604" spans="2:11">
      <c r="B604" s="58" t="s">
        <v>17</v>
      </c>
      <c r="C604" s="57" t="s">
        <v>16</v>
      </c>
      <c r="D604" s="9">
        <v>46197</v>
      </c>
      <c r="E604" s="121" t="s">
        <v>4026</v>
      </c>
      <c r="F604" s="121" t="s">
        <v>30</v>
      </c>
      <c r="G604" s="122">
        <v>72</v>
      </c>
      <c r="H604" s="130">
        <v>49.22</v>
      </c>
      <c r="I604" s="134">
        <v>3543.84</v>
      </c>
      <c r="J604" s="54" t="s">
        <v>8</v>
      </c>
      <c r="K604" s="30" t="s">
        <v>3884</v>
      </c>
    </row>
    <row r="605" spans="2:11">
      <c r="B605" s="119" t="s">
        <v>17</v>
      </c>
      <c r="C605" s="124" t="s">
        <v>16</v>
      </c>
      <c r="D605" s="9">
        <v>46197</v>
      </c>
      <c r="E605" s="121" t="s">
        <v>4027</v>
      </c>
      <c r="F605" s="121" t="s">
        <v>30</v>
      </c>
      <c r="G605" s="122">
        <v>88</v>
      </c>
      <c r="H605" s="130">
        <v>49.22</v>
      </c>
      <c r="I605" s="134">
        <v>4331.3599999999997</v>
      </c>
      <c r="J605" s="54" t="s">
        <v>8</v>
      </c>
      <c r="K605" s="30" t="s">
        <v>3886</v>
      </c>
    </row>
    <row r="606" spans="2:11">
      <c r="B606" s="58" t="s">
        <v>17</v>
      </c>
      <c r="C606" s="57" t="s">
        <v>16</v>
      </c>
      <c r="D606" s="9">
        <v>46197</v>
      </c>
      <c r="E606" s="121" t="s">
        <v>3684</v>
      </c>
      <c r="F606" s="121" t="s">
        <v>30</v>
      </c>
      <c r="G606" s="122">
        <v>10</v>
      </c>
      <c r="H606" s="130">
        <v>49.26</v>
      </c>
      <c r="I606" s="134">
        <v>492.59999999999997</v>
      </c>
      <c r="J606" s="54" t="s">
        <v>8</v>
      </c>
      <c r="K606" s="30" t="s">
        <v>3888</v>
      </c>
    </row>
    <row r="607" spans="2:11">
      <c r="B607" s="58" t="s">
        <v>17</v>
      </c>
      <c r="C607" s="57" t="s">
        <v>16</v>
      </c>
      <c r="D607" s="9">
        <v>46197</v>
      </c>
      <c r="E607" s="121" t="s">
        <v>4028</v>
      </c>
      <c r="F607" s="121" t="s">
        <v>30</v>
      </c>
      <c r="G607" s="122">
        <v>10</v>
      </c>
      <c r="H607" s="130">
        <v>49.26</v>
      </c>
      <c r="I607" s="134">
        <v>492.59999999999997</v>
      </c>
      <c r="J607" s="54" t="s">
        <v>8</v>
      </c>
      <c r="K607" s="30" t="s">
        <v>3890</v>
      </c>
    </row>
    <row r="608" spans="2:11">
      <c r="B608" s="119" t="s">
        <v>17</v>
      </c>
      <c r="C608" s="124" t="s">
        <v>16</v>
      </c>
      <c r="D608" s="9">
        <v>46197</v>
      </c>
      <c r="E608" s="121" t="s">
        <v>4029</v>
      </c>
      <c r="F608" s="121" t="s">
        <v>30</v>
      </c>
      <c r="G608" s="122">
        <v>27</v>
      </c>
      <c r="H608" s="130">
        <v>49.32</v>
      </c>
      <c r="I608" s="134">
        <v>1331.64</v>
      </c>
      <c r="J608" s="54" t="s">
        <v>8</v>
      </c>
      <c r="K608" s="30" t="s">
        <v>3892</v>
      </c>
    </row>
    <row r="609" spans="2:11">
      <c r="B609" s="58" t="s">
        <v>17</v>
      </c>
      <c r="C609" s="57" t="s">
        <v>16</v>
      </c>
      <c r="D609" s="9">
        <v>46197</v>
      </c>
      <c r="E609" s="121" t="s">
        <v>4029</v>
      </c>
      <c r="F609" s="121" t="s">
        <v>30</v>
      </c>
      <c r="G609" s="122">
        <v>27</v>
      </c>
      <c r="H609" s="130">
        <v>49.32</v>
      </c>
      <c r="I609" s="134">
        <v>1331.64</v>
      </c>
      <c r="J609" s="54" t="s">
        <v>8</v>
      </c>
      <c r="K609" s="30" t="s">
        <v>3893</v>
      </c>
    </row>
    <row r="610" spans="2:11">
      <c r="B610" s="119" t="s">
        <v>17</v>
      </c>
      <c r="C610" s="124" t="s">
        <v>16</v>
      </c>
      <c r="D610" s="9">
        <v>46197</v>
      </c>
      <c r="E610" s="121" t="s">
        <v>4030</v>
      </c>
      <c r="F610" s="121" t="s">
        <v>30</v>
      </c>
      <c r="G610" s="122">
        <v>82</v>
      </c>
      <c r="H610" s="130">
        <v>49.26</v>
      </c>
      <c r="I610" s="134">
        <v>4039.3199999999997</v>
      </c>
      <c r="J610" s="54" t="s">
        <v>8</v>
      </c>
      <c r="K610" s="30" t="s">
        <v>3895</v>
      </c>
    </row>
    <row r="611" spans="2:11">
      <c r="B611" s="58" t="s">
        <v>17</v>
      </c>
      <c r="C611" s="57" t="s">
        <v>16</v>
      </c>
      <c r="D611" s="9">
        <v>46197</v>
      </c>
      <c r="E611" s="121" t="s">
        <v>4031</v>
      </c>
      <c r="F611" s="121" t="s">
        <v>30</v>
      </c>
      <c r="G611" s="122">
        <v>18</v>
      </c>
      <c r="H611" s="130">
        <v>49.28</v>
      </c>
      <c r="I611" s="134">
        <v>887.04</v>
      </c>
      <c r="J611" s="54" t="s">
        <v>8</v>
      </c>
      <c r="K611" s="30" t="s">
        <v>3897</v>
      </c>
    </row>
    <row r="612" spans="2:11">
      <c r="B612" s="119" t="s">
        <v>17</v>
      </c>
      <c r="C612" s="124" t="s">
        <v>16</v>
      </c>
      <c r="D612" s="9">
        <v>46197</v>
      </c>
      <c r="E612" s="121" t="s">
        <v>4031</v>
      </c>
      <c r="F612" s="121" t="s">
        <v>30</v>
      </c>
      <c r="G612" s="122">
        <v>6</v>
      </c>
      <c r="H612" s="130">
        <v>49.28</v>
      </c>
      <c r="I612" s="134">
        <v>295.68</v>
      </c>
      <c r="J612" s="54" t="s">
        <v>8</v>
      </c>
      <c r="K612" s="30" t="s">
        <v>3898</v>
      </c>
    </row>
    <row r="613" spans="2:11">
      <c r="B613" s="58" t="s">
        <v>17</v>
      </c>
      <c r="C613" s="57" t="s">
        <v>16</v>
      </c>
      <c r="D613" s="9">
        <v>46197</v>
      </c>
      <c r="E613" s="121" t="s">
        <v>3690</v>
      </c>
      <c r="F613" s="121" t="s">
        <v>30</v>
      </c>
      <c r="G613" s="122">
        <v>10</v>
      </c>
      <c r="H613" s="130">
        <v>49.28</v>
      </c>
      <c r="I613" s="134">
        <v>492.8</v>
      </c>
      <c r="J613" s="54" t="s">
        <v>8</v>
      </c>
      <c r="K613" s="30" t="s">
        <v>3900</v>
      </c>
    </row>
    <row r="614" spans="2:11">
      <c r="B614" s="58" t="s">
        <v>17</v>
      </c>
      <c r="C614" s="57" t="s">
        <v>16</v>
      </c>
      <c r="D614" s="9">
        <v>46197</v>
      </c>
      <c r="E614" s="121" t="s">
        <v>3690</v>
      </c>
      <c r="F614" s="121" t="s">
        <v>30</v>
      </c>
      <c r="G614" s="122">
        <v>39</v>
      </c>
      <c r="H614" s="130">
        <v>49.26</v>
      </c>
      <c r="I614" s="134">
        <v>1921.1399999999999</v>
      </c>
      <c r="J614" s="54" t="s">
        <v>8</v>
      </c>
      <c r="K614" s="30" t="s">
        <v>3901</v>
      </c>
    </row>
    <row r="615" spans="2:11">
      <c r="B615" s="119" t="s">
        <v>17</v>
      </c>
      <c r="C615" s="124" t="s">
        <v>16</v>
      </c>
      <c r="D615" s="9">
        <v>46197</v>
      </c>
      <c r="E615" s="121" t="s">
        <v>3690</v>
      </c>
      <c r="F615" s="121" t="s">
        <v>30</v>
      </c>
      <c r="G615" s="122">
        <v>6</v>
      </c>
      <c r="H615" s="130">
        <v>49.28</v>
      </c>
      <c r="I615" s="134">
        <v>295.68</v>
      </c>
      <c r="J615" s="54" t="s">
        <v>8</v>
      </c>
      <c r="K615" s="30" t="s">
        <v>3902</v>
      </c>
    </row>
    <row r="616" spans="2:11">
      <c r="B616" s="58" t="s">
        <v>17</v>
      </c>
      <c r="C616" s="57" t="s">
        <v>16</v>
      </c>
      <c r="D616" s="9">
        <v>46197</v>
      </c>
      <c r="E616" s="121" t="s">
        <v>3690</v>
      </c>
      <c r="F616" s="121" t="s">
        <v>30</v>
      </c>
      <c r="G616" s="122">
        <v>55</v>
      </c>
      <c r="H616" s="130">
        <v>49.26</v>
      </c>
      <c r="I616" s="134">
        <v>2709.2999999999997</v>
      </c>
      <c r="J616" s="54" t="s">
        <v>8</v>
      </c>
      <c r="K616" s="30" t="s">
        <v>3903</v>
      </c>
    </row>
    <row r="617" spans="2:11">
      <c r="B617" s="119" t="s">
        <v>17</v>
      </c>
      <c r="C617" s="124" t="s">
        <v>16</v>
      </c>
      <c r="D617" s="9">
        <v>46197</v>
      </c>
      <c r="E617" s="121" t="s">
        <v>4032</v>
      </c>
      <c r="F617" s="121" t="s">
        <v>30</v>
      </c>
      <c r="G617" s="122">
        <v>100</v>
      </c>
      <c r="H617" s="130">
        <v>49.26</v>
      </c>
      <c r="I617" s="134">
        <v>4926</v>
      </c>
      <c r="J617" s="54" t="s">
        <v>8</v>
      </c>
      <c r="K617" s="30" t="s">
        <v>3905</v>
      </c>
    </row>
    <row r="618" spans="2:11">
      <c r="B618" s="58" t="s">
        <v>17</v>
      </c>
      <c r="C618" s="57" t="s">
        <v>16</v>
      </c>
      <c r="D618" s="9">
        <v>46197</v>
      </c>
      <c r="E618" s="121" t="s">
        <v>4032</v>
      </c>
      <c r="F618" s="121" t="s">
        <v>30</v>
      </c>
      <c r="G618" s="122">
        <v>100</v>
      </c>
      <c r="H618" s="130">
        <v>49.26</v>
      </c>
      <c r="I618" s="134">
        <v>4926</v>
      </c>
      <c r="J618" s="54" t="s">
        <v>8</v>
      </c>
      <c r="K618" s="30" t="s">
        <v>3908</v>
      </c>
    </row>
    <row r="619" spans="2:11">
      <c r="B619" s="119" t="s">
        <v>17</v>
      </c>
      <c r="C619" s="124" t="s">
        <v>16</v>
      </c>
      <c r="D619" s="9">
        <v>46197</v>
      </c>
      <c r="E619" s="121" t="s">
        <v>4033</v>
      </c>
      <c r="F619" s="121" t="s">
        <v>30</v>
      </c>
      <c r="G619" s="122">
        <v>28</v>
      </c>
      <c r="H619" s="130">
        <v>49.36</v>
      </c>
      <c r="I619" s="134">
        <v>1382.08</v>
      </c>
      <c r="J619" s="54" t="s">
        <v>8</v>
      </c>
      <c r="K619" s="30" t="s">
        <v>3911</v>
      </c>
    </row>
    <row r="620" spans="2:11">
      <c r="B620" s="58" t="s">
        <v>17</v>
      </c>
      <c r="C620" s="57" t="s">
        <v>16</v>
      </c>
      <c r="D620" s="9">
        <v>46197</v>
      </c>
      <c r="E620" s="121" t="s">
        <v>4033</v>
      </c>
      <c r="F620" s="121" t="s">
        <v>30</v>
      </c>
      <c r="G620" s="122">
        <v>83</v>
      </c>
      <c r="H620" s="130">
        <v>49.36</v>
      </c>
      <c r="I620" s="134">
        <v>4096.88</v>
      </c>
      <c r="J620" s="54" t="s">
        <v>8</v>
      </c>
      <c r="K620" s="30" t="s">
        <v>3912</v>
      </c>
    </row>
    <row r="621" spans="2:11">
      <c r="B621" s="58" t="s">
        <v>17</v>
      </c>
      <c r="C621" s="57" t="s">
        <v>16</v>
      </c>
      <c r="D621" s="9">
        <v>46197</v>
      </c>
      <c r="E621" s="121" t="s">
        <v>4033</v>
      </c>
      <c r="F621" s="121" t="s">
        <v>30</v>
      </c>
      <c r="G621" s="122">
        <v>83</v>
      </c>
      <c r="H621" s="130">
        <v>49.36</v>
      </c>
      <c r="I621" s="134">
        <v>4096.88</v>
      </c>
      <c r="J621" s="54" t="s">
        <v>8</v>
      </c>
      <c r="K621" s="30" t="s">
        <v>3913</v>
      </c>
    </row>
    <row r="622" spans="2:11">
      <c r="B622" s="119" t="s">
        <v>17</v>
      </c>
      <c r="C622" s="124" t="s">
        <v>16</v>
      </c>
      <c r="D622" s="9">
        <v>46197</v>
      </c>
      <c r="E622" s="121" t="s">
        <v>4034</v>
      </c>
      <c r="F622" s="121" t="s">
        <v>30</v>
      </c>
      <c r="G622" s="122">
        <v>98</v>
      </c>
      <c r="H622" s="130">
        <v>49.32</v>
      </c>
      <c r="I622" s="134">
        <v>4833.3599999999997</v>
      </c>
      <c r="J622" s="54" t="s">
        <v>8</v>
      </c>
      <c r="K622" s="30" t="s">
        <v>3915</v>
      </c>
    </row>
    <row r="623" spans="2:11">
      <c r="B623" s="58" t="s">
        <v>17</v>
      </c>
      <c r="C623" s="57" t="s">
        <v>16</v>
      </c>
      <c r="D623" s="9">
        <v>46197</v>
      </c>
      <c r="E623" s="121" t="s">
        <v>3699</v>
      </c>
      <c r="F623" s="121" t="s">
        <v>30</v>
      </c>
      <c r="G623" s="122">
        <v>13</v>
      </c>
      <c r="H623" s="130">
        <v>49.32</v>
      </c>
      <c r="I623" s="134">
        <v>641.16</v>
      </c>
      <c r="J623" s="54" t="s">
        <v>8</v>
      </c>
      <c r="K623" s="30" t="s">
        <v>3918</v>
      </c>
    </row>
    <row r="624" spans="2:11">
      <c r="B624" s="119" t="s">
        <v>17</v>
      </c>
      <c r="C624" s="124" t="s">
        <v>16</v>
      </c>
      <c r="D624" s="9">
        <v>46197</v>
      </c>
      <c r="E624" s="121" t="s">
        <v>4035</v>
      </c>
      <c r="F624" s="121" t="s">
        <v>30</v>
      </c>
      <c r="G624" s="122">
        <v>68</v>
      </c>
      <c r="H624" s="130">
        <v>49.32</v>
      </c>
      <c r="I624" s="134">
        <v>3353.76</v>
      </c>
      <c r="J624" s="54" t="s">
        <v>8</v>
      </c>
      <c r="K624" s="30" t="s">
        <v>3920</v>
      </c>
    </row>
    <row r="625" spans="2:11">
      <c r="B625" s="58" t="s">
        <v>17</v>
      </c>
      <c r="C625" s="57" t="s">
        <v>16</v>
      </c>
      <c r="D625" s="9">
        <v>46197</v>
      </c>
      <c r="E625" s="121" t="s">
        <v>4036</v>
      </c>
      <c r="F625" s="121" t="s">
        <v>30</v>
      </c>
      <c r="G625" s="122">
        <v>34</v>
      </c>
      <c r="H625" s="130">
        <v>49.38</v>
      </c>
      <c r="I625" s="134">
        <v>1678.92</v>
      </c>
      <c r="J625" s="54" t="s">
        <v>8</v>
      </c>
      <c r="K625" s="30" t="s">
        <v>3922</v>
      </c>
    </row>
    <row r="626" spans="2:11">
      <c r="B626" s="119" t="s">
        <v>17</v>
      </c>
      <c r="C626" s="124" t="s">
        <v>16</v>
      </c>
      <c r="D626" s="9">
        <v>46197</v>
      </c>
      <c r="E626" s="121" t="s">
        <v>4037</v>
      </c>
      <c r="F626" s="121" t="s">
        <v>30</v>
      </c>
      <c r="G626" s="122">
        <v>87</v>
      </c>
      <c r="H626" s="130">
        <v>49.56</v>
      </c>
      <c r="I626" s="134">
        <v>4311.72</v>
      </c>
      <c r="J626" s="54" t="s">
        <v>8</v>
      </c>
      <c r="K626" s="30" t="s">
        <v>3924</v>
      </c>
    </row>
    <row r="627" spans="2:11">
      <c r="B627" s="58" t="s">
        <v>17</v>
      </c>
      <c r="C627" s="57" t="s">
        <v>16</v>
      </c>
      <c r="D627" s="9">
        <v>46197</v>
      </c>
      <c r="E627" s="121" t="s">
        <v>4038</v>
      </c>
      <c r="F627" s="121" t="s">
        <v>30</v>
      </c>
      <c r="G627" s="122">
        <v>90</v>
      </c>
      <c r="H627" s="130">
        <v>49.62</v>
      </c>
      <c r="I627" s="134">
        <v>4465.8</v>
      </c>
      <c r="J627" s="54" t="s">
        <v>8</v>
      </c>
      <c r="K627" s="30" t="s">
        <v>3926</v>
      </c>
    </row>
    <row r="628" spans="2:11">
      <c r="B628" s="58" t="s">
        <v>17</v>
      </c>
      <c r="C628" s="57" t="s">
        <v>16</v>
      </c>
      <c r="D628" s="9">
        <v>46197</v>
      </c>
      <c r="E628" s="121" t="s">
        <v>3709</v>
      </c>
      <c r="F628" s="121" t="s">
        <v>30</v>
      </c>
      <c r="G628" s="122">
        <v>13</v>
      </c>
      <c r="H628" s="130">
        <v>49.6</v>
      </c>
      <c r="I628" s="134">
        <v>644.80000000000007</v>
      </c>
      <c r="J628" s="54" t="s">
        <v>8</v>
      </c>
      <c r="K628" s="30" t="s">
        <v>3928</v>
      </c>
    </row>
    <row r="629" spans="2:11">
      <c r="B629" s="119" t="s">
        <v>17</v>
      </c>
      <c r="C629" s="124" t="s">
        <v>16</v>
      </c>
      <c r="D629" s="9">
        <v>46197</v>
      </c>
      <c r="E629" s="121" t="s">
        <v>3709</v>
      </c>
      <c r="F629" s="121" t="s">
        <v>30</v>
      </c>
      <c r="G629" s="122">
        <v>13</v>
      </c>
      <c r="H629" s="130">
        <v>49.6</v>
      </c>
      <c r="I629" s="134">
        <v>644.80000000000007</v>
      </c>
      <c r="J629" s="54" t="s">
        <v>8</v>
      </c>
      <c r="K629" s="30" t="s">
        <v>3929</v>
      </c>
    </row>
    <row r="630" spans="2:11">
      <c r="B630" s="58" t="s">
        <v>17</v>
      </c>
      <c r="C630" s="57" t="s">
        <v>16</v>
      </c>
      <c r="D630" s="9">
        <v>46197</v>
      </c>
      <c r="E630" s="121" t="s">
        <v>3709</v>
      </c>
      <c r="F630" s="121" t="s">
        <v>30</v>
      </c>
      <c r="G630" s="122">
        <v>12</v>
      </c>
      <c r="H630" s="130">
        <v>49.6</v>
      </c>
      <c r="I630" s="134">
        <v>595.20000000000005</v>
      </c>
      <c r="J630" s="54" t="s">
        <v>8</v>
      </c>
      <c r="K630" s="30" t="s">
        <v>3930</v>
      </c>
    </row>
    <row r="631" spans="2:11">
      <c r="B631" s="119" t="s">
        <v>17</v>
      </c>
      <c r="C631" s="124" t="s">
        <v>16</v>
      </c>
      <c r="D631" s="9">
        <v>46197</v>
      </c>
      <c r="E631" s="121" t="s">
        <v>3709</v>
      </c>
      <c r="F631" s="121" t="s">
        <v>30</v>
      </c>
      <c r="G631" s="122">
        <v>6</v>
      </c>
      <c r="H631" s="130">
        <v>49.6</v>
      </c>
      <c r="I631" s="134">
        <v>297.60000000000002</v>
      </c>
      <c r="J631" s="54" t="s">
        <v>8</v>
      </c>
      <c r="K631" s="30" t="s">
        <v>3931</v>
      </c>
    </row>
    <row r="632" spans="2:11">
      <c r="B632" s="58" t="s">
        <v>17</v>
      </c>
      <c r="C632" s="57" t="s">
        <v>16</v>
      </c>
      <c r="D632" s="9">
        <v>46197</v>
      </c>
      <c r="E632" s="121" t="s">
        <v>3711</v>
      </c>
      <c r="F632" s="121" t="s">
        <v>30</v>
      </c>
      <c r="G632" s="122">
        <v>6</v>
      </c>
      <c r="H632" s="130">
        <v>49.6</v>
      </c>
      <c r="I632" s="134">
        <v>297.60000000000002</v>
      </c>
      <c r="J632" s="54" t="s">
        <v>8</v>
      </c>
      <c r="K632" s="30" t="s">
        <v>3932</v>
      </c>
    </row>
    <row r="633" spans="2:11">
      <c r="B633" s="119" t="s">
        <v>17</v>
      </c>
      <c r="C633" s="124" t="s">
        <v>16</v>
      </c>
      <c r="D633" s="9">
        <v>46197</v>
      </c>
      <c r="E633" s="121" t="s">
        <v>4039</v>
      </c>
      <c r="F633" s="121" t="s">
        <v>30</v>
      </c>
      <c r="G633" s="122">
        <v>35</v>
      </c>
      <c r="H633" s="130">
        <v>49.56</v>
      </c>
      <c r="I633" s="134">
        <v>1734.6000000000001</v>
      </c>
      <c r="J633" s="54" t="s">
        <v>8</v>
      </c>
      <c r="K633" s="30" t="s">
        <v>3934</v>
      </c>
    </row>
    <row r="634" spans="2:11">
      <c r="B634" s="58" t="s">
        <v>17</v>
      </c>
      <c r="C634" s="57" t="s">
        <v>16</v>
      </c>
      <c r="D634" s="9">
        <v>46197</v>
      </c>
      <c r="E634" s="121" t="s">
        <v>4039</v>
      </c>
      <c r="F634" s="121" t="s">
        <v>30</v>
      </c>
      <c r="G634" s="122">
        <v>55</v>
      </c>
      <c r="H634" s="130">
        <v>49.58</v>
      </c>
      <c r="I634" s="134">
        <v>2726.9</v>
      </c>
      <c r="J634" s="54" t="s">
        <v>8</v>
      </c>
      <c r="K634" s="30" t="s">
        <v>3935</v>
      </c>
    </row>
    <row r="635" spans="2:11">
      <c r="B635" s="58" t="s">
        <v>17</v>
      </c>
      <c r="C635" s="57" t="s">
        <v>16</v>
      </c>
      <c r="D635" s="9">
        <v>46197</v>
      </c>
      <c r="E635" s="121" t="s">
        <v>3714</v>
      </c>
      <c r="F635" s="121" t="s">
        <v>30</v>
      </c>
      <c r="G635" s="122">
        <v>32</v>
      </c>
      <c r="H635" s="130">
        <v>49.6</v>
      </c>
      <c r="I635" s="134">
        <v>1587.2</v>
      </c>
      <c r="J635" s="54" t="s">
        <v>8</v>
      </c>
      <c r="K635" s="30" t="s">
        <v>3937</v>
      </c>
    </row>
    <row r="636" spans="2:11">
      <c r="B636" s="119" t="s">
        <v>17</v>
      </c>
      <c r="C636" s="124" t="s">
        <v>16</v>
      </c>
      <c r="D636" s="9">
        <v>46197</v>
      </c>
      <c r="E636" s="121" t="s">
        <v>3714</v>
      </c>
      <c r="F636" s="121" t="s">
        <v>30</v>
      </c>
      <c r="G636" s="122">
        <v>33</v>
      </c>
      <c r="H636" s="130">
        <v>49.6</v>
      </c>
      <c r="I636" s="134">
        <v>1636.8</v>
      </c>
      <c r="J636" s="54" t="s">
        <v>8</v>
      </c>
      <c r="K636" s="30" t="s">
        <v>3938</v>
      </c>
    </row>
    <row r="637" spans="2:11">
      <c r="B637" s="58" t="s">
        <v>17</v>
      </c>
      <c r="C637" s="57" t="s">
        <v>16</v>
      </c>
      <c r="D637" s="9">
        <v>46197</v>
      </c>
      <c r="E637" s="121" t="s">
        <v>4040</v>
      </c>
      <c r="F637" s="121" t="s">
        <v>30</v>
      </c>
      <c r="G637" s="122">
        <v>71</v>
      </c>
      <c r="H637" s="130">
        <v>49.6</v>
      </c>
      <c r="I637" s="134">
        <v>3521.6</v>
      </c>
      <c r="J637" s="54" t="s">
        <v>8</v>
      </c>
      <c r="K637" s="30" t="s">
        <v>3940</v>
      </c>
    </row>
    <row r="638" spans="2:11">
      <c r="B638" s="119" t="s">
        <v>17</v>
      </c>
      <c r="C638" s="124" t="s">
        <v>16</v>
      </c>
      <c r="D638" s="9">
        <v>46197</v>
      </c>
      <c r="E638" s="121" t="s">
        <v>4041</v>
      </c>
      <c r="F638" s="121" t="s">
        <v>30</v>
      </c>
      <c r="G638" s="122">
        <v>84</v>
      </c>
      <c r="H638" s="130">
        <v>49.6</v>
      </c>
      <c r="I638" s="134">
        <v>4166.4000000000005</v>
      </c>
      <c r="J638" s="54" t="s">
        <v>8</v>
      </c>
      <c r="K638" s="30" t="s">
        <v>3942</v>
      </c>
    </row>
    <row r="639" spans="2:11">
      <c r="B639" s="58" t="s">
        <v>17</v>
      </c>
      <c r="C639" s="57" t="s">
        <v>16</v>
      </c>
      <c r="D639" s="9">
        <v>46197</v>
      </c>
      <c r="E639" s="121" t="s">
        <v>4042</v>
      </c>
      <c r="F639" s="121" t="s">
        <v>30</v>
      </c>
      <c r="G639" s="122">
        <v>33</v>
      </c>
      <c r="H639" s="130">
        <v>49.6</v>
      </c>
      <c r="I639" s="134">
        <v>1636.8</v>
      </c>
      <c r="J639" s="54" t="s">
        <v>8</v>
      </c>
      <c r="K639" s="30" t="s">
        <v>3944</v>
      </c>
    </row>
    <row r="640" spans="2:11">
      <c r="B640" s="119" t="s">
        <v>17</v>
      </c>
      <c r="C640" s="124" t="s">
        <v>16</v>
      </c>
      <c r="D640" s="9">
        <v>46197</v>
      </c>
      <c r="E640" s="121" t="s">
        <v>2788</v>
      </c>
      <c r="F640" s="121" t="s">
        <v>30</v>
      </c>
      <c r="G640" s="122">
        <v>13</v>
      </c>
      <c r="H640" s="130">
        <v>49.6</v>
      </c>
      <c r="I640" s="134">
        <v>644.80000000000007</v>
      </c>
      <c r="J640" s="54" t="s">
        <v>8</v>
      </c>
      <c r="K640" s="30" t="s">
        <v>3946</v>
      </c>
    </row>
    <row r="641" spans="2:11">
      <c r="B641" s="58" t="s">
        <v>17</v>
      </c>
      <c r="C641" s="57" t="s">
        <v>16</v>
      </c>
      <c r="D641" s="9">
        <v>46197</v>
      </c>
      <c r="E641" s="121" t="s">
        <v>4043</v>
      </c>
      <c r="F641" s="121" t="s">
        <v>30</v>
      </c>
      <c r="G641" s="122">
        <v>6</v>
      </c>
      <c r="H641" s="130">
        <v>49.6</v>
      </c>
      <c r="I641" s="134">
        <v>297.60000000000002</v>
      </c>
      <c r="J641" s="54" t="s">
        <v>8</v>
      </c>
      <c r="K641" s="30" t="s">
        <v>3948</v>
      </c>
    </row>
    <row r="642" spans="2:11">
      <c r="B642" s="58" t="s">
        <v>17</v>
      </c>
      <c r="C642" s="57" t="s">
        <v>16</v>
      </c>
      <c r="D642" s="9">
        <v>46197</v>
      </c>
      <c r="E642" s="121" t="s">
        <v>4043</v>
      </c>
      <c r="F642" s="121" t="s">
        <v>30</v>
      </c>
      <c r="G642" s="122">
        <v>6</v>
      </c>
      <c r="H642" s="130">
        <v>49.6</v>
      </c>
      <c r="I642" s="134">
        <v>297.60000000000002</v>
      </c>
      <c r="J642" s="54" t="s">
        <v>8</v>
      </c>
      <c r="K642" s="30" t="s">
        <v>3949</v>
      </c>
    </row>
    <row r="643" spans="2:11">
      <c r="B643" s="119" t="s">
        <v>17</v>
      </c>
      <c r="C643" s="124" t="s">
        <v>16</v>
      </c>
      <c r="D643" s="9">
        <v>46197</v>
      </c>
      <c r="E643" s="121" t="s">
        <v>4044</v>
      </c>
      <c r="F643" s="121" t="s">
        <v>30</v>
      </c>
      <c r="G643" s="122">
        <v>13</v>
      </c>
      <c r="H643" s="130">
        <v>49.6</v>
      </c>
      <c r="I643" s="134">
        <v>644.80000000000007</v>
      </c>
      <c r="J643" s="54" t="s">
        <v>8</v>
      </c>
      <c r="K643" s="30" t="s">
        <v>3951</v>
      </c>
    </row>
    <row r="644" spans="2:11">
      <c r="B644" s="58" t="s">
        <v>17</v>
      </c>
      <c r="C644" s="57" t="s">
        <v>16</v>
      </c>
      <c r="D644" s="9">
        <v>46197</v>
      </c>
      <c r="E644" s="121" t="s">
        <v>4045</v>
      </c>
      <c r="F644" s="121" t="s">
        <v>30</v>
      </c>
      <c r="G644" s="122">
        <v>33</v>
      </c>
      <c r="H644" s="130">
        <v>49.72</v>
      </c>
      <c r="I644" s="134">
        <v>1640.76</v>
      </c>
      <c r="J644" s="54" t="s">
        <v>8</v>
      </c>
      <c r="K644" s="30" t="s">
        <v>3953</v>
      </c>
    </row>
    <row r="645" spans="2:11">
      <c r="B645" s="119" t="s">
        <v>17</v>
      </c>
      <c r="C645" s="124" t="s">
        <v>16</v>
      </c>
      <c r="D645" s="9">
        <v>46197</v>
      </c>
      <c r="E645" s="121" t="s">
        <v>4046</v>
      </c>
      <c r="F645" s="121" t="s">
        <v>30</v>
      </c>
      <c r="G645" s="122">
        <v>80</v>
      </c>
      <c r="H645" s="130">
        <v>49.8</v>
      </c>
      <c r="I645" s="134">
        <v>3984</v>
      </c>
      <c r="J645" s="54" t="s">
        <v>8</v>
      </c>
      <c r="K645" s="30" t="s">
        <v>3955</v>
      </c>
    </row>
    <row r="646" spans="2:11">
      <c r="B646" s="58" t="s">
        <v>17</v>
      </c>
      <c r="C646" s="57" t="s">
        <v>16</v>
      </c>
      <c r="D646" s="9">
        <v>46197</v>
      </c>
      <c r="E646" s="121" t="s">
        <v>4047</v>
      </c>
      <c r="F646" s="121" t="s">
        <v>30</v>
      </c>
      <c r="G646" s="122">
        <v>6</v>
      </c>
      <c r="H646" s="130">
        <v>49.8</v>
      </c>
      <c r="I646" s="134">
        <v>298.79999999999995</v>
      </c>
      <c r="J646" s="54" t="s">
        <v>8</v>
      </c>
      <c r="K646" s="30" t="s">
        <v>3957</v>
      </c>
    </row>
    <row r="647" spans="2:11">
      <c r="B647" s="119" t="s">
        <v>17</v>
      </c>
      <c r="C647" s="124" t="s">
        <v>16</v>
      </c>
      <c r="D647" s="9">
        <v>46197</v>
      </c>
      <c r="E647" s="121" t="s">
        <v>4048</v>
      </c>
      <c r="F647" s="121" t="s">
        <v>30</v>
      </c>
      <c r="G647" s="122">
        <v>80</v>
      </c>
      <c r="H647" s="130">
        <v>49.8</v>
      </c>
      <c r="I647" s="134">
        <v>3984</v>
      </c>
      <c r="J647" s="54" t="s">
        <v>8</v>
      </c>
      <c r="K647" s="30" t="s">
        <v>3959</v>
      </c>
    </row>
    <row r="648" spans="2:11">
      <c r="B648" s="58" t="s">
        <v>17</v>
      </c>
      <c r="C648" s="57" t="s">
        <v>16</v>
      </c>
      <c r="D648" s="9">
        <v>46197</v>
      </c>
      <c r="E648" s="121" t="s">
        <v>4049</v>
      </c>
      <c r="F648" s="121" t="s">
        <v>30</v>
      </c>
      <c r="G648" s="122">
        <v>35</v>
      </c>
      <c r="H648" s="130">
        <v>49.82</v>
      </c>
      <c r="I648" s="134">
        <v>1743.7</v>
      </c>
      <c r="J648" s="54" t="s">
        <v>8</v>
      </c>
      <c r="K648" s="30" t="s">
        <v>3961</v>
      </c>
    </row>
    <row r="649" spans="2:11">
      <c r="B649" s="58" t="s">
        <v>17</v>
      </c>
      <c r="C649" s="57" t="s">
        <v>16</v>
      </c>
      <c r="D649" s="9">
        <v>46197</v>
      </c>
      <c r="E649" s="121" t="s">
        <v>4050</v>
      </c>
      <c r="F649" s="121" t="s">
        <v>30</v>
      </c>
      <c r="G649" s="122">
        <v>12</v>
      </c>
      <c r="H649" s="130">
        <v>49.78</v>
      </c>
      <c r="I649" s="134">
        <v>597.36</v>
      </c>
      <c r="J649" s="54" t="s">
        <v>8</v>
      </c>
      <c r="K649" s="30" t="s">
        <v>3963</v>
      </c>
    </row>
    <row r="650" spans="2:11">
      <c r="B650" s="119" t="s">
        <v>17</v>
      </c>
      <c r="C650" s="124" t="s">
        <v>16</v>
      </c>
      <c r="D650" s="9">
        <v>46197</v>
      </c>
      <c r="E650" s="121" t="s">
        <v>591</v>
      </c>
      <c r="F650" s="121" t="s">
        <v>30</v>
      </c>
      <c r="G650" s="122">
        <v>60</v>
      </c>
      <c r="H650" s="130">
        <v>49.82</v>
      </c>
      <c r="I650" s="134">
        <v>2989.2</v>
      </c>
      <c r="J650" s="54" t="s">
        <v>8</v>
      </c>
      <c r="K650" s="30" t="s">
        <v>3965</v>
      </c>
    </row>
    <row r="651" spans="2:11">
      <c r="B651" s="58" t="s">
        <v>17</v>
      </c>
      <c r="C651" s="57" t="s">
        <v>16</v>
      </c>
      <c r="D651" s="9">
        <v>46197</v>
      </c>
      <c r="E651" s="121" t="s">
        <v>4051</v>
      </c>
      <c r="F651" s="121" t="s">
        <v>30</v>
      </c>
      <c r="G651" s="122">
        <v>275</v>
      </c>
      <c r="H651" s="130">
        <v>49.76</v>
      </c>
      <c r="I651" s="134">
        <v>13684</v>
      </c>
      <c r="J651" s="54" t="s">
        <v>8</v>
      </c>
      <c r="K651" s="30" t="s">
        <v>3967</v>
      </c>
    </row>
    <row r="652" spans="2:11">
      <c r="B652" s="119" t="s">
        <v>17</v>
      </c>
      <c r="C652" s="124" t="s">
        <v>16</v>
      </c>
      <c r="D652" s="9">
        <v>46197</v>
      </c>
      <c r="E652" s="121" t="s">
        <v>4051</v>
      </c>
      <c r="F652" s="121" t="s">
        <v>30</v>
      </c>
      <c r="G652" s="122">
        <v>14</v>
      </c>
      <c r="H652" s="130">
        <v>49.8</v>
      </c>
      <c r="I652" s="134">
        <v>697.19999999999993</v>
      </c>
      <c r="J652" s="54" t="s">
        <v>8</v>
      </c>
      <c r="K652" s="30" t="s">
        <v>3968</v>
      </c>
    </row>
    <row r="653" spans="2:11">
      <c r="B653" s="58" t="s">
        <v>17</v>
      </c>
      <c r="C653" s="57" t="s">
        <v>16</v>
      </c>
      <c r="D653" s="9">
        <v>46197</v>
      </c>
      <c r="E653" s="121" t="s">
        <v>3733</v>
      </c>
      <c r="F653" s="121" t="s">
        <v>30</v>
      </c>
      <c r="G653" s="122">
        <v>24</v>
      </c>
      <c r="H653" s="130">
        <v>49.78</v>
      </c>
      <c r="I653" s="134">
        <v>1194.72</v>
      </c>
      <c r="J653" s="54" t="s">
        <v>8</v>
      </c>
      <c r="K653" s="30" t="s">
        <v>3970</v>
      </c>
    </row>
    <row r="654" spans="2:11">
      <c r="B654" s="146" t="s">
        <v>17</v>
      </c>
      <c r="C654" s="147" t="s">
        <v>16</v>
      </c>
      <c r="D654" s="148">
        <v>46197</v>
      </c>
      <c r="E654" s="141" t="s">
        <v>1465</v>
      </c>
      <c r="F654" s="141" t="s">
        <v>30</v>
      </c>
      <c r="G654" s="142">
        <v>63</v>
      </c>
      <c r="H654" s="149">
        <v>49.76</v>
      </c>
      <c r="I654" s="150">
        <v>3134.8799999999997</v>
      </c>
      <c r="J654" s="144" t="s">
        <v>8</v>
      </c>
      <c r="K654" s="145" t="s">
        <v>3972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O4" sqref="O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35</v>
      </c>
      <c r="C2" t="s">
        <v>40</v>
      </c>
      <c r="J2" t="s">
        <v>36</v>
      </c>
      <c r="T2" t="s">
        <v>37</v>
      </c>
    </row>
    <row r="3" spans="2:20">
      <c r="C3" t="s">
        <v>41</v>
      </c>
      <c r="D3" t="s">
        <v>39</v>
      </c>
      <c r="E3" t="s">
        <v>38</v>
      </c>
      <c r="F3" t="s">
        <v>42</v>
      </c>
      <c r="J3" t="s">
        <v>41</v>
      </c>
      <c r="K3" t="s">
        <v>39</v>
      </c>
      <c r="L3" t="s">
        <v>38</v>
      </c>
      <c r="M3" t="s">
        <v>42</v>
      </c>
    </row>
    <row r="4" spans="2:20">
      <c r="B4" t="s">
        <v>33</v>
      </c>
      <c r="C4" t="e">
        <f ca="1">(VLOOKUP(TODAY(),#REF!,2,0))</f>
        <v>#REF!</v>
      </c>
      <c r="D4">
        <f ca="1">(VLOOKUP(TODAY(),'PSH daily overview'!$B$11:$H$15,2,0))</f>
        <v>26087</v>
      </c>
      <c r="E4">
        <f ca="1">SUMIFS('18 Jun - 24 Jun 2026 LSE £'!G:G,'18 Jun - 24 Jun 2026 LSE £'!D:D,TODAY())</f>
        <v>26087</v>
      </c>
      <c r="F4">
        <f>SUM('Trades LSE £'!$L:$L)</f>
        <v>26087</v>
      </c>
      <c r="G4" s="62" t="e">
        <f ca="1">AND(C4=D4,C4=E4,C4=F4,D4=E4,D4=F4,E4=F4)</f>
        <v>#REF!</v>
      </c>
      <c r="J4" s="104" t="e">
        <f ca="1">(VLOOKUP(TODAY(),#REF!,3,0))</f>
        <v>#REF!</v>
      </c>
      <c r="K4" s="104">
        <f ca="1">(VLOOKUP(TODAY(),'PSH daily overview'!$B$11:$H$15,3,0))*100</f>
        <v>3764.12</v>
      </c>
      <c r="L4" s="104">
        <f ca="1">SUMIFS('18 Jun - 24 Jun 2026 LSE £'!I:I,'18 Jun - 24 Jun 2026 LSE £'!D:D,TODAY())/E4*100</f>
        <v>3764.116303139494</v>
      </c>
      <c r="M4" s="104">
        <f>SUM('Trades LSE £'!F:F)/F4*100</f>
        <v>3764.116303139494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34</v>
      </c>
      <c r="C5" t="e">
        <f ca="1">(VLOOKUP(TODAY(),#REF!,7,0))</f>
        <v>#REF!</v>
      </c>
      <c r="D5">
        <f ca="1">(VLOOKUP(TODAY(),'PSH daily overview'!$B$22:$E$26,2,0))</f>
        <v>5245</v>
      </c>
      <c r="E5">
        <f ca="1">SUMIFS('18 Jun - 24 Jun 2026 LSE $'!G:G,'18 Jun - 24 Jun 2026 LSE $'!D:D,TODAY())</f>
        <v>5245</v>
      </c>
      <c r="F5">
        <f>SUM('Trades LSE $'!$L:$L)</f>
        <v>5245</v>
      </c>
      <c r="G5" s="62" t="e">
        <f ca="1">AND(C5=D5,C5=E5,C5=F5,D5=E5,D5=F5,E5=F5)</f>
        <v>#REF!</v>
      </c>
      <c r="J5" t="e">
        <f ca="1">(VLOOKUP(TODAY(),#REF!,8,0))</f>
        <v>#REF!</v>
      </c>
      <c r="K5" s="99">
        <f ca="1">(VLOOKUP(TODAY(),'PSH daily overview'!$B$22:$E$26,3,0))</f>
        <v>49.493299999999998</v>
      </c>
      <c r="L5" s="99">
        <f ca="1">SUMIFS('18 Jun - 24 Jun 2026 LSE $'!I:I,'18 Jun - 24 Jun 2026 LSE $'!D:D,TODAY())/E5</f>
        <v>49.493332697807439</v>
      </c>
      <c r="M5" s="99">
        <f>SUM('Trades LSE $'!F:F)/F5</f>
        <v>49.493332697807439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9"/>
      <c r="M6" s="99"/>
      <c r="N6" s="62"/>
    </row>
    <row r="11" spans="2:20">
      <c r="K11" s="105"/>
      <c r="L11" s="105"/>
      <c r="M11" s="105"/>
    </row>
    <row r="971" spans="4:11">
      <c r="D971">
        <v>43914</v>
      </c>
      <c r="E971" t="s">
        <v>74</v>
      </c>
      <c r="F971" t="s">
        <v>30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74</v>
      </c>
      <c r="F972" t="s">
        <v>30</v>
      </c>
      <c r="G972">
        <v>348</v>
      </c>
      <c r="H972">
        <v>14.48</v>
      </c>
      <c r="I972">
        <v>5039.04</v>
      </c>
      <c r="J972" t="s">
        <v>9</v>
      </c>
      <c r="K972" t="s">
        <v>44</v>
      </c>
    </row>
    <row r="973" spans="4:11">
      <c r="D973">
        <v>43914</v>
      </c>
      <c r="E973" t="s">
        <v>75</v>
      </c>
      <c r="F973" t="s">
        <v>30</v>
      </c>
      <c r="G973">
        <v>148</v>
      </c>
      <c r="H973">
        <v>14.5</v>
      </c>
      <c r="I973">
        <v>2146</v>
      </c>
      <c r="J973" t="s">
        <v>9</v>
      </c>
      <c r="K973" t="s">
        <v>45</v>
      </c>
    </row>
    <row r="974" spans="4:11">
      <c r="D974">
        <v>43914</v>
      </c>
      <c r="E974" t="s">
        <v>75</v>
      </c>
      <c r="F974" t="s">
        <v>30</v>
      </c>
      <c r="G974">
        <v>201</v>
      </c>
      <c r="H974">
        <v>14.5</v>
      </c>
      <c r="I974">
        <v>2914.5</v>
      </c>
      <c r="J974" t="s">
        <v>9</v>
      </c>
      <c r="K974" t="s">
        <v>46</v>
      </c>
    </row>
    <row r="975" spans="4:11">
      <c r="D975">
        <v>43914</v>
      </c>
      <c r="E975" t="s">
        <v>76</v>
      </c>
      <c r="F975" t="s">
        <v>30</v>
      </c>
      <c r="G975">
        <v>390</v>
      </c>
      <c r="H975">
        <v>14.5</v>
      </c>
      <c r="I975">
        <v>5655</v>
      </c>
      <c r="J975" t="s">
        <v>9</v>
      </c>
      <c r="K975" t="s">
        <v>47</v>
      </c>
    </row>
    <row r="976" spans="4:11">
      <c r="D976">
        <v>43914</v>
      </c>
      <c r="E976" t="s">
        <v>76</v>
      </c>
      <c r="F976" t="s">
        <v>30</v>
      </c>
      <c r="G976">
        <v>127</v>
      </c>
      <c r="H976">
        <v>14.5</v>
      </c>
      <c r="I976">
        <v>1841.5</v>
      </c>
      <c r="J976" t="s">
        <v>9</v>
      </c>
      <c r="K976" t="s">
        <v>48</v>
      </c>
    </row>
    <row r="977" spans="4:11">
      <c r="D977">
        <v>43914</v>
      </c>
      <c r="E977" t="s">
        <v>77</v>
      </c>
      <c r="F977" t="s">
        <v>30</v>
      </c>
      <c r="G977">
        <v>34</v>
      </c>
      <c r="H977">
        <v>14.62</v>
      </c>
      <c r="I977">
        <v>497.08</v>
      </c>
      <c r="J977" t="s">
        <v>9</v>
      </c>
      <c r="K977" t="s">
        <v>49</v>
      </c>
    </row>
    <row r="978" spans="4:11">
      <c r="D978">
        <v>43914</v>
      </c>
      <c r="E978" t="s">
        <v>78</v>
      </c>
      <c r="F978" t="s">
        <v>30</v>
      </c>
      <c r="G978">
        <v>1087</v>
      </c>
      <c r="H978">
        <v>14.78</v>
      </c>
      <c r="I978">
        <v>16065.859999999999</v>
      </c>
      <c r="J978" t="s">
        <v>9</v>
      </c>
      <c r="K978" t="s">
        <v>50</v>
      </c>
    </row>
    <row r="979" spans="4:11">
      <c r="D979">
        <v>43914</v>
      </c>
      <c r="E979" t="s">
        <v>79</v>
      </c>
      <c r="F979" t="s">
        <v>30</v>
      </c>
      <c r="G979">
        <v>1367</v>
      </c>
      <c r="H979">
        <v>14.82</v>
      </c>
      <c r="I979">
        <v>20258.939999999999</v>
      </c>
      <c r="J979" t="s">
        <v>9</v>
      </c>
      <c r="K979" t="s">
        <v>51</v>
      </c>
    </row>
    <row r="980" spans="4:11">
      <c r="D980">
        <v>43914</v>
      </c>
      <c r="E980" t="s">
        <v>79</v>
      </c>
      <c r="F980" t="s">
        <v>30</v>
      </c>
      <c r="G980">
        <v>33</v>
      </c>
      <c r="H980">
        <v>14.82</v>
      </c>
      <c r="I980">
        <v>489.06</v>
      </c>
      <c r="J980" t="s">
        <v>9</v>
      </c>
      <c r="K980" t="s">
        <v>52</v>
      </c>
    </row>
    <row r="981" spans="4:11">
      <c r="D981">
        <v>43914</v>
      </c>
      <c r="E981" t="s">
        <v>80</v>
      </c>
      <c r="F981" t="s">
        <v>30</v>
      </c>
      <c r="G981">
        <v>4</v>
      </c>
      <c r="H981">
        <v>14.82</v>
      </c>
      <c r="I981">
        <v>59.28</v>
      </c>
      <c r="J981" t="s">
        <v>9</v>
      </c>
      <c r="K981" t="s">
        <v>53</v>
      </c>
    </row>
    <row r="982" spans="4:11">
      <c r="D982">
        <v>43914</v>
      </c>
      <c r="E982" t="s">
        <v>81</v>
      </c>
      <c r="F982" t="s">
        <v>30</v>
      </c>
      <c r="G982">
        <v>800</v>
      </c>
      <c r="H982">
        <v>14.82</v>
      </c>
      <c r="I982">
        <v>11856</v>
      </c>
      <c r="J982" t="s">
        <v>9</v>
      </c>
      <c r="K982" t="s">
        <v>54</v>
      </c>
    </row>
    <row r="983" spans="4:11">
      <c r="D983">
        <v>43914</v>
      </c>
      <c r="E983" t="s">
        <v>81</v>
      </c>
      <c r="F983" t="s">
        <v>30</v>
      </c>
      <c r="G983">
        <v>200</v>
      </c>
      <c r="H983">
        <v>14.82</v>
      </c>
      <c r="I983">
        <v>2964</v>
      </c>
      <c r="J983" t="s">
        <v>9</v>
      </c>
      <c r="K983" t="s">
        <v>55</v>
      </c>
    </row>
    <row r="984" spans="4:11">
      <c r="D984">
        <v>43914</v>
      </c>
      <c r="E984" t="s">
        <v>82</v>
      </c>
      <c r="F984" t="s">
        <v>30</v>
      </c>
      <c r="G984">
        <v>127</v>
      </c>
      <c r="H984">
        <v>14.92</v>
      </c>
      <c r="I984">
        <v>1894.84</v>
      </c>
      <c r="J984" t="s">
        <v>9</v>
      </c>
      <c r="K984" t="s">
        <v>56</v>
      </c>
    </row>
    <row r="985" spans="4:11">
      <c r="D985">
        <v>43914</v>
      </c>
      <c r="E985" t="s">
        <v>83</v>
      </c>
      <c r="F985" t="s">
        <v>30</v>
      </c>
      <c r="G985">
        <v>107</v>
      </c>
      <c r="H985">
        <v>14.9</v>
      </c>
      <c r="I985">
        <v>1594.3</v>
      </c>
      <c r="J985" t="s">
        <v>9</v>
      </c>
      <c r="K985" t="s">
        <v>57</v>
      </c>
    </row>
    <row r="986" spans="4:11">
      <c r="D986">
        <v>43914</v>
      </c>
      <c r="E986" t="s">
        <v>84</v>
      </c>
      <c r="F986" t="s">
        <v>30</v>
      </c>
      <c r="G986">
        <v>26</v>
      </c>
      <c r="H986">
        <v>14.9</v>
      </c>
      <c r="I986">
        <v>387.40000000000003</v>
      </c>
      <c r="J986" t="s">
        <v>9</v>
      </c>
      <c r="K986" t="s">
        <v>58</v>
      </c>
    </row>
    <row r="987" spans="4:11">
      <c r="D987">
        <v>43914</v>
      </c>
      <c r="E987" t="s">
        <v>85</v>
      </c>
      <c r="F987" t="s">
        <v>30</v>
      </c>
      <c r="G987">
        <v>115</v>
      </c>
      <c r="H987">
        <v>14.9</v>
      </c>
      <c r="I987">
        <v>1713.5</v>
      </c>
      <c r="J987" t="s">
        <v>9</v>
      </c>
      <c r="K987" t="s">
        <v>59</v>
      </c>
    </row>
    <row r="988" spans="4:11">
      <c r="D988">
        <v>43914</v>
      </c>
      <c r="E988" t="s">
        <v>86</v>
      </c>
      <c r="F988" t="s">
        <v>30</v>
      </c>
      <c r="G988">
        <v>224</v>
      </c>
      <c r="H988">
        <v>14.9</v>
      </c>
      <c r="I988">
        <v>3337.6</v>
      </c>
      <c r="J988" t="s">
        <v>9</v>
      </c>
      <c r="K988" t="s">
        <v>60</v>
      </c>
    </row>
    <row r="989" spans="4:11">
      <c r="D989">
        <v>43914</v>
      </c>
      <c r="E989" t="s">
        <v>87</v>
      </c>
      <c r="F989" t="s">
        <v>30</v>
      </c>
      <c r="G989">
        <v>875</v>
      </c>
      <c r="H989">
        <v>14.9</v>
      </c>
      <c r="I989">
        <v>13037.5</v>
      </c>
      <c r="J989" t="s">
        <v>9</v>
      </c>
      <c r="K989" t="s">
        <v>61</v>
      </c>
    </row>
    <row r="990" spans="4:11">
      <c r="D990">
        <v>43914</v>
      </c>
      <c r="E990" t="s">
        <v>87</v>
      </c>
      <c r="F990" t="s">
        <v>30</v>
      </c>
      <c r="G990">
        <v>140</v>
      </c>
      <c r="H990">
        <v>14.88</v>
      </c>
      <c r="I990">
        <v>2083.2000000000003</v>
      </c>
      <c r="J990" t="s">
        <v>9</v>
      </c>
      <c r="K990" t="s">
        <v>62</v>
      </c>
    </row>
    <row r="991" spans="4:11">
      <c r="D991">
        <v>43914</v>
      </c>
      <c r="E991" t="s">
        <v>87</v>
      </c>
      <c r="F991" t="s">
        <v>30</v>
      </c>
      <c r="G991">
        <v>232</v>
      </c>
      <c r="H991">
        <v>14.88</v>
      </c>
      <c r="I991">
        <v>3452.1600000000003</v>
      </c>
      <c r="J991" t="s">
        <v>9</v>
      </c>
      <c r="K991" t="s">
        <v>63</v>
      </c>
    </row>
    <row r="992" spans="4:11">
      <c r="D992">
        <v>43914</v>
      </c>
      <c r="E992" t="s">
        <v>87</v>
      </c>
      <c r="F992" t="s">
        <v>30</v>
      </c>
      <c r="G992">
        <v>125</v>
      </c>
      <c r="H992">
        <v>14.88</v>
      </c>
      <c r="I992">
        <v>1860</v>
      </c>
      <c r="J992" t="s">
        <v>9</v>
      </c>
      <c r="K992" t="s">
        <v>64</v>
      </c>
    </row>
    <row r="993" spans="4:11">
      <c r="D993">
        <v>43914</v>
      </c>
      <c r="E993" t="s">
        <v>43</v>
      </c>
      <c r="F993" t="s">
        <v>30</v>
      </c>
      <c r="G993">
        <v>100</v>
      </c>
      <c r="H993">
        <v>14.9</v>
      </c>
      <c r="I993">
        <v>1490</v>
      </c>
      <c r="J993" t="s">
        <v>9</v>
      </c>
      <c r="K993" t="s">
        <v>65</v>
      </c>
    </row>
    <row r="994" spans="4:11">
      <c r="D994">
        <v>43914</v>
      </c>
      <c r="E994" t="s">
        <v>43</v>
      </c>
      <c r="F994" t="s">
        <v>30</v>
      </c>
      <c r="G994">
        <v>10</v>
      </c>
      <c r="H994">
        <v>14.9</v>
      </c>
      <c r="I994">
        <v>149</v>
      </c>
      <c r="J994" t="s">
        <v>9</v>
      </c>
      <c r="K994" t="s">
        <v>66</v>
      </c>
    </row>
    <row r="995" spans="4:11">
      <c r="D995">
        <v>43914</v>
      </c>
      <c r="E995" t="s">
        <v>88</v>
      </c>
      <c r="F995" t="s">
        <v>30</v>
      </c>
      <c r="G995">
        <v>464</v>
      </c>
      <c r="H995">
        <v>14.84</v>
      </c>
      <c r="I995">
        <v>6885.76</v>
      </c>
      <c r="J995" t="s">
        <v>9</v>
      </c>
      <c r="K995" t="s">
        <v>67</v>
      </c>
    </row>
    <row r="996" spans="4:11">
      <c r="D996">
        <v>43914</v>
      </c>
      <c r="E996" t="s">
        <v>89</v>
      </c>
      <c r="F996" t="s">
        <v>30</v>
      </c>
      <c r="G996">
        <v>240</v>
      </c>
      <c r="H996">
        <v>14.92</v>
      </c>
      <c r="I996">
        <v>3580.8</v>
      </c>
      <c r="J996" t="s">
        <v>9</v>
      </c>
      <c r="K996" t="s">
        <v>68</v>
      </c>
    </row>
    <row r="997" spans="4:11">
      <c r="D997">
        <v>43914</v>
      </c>
      <c r="E997" t="s">
        <v>89</v>
      </c>
      <c r="F997" t="s">
        <v>30</v>
      </c>
      <c r="G997">
        <v>1443</v>
      </c>
      <c r="H997">
        <v>14.92</v>
      </c>
      <c r="I997">
        <v>21529.56</v>
      </c>
      <c r="J997" t="s">
        <v>9</v>
      </c>
      <c r="K997" t="s">
        <v>69</v>
      </c>
    </row>
    <row r="998" spans="4:11">
      <c r="D998">
        <v>43914</v>
      </c>
      <c r="E998" t="s">
        <v>90</v>
      </c>
      <c r="F998" t="s">
        <v>30</v>
      </c>
      <c r="G998">
        <v>39</v>
      </c>
      <c r="H998">
        <v>14.92</v>
      </c>
      <c r="I998">
        <v>581.88</v>
      </c>
      <c r="J998" t="s">
        <v>9</v>
      </c>
      <c r="K998" t="s">
        <v>70</v>
      </c>
    </row>
    <row r="999" spans="4:11">
      <c r="D999">
        <v>43914</v>
      </c>
      <c r="E999" t="s">
        <v>91</v>
      </c>
      <c r="F999" t="s">
        <v>30</v>
      </c>
      <c r="G999">
        <v>124</v>
      </c>
      <c r="H999">
        <v>14.92</v>
      </c>
      <c r="I999">
        <v>1850.08</v>
      </c>
      <c r="J999" t="s">
        <v>9</v>
      </c>
      <c r="K999" t="s">
        <v>71</v>
      </c>
    </row>
    <row r="1000" spans="4:11">
      <c r="D1000">
        <v>43914</v>
      </c>
      <c r="E1000" t="s">
        <v>92</v>
      </c>
      <c r="F1000" t="s">
        <v>30</v>
      </c>
      <c r="G1000">
        <v>200</v>
      </c>
      <c r="H1000">
        <v>14.92</v>
      </c>
      <c r="I1000">
        <v>2984</v>
      </c>
      <c r="J1000" t="s">
        <v>9</v>
      </c>
      <c r="K1000" t="s">
        <v>72</v>
      </c>
    </row>
    <row r="1001" spans="4:11">
      <c r="K1001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R1040"/>
  <sheetViews>
    <sheetView topLeftCell="A2" zoomScaleNormal="100" workbookViewId="0">
      <selection activeCell="O4" sqref="O4"/>
    </sheetView>
  </sheetViews>
  <sheetFormatPr defaultRowHeight="14.5"/>
  <cols>
    <col min="1" max="1" width="10.7265625" style="108" customWidth="1"/>
    <col min="2" max="2" width="12" customWidth="1"/>
    <col min="3" max="3" width="9.7265625" customWidth="1"/>
    <col min="4" max="4" width="9.1796875" customWidth="1"/>
    <col min="5" max="5" width="10.81640625" style="89" customWidth="1"/>
    <col min="6" max="6" width="14.7265625" style="91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4">
      <c r="A2" s="107" t="s">
        <v>0</v>
      </c>
      <c r="B2" s="62" t="s">
        <v>4</v>
      </c>
      <c r="C2" s="62" t="s">
        <v>23</v>
      </c>
      <c r="D2" s="63" t="s">
        <v>20</v>
      </c>
      <c r="E2" s="88" t="s">
        <v>21</v>
      </c>
      <c r="F2" s="90" t="s">
        <v>22</v>
      </c>
      <c r="G2" s="64"/>
      <c r="H2" s="64" t="s">
        <v>24</v>
      </c>
      <c r="I2" s="65"/>
    </row>
    <row r="3" spans="1:44">
      <c r="A3" s="107" t="e">
        <f>#REF!</f>
        <v>#REF!</v>
      </c>
      <c r="B3" s="62" t="str">
        <f t="shared" ref="B3:B66" si="0">MID(O3,FIND(" ",O3)+1,8)</f>
        <v>08:01:24</v>
      </c>
      <c r="C3" s="62" t="s">
        <v>30</v>
      </c>
      <c r="D3" s="63">
        <f t="shared" ref="D3:D66" si="1">L3</f>
        <v>13</v>
      </c>
      <c r="E3" s="88">
        <f t="shared" ref="E3:E66" si="2">M3/100</f>
        <v>37.619999999999997</v>
      </c>
      <c r="F3" s="90">
        <f t="shared" ref="F3:F66" si="3">(D3*E3)</f>
        <v>489.05999999999995</v>
      </c>
      <c r="G3" s="64" t="s">
        <v>8</v>
      </c>
      <c r="H3" s="64" t="str">
        <f t="shared" ref="H3:H66" si="4">Q3</f>
        <v>00547220579TRLO1</v>
      </c>
      <c r="I3" s="65"/>
      <c r="J3" s="76" t="s">
        <v>96</v>
      </c>
      <c r="K3" s="102" t="s">
        <v>97</v>
      </c>
      <c r="L3">
        <v>13</v>
      </c>
      <c r="M3">
        <v>3762</v>
      </c>
      <c r="N3" t="s">
        <v>111</v>
      </c>
      <c r="O3" t="s">
        <v>3006</v>
      </c>
      <c r="P3" t="s">
        <v>112</v>
      </c>
      <c r="Q3" t="s">
        <v>3007</v>
      </c>
      <c r="R3">
        <v>20877</v>
      </c>
      <c r="S3">
        <v>1</v>
      </c>
      <c r="T3">
        <v>1</v>
      </c>
      <c r="U3">
        <v>0</v>
      </c>
      <c r="W3" t="s">
        <v>3008</v>
      </c>
      <c r="X3" t="s">
        <v>105</v>
      </c>
      <c r="Y3">
        <v>1</v>
      </c>
      <c r="Z3" t="s">
        <v>1668</v>
      </c>
      <c r="AA3">
        <v>0</v>
      </c>
      <c r="AB3">
        <v>0</v>
      </c>
      <c r="AD3" t="s">
        <v>106</v>
      </c>
      <c r="AE3" t="s">
        <v>33</v>
      </c>
      <c r="AF3">
        <v>1</v>
      </c>
      <c r="AG3" t="s">
        <v>3007</v>
      </c>
      <c r="AH3" t="s">
        <v>96</v>
      </c>
      <c r="AI3">
        <v>1</v>
      </c>
      <c r="AL3" t="s">
        <v>107</v>
      </c>
      <c r="AM3" t="s">
        <v>107</v>
      </c>
      <c r="AN3" t="s">
        <v>33</v>
      </c>
      <c r="AO3" t="s">
        <v>108</v>
      </c>
      <c r="AP3" t="s">
        <v>33</v>
      </c>
      <c r="AR3">
        <v>0</v>
      </c>
    </row>
    <row r="4" spans="1:44">
      <c r="A4" s="107" t="e">
        <f>#REF!</f>
        <v>#REF!</v>
      </c>
      <c r="B4" s="62" t="str">
        <f t="shared" si="0"/>
        <v>08:01:24</v>
      </c>
      <c r="C4" s="62" t="s">
        <v>30</v>
      </c>
      <c r="D4" s="63">
        <f t="shared" si="1"/>
        <v>15</v>
      </c>
      <c r="E4" s="88">
        <f t="shared" si="2"/>
        <v>37.64</v>
      </c>
      <c r="F4" s="90">
        <f t="shared" si="3"/>
        <v>564.6</v>
      </c>
      <c r="G4" s="64" t="s">
        <v>8</v>
      </c>
      <c r="H4" s="64" t="str">
        <f t="shared" si="4"/>
        <v>00547220582TRLO1</v>
      </c>
      <c r="I4" s="65"/>
      <c r="J4" t="s">
        <v>96</v>
      </c>
      <c r="K4" s="102" t="s">
        <v>97</v>
      </c>
      <c r="L4">
        <v>15</v>
      </c>
      <c r="M4">
        <v>3764</v>
      </c>
      <c r="N4" t="s">
        <v>111</v>
      </c>
      <c r="O4" t="s">
        <v>3006</v>
      </c>
      <c r="P4" t="s">
        <v>112</v>
      </c>
      <c r="Q4" t="s">
        <v>3009</v>
      </c>
      <c r="R4">
        <v>20877</v>
      </c>
      <c r="S4">
        <v>1</v>
      </c>
      <c r="T4">
        <v>1</v>
      </c>
      <c r="U4">
        <v>0</v>
      </c>
      <c r="W4" t="s">
        <v>3008</v>
      </c>
      <c r="X4" t="s">
        <v>105</v>
      </c>
      <c r="Y4">
        <v>1</v>
      </c>
      <c r="Z4" t="s">
        <v>1668</v>
      </c>
      <c r="AA4">
        <v>0</v>
      </c>
      <c r="AB4">
        <v>0</v>
      </c>
      <c r="AD4" t="s">
        <v>106</v>
      </c>
      <c r="AE4" t="s">
        <v>33</v>
      </c>
      <c r="AF4">
        <v>1</v>
      </c>
      <c r="AG4" t="s">
        <v>3009</v>
      </c>
      <c r="AH4" t="s">
        <v>96</v>
      </c>
      <c r="AI4">
        <v>1</v>
      </c>
      <c r="AL4" t="s">
        <v>107</v>
      </c>
      <c r="AM4" t="s">
        <v>107</v>
      </c>
      <c r="AN4" t="s">
        <v>33</v>
      </c>
      <c r="AO4" t="s">
        <v>108</v>
      </c>
      <c r="AP4" t="s">
        <v>33</v>
      </c>
      <c r="AR4">
        <v>0</v>
      </c>
    </row>
    <row r="5" spans="1:44">
      <c r="A5" s="107" t="e">
        <f>#REF!</f>
        <v>#REF!</v>
      </c>
      <c r="B5" s="62" t="str">
        <f t="shared" si="0"/>
        <v>08:01:24</v>
      </c>
      <c r="C5" s="62" t="s">
        <v>30</v>
      </c>
      <c r="D5" s="63">
        <f t="shared" si="1"/>
        <v>33</v>
      </c>
      <c r="E5" s="88">
        <f t="shared" si="2"/>
        <v>37.64</v>
      </c>
      <c r="F5" s="90">
        <f t="shared" si="3"/>
        <v>1242.1200000000001</v>
      </c>
      <c r="G5" s="64" t="s">
        <v>8</v>
      </c>
      <c r="H5" s="64" t="str">
        <f t="shared" si="4"/>
        <v>00547220581TRLO1</v>
      </c>
      <c r="I5" s="65"/>
      <c r="J5" t="s">
        <v>96</v>
      </c>
      <c r="K5" s="102" t="s">
        <v>97</v>
      </c>
      <c r="L5">
        <v>33</v>
      </c>
      <c r="M5">
        <v>3764</v>
      </c>
      <c r="N5" t="s">
        <v>111</v>
      </c>
      <c r="O5" t="s">
        <v>3006</v>
      </c>
      <c r="P5" t="s">
        <v>112</v>
      </c>
      <c r="Q5" t="s">
        <v>3010</v>
      </c>
      <c r="R5">
        <v>20877</v>
      </c>
      <c r="S5">
        <v>1</v>
      </c>
      <c r="T5">
        <v>1</v>
      </c>
      <c r="U5">
        <v>0</v>
      </c>
      <c r="W5" t="s">
        <v>3008</v>
      </c>
      <c r="X5" t="s">
        <v>105</v>
      </c>
      <c r="Y5">
        <v>1</v>
      </c>
      <c r="Z5" t="s">
        <v>1668</v>
      </c>
      <c r="AA5">
        <v>0</v>
      </c>
      <c r="AB5">
        <v>0</v>
      </c>
      <c r="AD5" t="s">
        <v>106</v>
      </c>
      <c r="AE5" t="s">
        <v>33</v>
      </c>
      <c r="AF5">
        <v>1</v>
      </c>
      <c r="AG5" t="s">
        <v>3010</v>
      </c>
      <c r="AH5" t="s">
        <v>96</v>
      </c>
      <c r="AI5">
        <v>1</v>
      </c>
      <c r="AL5" t="s">
        <v>107</v>
      </c>
      <c r="AM5" t="s">
        <v>107</v>
      </c>
      <c r="AN5" t="s">
        <v>33</v>
      </c>
      <c r="AO5" t="s">
        <v>108</v>
      </c>
      <c r="AP5" t="s">
        <v>33</v>
      </c>
      <c r="AR5">
        <v>0</v>
      </c>
    </row>
    <row r="6" spans="1:44">
      <c r="A6" s="107" t="e">
        <f>#REF!</f>
        <v>#REF!</v>
      </c>
      <c r="B6" s="62" t="str">
        <f t="shared" si="0"/>
        <v>08:01:24</v>
      </c>
      <c r="C6" s="62" t="s">
        <v>30</v>
      </c>
      <c r="D6" s="63">
        <f t="shared" si="1"/>
        <v>16</v>
      </c>
      <c r="E6" s="88">
        <f t="shared" si="2"/>
        <v>37.64</v>
      </c>
      <c r="F6" s="90">
        <f t="shared" si="3"/>
        <v>602.24</v>
      </c>
      <c r="G6" s="64" t="s">
        <v>8</v>
      </c>
      <c r="H6" s="64" t="str">
        <f t="shared" si="4"/>
        <v>00547220580TRLO1</v>
      </c>
      <c r="I6" s="65"/>
      <c r="J6" t="s">
        <v>96</v>
      </c>
      <c r="K6" s="102" t="s">
        <v>97</v>
      </c>
      <c r="L6">
        <v>16</v>
      </c>
      <c r="M6">
        <v>3764</v>
      </c>
      <c r="N6" t="s">
        <v>111</v>
      </c>
      <c r="O6" t="s">
        <v>3006</v>
      </c>
      <c r="P6" t="s">
        <v>112</v>
      </c>
      <c r="Q6" t="s">
        <v>3011</v>
      </c>
      <c r="R6">
        <v>20877</v>
      </c>
      <c r="S6">
        <v>1</v>
      </c>
      <c r="T6">
        <v>1</v>
      </c>
      <c r="U6">
        <v>0</v>
      </c>
      <c r="W6" t="s">
        <v>3008</v>
      </c>
      <c r="X6" t="s">
        <v>105</v>
      </c>
      <c r="Y6">
        <v>1</v>
      </c>
      <c r="Z6" t="s">
        <v>1668</v>
      </c>
      <c r="AA6">
        <v>0</v>
      </c>
      <c r="AB6">
        <v>0</v>
      </c>
      <c r="AD6" t="s">
        <v>106</v>
      </c>
      <c r="AE6" t="s">
        <v>33</v>
      </c>
      <c r="AF6">
        <v>1</v>
      </c>
      <c r="AG6" t="s">
        <v>3011</v>
      </c>
      <c r="AH6" t="s">
        <v>96</v>
      </c>
      <c r="AI6">
        <v>1</v>
      </c>
      <c r="AL6" t="s">
        <v>107</v>
      </c>
      <c r="AM6" t="s">
        <v>107</v>
      </c>
      <c r="AN6" t="s">
        <v>33</v>
      </c>
      <c r="AO6" t="s">
        <v>108</v>
      </c>
      <c r="AP6" t="s">
        <v>33</v>
      </c>
      <c r="AR6">
        <v>0</v>
      </c>
    </row>
    <row r="7" spans="1:44">
      <c r="A7" s="107" t="e">
        <f>#REF!</f>
        <v>#REF!</v>
      </c>
      <c r="B7" s="62" t="str">
        <f t="shared" si="0"/>
        <v>08:01:24</v>
      </c>
      <c r="C7" s="62" t="s">
        <v>30</v>
      </c>
      <c r="D7" s="63">
        <f t="shared" si="1"/>
        <v>3</v>
      </c>
      <c r="E7" s="88">
        <f t="shared" si="2"/>
        <v>37.659999999999997</v>
      </c>
      <c r="F7" s="90">
        <f t="shared" si="3"/>
        <v>112.97999999999999</v>
      </c>
      <c r="G7" s="64" t="s">
        <v>8</v>
      </c>
      <c r="H7" s="64" t="str">
        <f t="shared" si="4"/>
        <v>00547220583TRLO1</v>
      </c>
      <c r="I7" s="65"/>
      <c r="J7" t="s">
        <v>96</v>
      </c>
      <c r="K7" s="102" t="s">
        <v>97</v>
      </c>
      <c r="L7">
        <v>3</v>
      </c>
      <c r="M7">
        <v>3766</v>
      </c>
      <c r="N7" t="s">
        <v>111</v>
      </c>
      <c r="O7" t="s">
        <v>3006</v>
      </c>
      <c r="P7" t="s">
        <v>112</v>
      </c>
      <c r="Q7" t="s">
        <v>3012</v>
      </c>
      <c r="R7">
        <v>20877</v>
      </c>
      <c r="S7">
        <v>1</v>
      </c>
      <c r="T7">
        <v>1</v>
      </c>
      <c r="U7">
        <v>0</v>
      </c>
      <c r="W7" t="s">
        <v>3008</v>
      </c>
      <c r="X7" t="s">
        <v>105</v>
      </c>
      <c r="Y7">
        <v>1</v>
      </c>
      <c r="Z7" t="s">
        <v>1668</v>
      </c>
      <c r="AA7">
        <v>0</v>
      </c>
      <c r="AB7">
        <v>0</v>
      </c>
      <c r="AD7" t="s">
        <v>106</v>
      </c>
      <c r="AE7" t="s">
        <v>33</v>
      </c>
      <c r="AF7">
        <v>1</v>
      </c>
      <c r="AG7" t="s">
        <v>3012</v>
      </c>
      <c r="AH7" t="s">
        <v>96</v>
      </c>
      <c r="AI7">
        <v>1</v>
      </c>
      <c r="AL7" t="s">
        <v>107</v>
      </c>
      <c r="AM7" t="s">
        <v>107</v>
      </c>
      <c r="AN7" t="s">
        <v>33</v>
      </c>
      <c r="AO7" t="s">
        <v>108</v>
      </c>
      <c r="AP7" t="s">
        <v>33</v>
      </c>
      <c r="AR7">
        <v>0</v>
      </c>
    </row>
    <row r="8" spans="1:44">
      <c r="A8" s="107" t="e">
        <f>#REF!</f>
        <v>#REF!</v>
      </c>
      <c r="B8" s="62" t="str">
        <f t="shared" si="0"/>
        <v>08:03:35</v>
      </c>
      <c r="C8" s="62" t="s">
        <v>30</v>
      </c>
      <c r="D8" s="63">
        <f t="shared" si="1"/>
        <v>122</v>
      </c>
      <c r="E8" s="88">
        <f t="shared" si="2"/>
        <v>37.64</v>
      </c>
      <c r="F8" s="90">
        <f t="shared" si="3"/>
        <v>4592.08</v>
      </c>
      <c r="G8" s="64" t="s">
        <v>8</v>
      </c>
      <c r="H8" s="64" t="str">
        <f t="shared" si="4"/>
        <v>00547221174TRLO1</v>
      </c>
      <c r="I8" s="65"/>
      <c r="J8" t="s">
        <v>96</v>
      </c>
      <c r="K8" s="102" t="s">
        <v>97</v>
      </c>
      <c r="L8">
        <v>122</v>
      </c>
      <c r="M8">
        <v>3764</v>
      </c>
      <c r="N8" t="s">
        <v>111</v>
      </c>
      <c r="O8" t="s">
        <v>3013</v>
      </c>
      <c r="P8" t="s">
        <v>112</v>
      </c>
      <c r="Q8" t="s">
        <v>3014</v>
      </c>
      <c r="R8">
        <v>20877</v>
      </c>
      <c r="S8">
        <v>1</v>
      </c>
      <c r="T8">
        <v>1</v>
      </c>
      <c r="U8">
        <v>0</v>
      </c>
      <c r="W8" t="s">
        <v>3008</v>
      </c>
      <c r="X8" t="s">
        <v>105</v>
      </c>
      <c r="Y8">
        <v>1</v>
      </c>
      <c r="Z8" t="s">
        <v>1668</v>
      </c>
      <c r="AA8">
        <v>0</v>
      </c>
      <c r="AB8">
        <v>0</v>
      </c>
      <c r="AD8" t="s">
        <v>106</v>
      </c>
      <c r="AE8" t="s">
        <v>33</v>
      </c>
      <c r="AF8">
        <v>1</v>
      </c>
      <c r="AG8" t="s">
        <v>3014</v>
      </c>
      <c r="AH8" t="s">
        <v>96</v>
      </c>
      <c r="AI8">
        <v>1</v>
      </c>
      <c r="AL8" t="s">
        <v>107</v>
      </c>
      <c r="AM8" t="s">
        <v>107</v>
      </c>
      <c r="AN8" t="s">
        <v>33</v>
      </c>
      <c r="AO8" t="s">
        <v>108</v>
      </c>
      <c r="AP8" t="s">
        <v>33</v>
      </c>
      <c r="AR8">
        <v>0</v>
      </c>
    </row>
    <row r="9" spans="1:44">
      <c r="A9" s="107" t="e">
        <f>#REF!</f>
        <v>#REF!</v>
      </c>
      <c r="B9" s="62" t="str">
        <f t="shared" si="0"/>
        <v>08:07:13</v>
      </c>
      <c r="C9" s="62" t="s">
        <v>30</v>
      </c>
      <c r="D9" s="63">
        <f t="shared" si="1"/>
        <v>228</v>
      </c>
      <c r="E9" s="88">
        <f t="shared" si="2"/>
        <v>37.6</v>
      </c>
      <c r="F9" s="90">
        <f t="shared" si="3"/>
        <v>8572.8000000000011</v>
      </c>
      <c r="G9" s="64" t="s">
        <v>8</v>
      </c>
      <c r="H9" s="64" t="str">
        <f t="shared" si="4"/>
        <v>00547222091TRLO1</v>
      </c>
      <c r="I9" s="65"/>
      <c r="J9" t="s">
        <v>96</v>
      </c>
      <c r="K9" s="102" t="s">
        <v>97</v>
      </c>
      <c r="L9">
        <v>228</v>
      </c>
      <c r="M9">
        <v>3760</v>
      </c>
      <c r="N9" t="s">
        <v>111</v>
      </c>
      <c r="O9" t="s">
        <v>3015</v>
      </c>
      <c r="P9" t="s">
        <v>112</v>
      </c>
      <c r="Q9" t="s">
        <v>3016</v>
      </c>
      <c r="R9">
        <v>20877</v>
      </c>
      <c r="S9">
        <v>1</v>
      </c>
      <c r="T9">
        <v>1</v>
      </c>
      <c r="U9">
        <v>0</v>
      </c>
      <c r="W9" t="s">
        <v>3008</v>
      </c>
      <c r="X9" t="s">
        <v>105</v>
      </c>
      <c r="Y9">
        <v>1</v>
      </c>
      <c r="Z9" t="s">
        <v>1668</v>
      </c>
      <c r="AA9">
        <v>0</v>
      </c>
      <c r="AB9">
        <v>0</v>
      </c>
      <c r="AD9" t="s">
        <v>106</v>
      </c>
      <c r="AE9" t="s">
        <v>33</v>
      </c>
      <c r="AF9">
        <v>1</v>
      </c>
      <c r="AG9" t="s">
        <v>3016</v>
      </c>
      <c r="AH9" t="s">
        <v>96</v>
      </c>
      <c r="AI9">
        <v>1</v>
      </c>
      <c r="AL9" t="s">
        <v>107</v>
      </c>
      <c r="AM9" t="s">
        <v>107</v>
      </c>
      <c r="AN9" t="s">
        <v>33</v>
      </c>
      <c r="AO9" t="s">
        <v>108</v>
      </c>
      <c r="AP9" t="s">
        <v>33</v>
      </c>
      <c r="AR9">
        <v>0</v>
      </c>
    </row>
    <row r="10" spans="1:44">
      <c r="A10" s="107" t="e">
        <f>#REF!</f>
        <v>#REF!</v>
      </c>
      <c r="B10" s="62" t="str">
        <f t="shared" si="0"/>
        <v>08:09:11</v>
      </c>
      <c r="C10" s="62" t="s">
        <v>30</v>
      </c>
      <c r="D10" s="63">
        <f t="shared" si="1"/>
        <v>137</v>
      </c>
      <c r="E10" s="88">
        <f t="shared" si="2"/>
        <v>37.6</v>
      </c>
      <c r="F10" s="90">
        <f t="shared" si="3"/>
        <v>5151.2</v>
      </c>
      <c r="G10" s="64" t="s">
        <v>8</v>
      </c>
      <c r="H10" s="64" t="str">
        <f t="shared" si="4"/>
        <v>00547222407TRLO1</v>
      </c>
      <c r="I10" s="65"/>
      <c r="J10" t="s">
        <v>96</v>
      </c>
      <c r="K10" s="102" t="s">
        <v>97</v>
      </c>
      <c r="L10">
        <v>137</v>
      </c>
      <c r="M10">
        <v>3760</v>
      </c>
      <c r="N10" t="s">
        <v>111</v>
      </c>
      <c r="O10" t="s">
        <v>3017</v>
      </c>
      <c r="P10" t="s">
        <v>112</v>
      </c>
      <c r="Q10" t="s">
        <v>3018</v>
      </c>
      <c r="R10">
        <v>20877</v>
      </c>
      <c r="S10">
        <v>1</v>
      </c>
      <c r="T10">
        <v>1</v>
      </c>
      <c r="U10">
        <v>0</v>
      </c>
      <c r="W10" t="s">
        <v>3008</v>
      </c>
      <c r="X10" t="s">
        <v>105</v>
      </c>
      <c r="Y10">
        <v>1</v>
      </c>
      <c r="Z10" t="s">
        <v>1668</v>
      </c>
      <c r="AA10">
        <v>0</v>
      </c>
      <c r="AB10">
        <v>0</v>
      </c>
      <c r="AD10" t="s">
        <v>106</v>
      </c>
      <c r="AE10" t="s">
        <v>33</v>
      </c>
      <c r="AF10">
        <v>1</v>
      </c>
      <c r="AG10" t="s">
        <v>3018</v>
      </c>
      <c r="AH10" t="s">
        <v>96</v>
      </c>
      <c r="AI10">
        <v>1</v>
      </c>
      <c r="AL10" t="s">
        <v>107</v>
      </c>
      <c r="AM10" t="s">
        <v>107</v>
      </c>
      <c r="AN10" t="s">
        <v>33</v>
      </c>
      <c r="AO10" t="s">
        <v>108</v>
      </c>
      <c r="AP10" t="s">
        <v>33</v>
      </c>
      <c r="AR10">
        <v>0</v>
      </c>
    </row>
    <row r="11" spans="1:44">
      <c r="A11" s="107" t="e">
        <f>#REF!</f>
        <v>#REF!</v>
      </c>
      <c r="B11" s="62" t="str">
        <f t="shared" si="0"/>
        <v>08:09:15</v>
      </c>
      <c r="C11" s="62" t="s">
        <v>30</v>
      </c>
      <c r="D11" s="63">
        <f t="shared" si="1"/>
        <v>57</v>
      </c>
      <c r="E11" s="88">
        <f t="shared" si="2"/>
        <v>37.54</v>
      </c>
      <c r="F11" s="90">
        <f t="shared" si="3"/>
        <v>2139.7799999999997</v>
      </c>
      <c r="G11" s="64" t="s">
        <v>8</v>
      </c>
      <c r="H11" s="64" t="str">
        <f t="shared" si="4"/>
        <v>00547222434TRLO1</v>
      </c>
      <c r="I11" s="65"/>
      <c r="J11" t="s">
        <v>96</v>
      </c>
      <c r="K11" s="102" t="s">
        <v>97</v>
      </c>
      <c r="L11">
        <v>57</v>
      </c>
      <c r="M11">
        <v>3754</v>
      </c>
      <c r="N11" t="s">
        <v>111</v>
      </c>
      <c r="O11" t="s">
        <v>3019</v>
      </c>
      <c r="P11" t="s">
        <v>112</v>
      </c>
      <c r="Q11" t="s">
        <v>3020</v>
      </c>
      <c r="R11">
        <v>20877</v>
      </c>
      <c r="S11">
        <v>1</v>
      </c>
      <c r="T11">
        <v>1</v>
      </c>
      <c r="U11">
        <v>0</v>
      </c>
      <c r="W11" t="s">
        <v>3008</v>
      </c>
      <c r="X11" t="s">
        <v>105</v>
      </c>
      <c r="Y11">
        <v>1</v>
      </c>
      <c r="Z11" t="s">
        <v>1668</v>
      </c>
      <c r="AA11">
        <v>0</v>
      </c>
      <c r="AB11">
        <v>0</v>
      </c>
      <c r="AD11" t="s">
        <v>106</v>
      </c>
      <c r="AE11" t="s">
        <v>33</v>
      </c>
      <c r="AF11">
        <v>1</v>
      </c>
      <c r="AG11" t="s">
        <v>3020</v>
      </c>
      <c r="AH11" t="s">
        <v>96</v>
      </c>
      <c r="AI11">
        <v>1</v>
      </c>
      <c r="AL11" t="s">
        <v>107</v>
      </c>
      <c r="AM11" t="s">
        <v>107</v>
      </c>
      <c r="AN11" t="s">
        <v>33</v>
      </c>
      <c r="AO11" t="s">
        <v>108</v>
      </c>
      <c r="AP11" t="s">
        <v>33</v>
      </c>
      <c r="AR11">
        <v>0</v>
      </c>
    </row>
    <row r="12" spans="1:44">
      <c r="A12" s="107" t="e">
        <f>#REF!</f>
        <v>#REF!</v>
      </c>
      <c r="B12" s="62" t="str">
        <f t="shared" si="0"/>
        <v>08:09:15</v>
      </c>
      <c r="C12" s="62" t="s">
        <v>30</v>
      </c>
      <c r="D12" s="63">
        <f t="shared" si="1"/>
        <v>43</v>
      </c>
      <c r="E12" s="88">
        <f t="shared" si="2"/>
        <v>37.54</v>
      </c>
      <c r="F12" s="90">
        <f t="shared" si="3"/>
        <v>1614.22</v>
      </c>
      <c r="G12" s="64" t="s">
        <v>8</v>
      </c>
      <c r="H12" s="64" t="str">
        <f t="shared" si="4"/>
        <v>00547222433TRLO1</v>
      </c>
      <c r="I12" s="65"/>
      <c r="J12" t="s">
        <v>96</v>
      </c>
      <c r="K12" s="102" t="s">
        <v>97</v>
      </c>
      <c r="L12">
        <v>43</v>
      </c>
      <c r="M12">
        <v>3754</v>
      </c>
      <c r="N12" t="s">
        <v>111</v>
      </c>
      <c r="O12" t="s">
        <v>3019</v>
      </c>
      <c r="P12" t="s">
        <v>112</v>
      </c>
      <c r="Q12" t="s">
        <v>3021</v>
      </c>
      <c r="R12">
        <v>20877</v>
      </c>
      <c r="S12">
        <v>1</v>
      </c>
      <c r="T12">
        <v>1</v>
      </c>
      <c r="U12">
        <v>0</v>
      </c>
      <c r="W12" t="s">
        <v>3008</v>
      </c>
      <c r="X12" t="s">
        <v>105</v>
      </c>
      <c r="Y12">
        <v>1</v>
      </c>
      <c r="Z12" t="s">
        <v>1668</v>
      </c>
      <c r="AA12">
        <v>0</v>
      </c>
      <c r="AB12">
        <v>0</v>
      </c>
      <c r="AD12" t="s">
        <v>106</v>
      </c>
      <c r="AE12" t="s">
        <v>33</v>
      </c>
      <c r="AF12">
        <v>1</v>
      </c>
      <c r="AG12" t="s">
        <v>3021</v>
      </c>
      <c r="AH12" t="s">
        <v>96</v>
      </c>
      <c r="AI12">
        <v>1</v>
      </c>
      <c r="AL12" t="s">
        <v>107</v>
      </c>
      <c r="AM12" t="s">
        <v>107</v>
      </c>
      <c r="AN12" t="s">
        <v>33</v>
      </c>
      <c r="AO12" t="s">
        <v>108</v>
      </c>
      <c r="AP12" t="s">
        <v>33</v>
      </c>
      <c r="AR12">
        <v>0</v>
      </c>
    </row>
    <row r="13" spans="1:44">
      <c r="A13" s="107" t="e">
        <f>#REF!</f>
        <v>#REF!</v>
      </c>
      <c r="B13" s="62" t="str">
        <f t="shared" si="0"/>
        <v>08:09:20</v>
      </c>
      <c r="C13" s="62" t="s">
        <v>30</v>
      </c>
      <c r="D13" s="63">
        <f t="shared" si="1"/>
        <v>26</v>
      </c>
      <c r="E13" s="88">
        <f t="shared" si="2"/>
        <v>37.5</v>
      </c>
      <c r="F13" s="90">
        <f t="shared" si="3"/>
        <v>975</v>
      </c>
      <c r="G13" s="64" t="s">
        <v>8</v>
      </c>
      <c r="H13" s="64" t="str">
        <f t="shared" si="4"/>
        <v>00547222460TRLO1</v>
      </c>
      <c r="I13" s="65"/>
      <c r="J13" t="s">
        <v>96</v>
      </c>
      <c r="K13" s="102" t="s">
        <v>97</v>
      </c>
      <c r="L13">
        <v>26</v>
      </c>
      <c r="M13">
        <v>3750</v>
      </c>
      <c r="N13" t="s">
        <v>111</v>
      </c>
      <c r="O13" t="s">
        <v>3022</v>
      </c>
      <c r="P13" t="s">
        <v>112</v>
      </c>
      <c r="Q13" t="s">
        <v>3023</v>
      </c>
      <c r="R13">
        <v>20877</v>
      </c>
      <c r="S13">
        <v>1</v>
      </c>
      <c r="T13">
        <v>1</v>
      </c>
      <c r="U13">
        <v>0</v>
      </c>
      <c r="W13" t="s">
        <v>3008</v>
      </c>
      <c r="X13" t="s">
        <v>105</v>
      </c>
      <c r="Y13">
        <v>1</v>
      </c>
      <c r="Z13" t="s">
        <v>1668</v>
      </c>
      <c r="AA13">
        <v>0</v>
      </c>
      <c r="AB13">
        <v>0</v>
      </c>
      <c r="AD13" t="s">
        <v>106</v>
      </c>
      <c r="AE13" t="s">
        <v>33</v>
      </c>
      <c r="AF13">
        <v>1</v>
      </c>
      <c r="AG13" t="s">
        <v>3023</v>
      </c>
      <c r="AH13" t="s">
        <v>96</v>
      </c>
      <c r="AI13">
        <v>1</v>
      </c>
      <c r="AL13" t="s">
        <v>107</v>
      </c>
      <c r="AM13" t="s">
        <v>107</v>
      </c>
      <c r="AN13" t="s">
        <v>33</v>
      </c>
      <c r="AO13" t="s">
        <v>108</v>
      </c>
      <c r="AP13" t="s">
        <v>33</v>
      </c>
      <c r="AR13">
        <v>0</v>
      </c>
    </row>
    <row r="14" spans="1:44">
      <c r="A14" s="107" t="e">
        <f>#REF!</f>
        <v>#REF!</v>
      </c>
      <c r="B14" s="62" t="str">
        <f t="shared" si="0"/>
        <v>08:09:22</v>
      </c>
      <c r="C14" s="62" t="s">
        <v>30</v>
      </c>
      <c r="D14" s="63">
        <f t="shared" si="1"/>
        <v>22</v>
      </c>
      <c r="E14" s="88">
        <f t="shared" si="2"/>
        <v>37.479999999999997</v>
      </c>
      <c r="F14" s="90">
        <f t="shared" si="3"/>
        <v>824.56</v>
      </c>
      <c r="G14" s="64" t="s">
        <v>8</v>
      </c>
      <c r="H14" s="64" t="str">
        <f t="shared" si="4"/>
        <v>00547222462TRLO1</v>
      </c>
      <c r="I14" s="65"/>
      <c r="J14" t="s">
        <v>96</v>
      </c>
      <c r="K14" s="102" t="s">
        <v>97</v>
      </c>
      <c r="L14">
        <v>22</v>
      </c>
      <c r="M14">
        <v>3748</v>
      </c>
      <c r="N14" t="s">
        <v>111</v>
      </c>
      <c r="O14" t="s">
        <v>3024</v>
      </c>
      <c r="P14" t="s">
        <v>112</v>
      </c>
      <c r="Q14" t="s">
        <v>3025</v>
      </c>
      <c r="R14">
        <v>20877</v>
      </c>
      <c r="S14">
        <v>1</v>
      </c>
      <c r="T14">
        <v>1</v>
      </c>
      <c r="U14">
        <v>0</v>
      </c>
      <c r="W14" t="s">
        <v>3008</v>
      </c>
      <c r="X14" t="s">
        <v>105</v>
      </c>
      <c r="Y14">
        <v>1</v>
      </c>
      <c r="Z14" t="s">
        <v>1668</v>
      </c>
      <c r="AA14">
        <v>0</v>
      </c>
      <c r="AB14">
        <v>0</v>
      </c>
      <c r="AD14" t="s">
        <v>106</v>
      </c>
      <c r="AE14" t="s">
        <v>33</v>
      </c>
      <c r="AF14">
        <v>1</v>
      </c>
      <c r="AG14" t="s">
        <v>3025</v>
      </c>
      <c r="AH14" t="s">
        <v>96</v>
      </c>
      <c r="AI14">
        <v>1</v>
      </c>
      <c r="AL14" t="s">
        <v>107</v>
      </c>
      <c r="AM14" t="s">
        <v>107</v>
      </c>
      <c r="AN14" t="s">
        <v>33</v>
      </c>
      <c r="AO14" t="s">
        <v>108</v>
      </c>
      <c r="AP14" t="s">
        <v>33</v>
      </c>
      <c r="AR14">
        <v>0</v>
      </c>
    </row>
    <row r="15" spans="1:44">
      <c r="A15" s="107" t="e">
        <f>#REF!</f>
        <v>#REF!</v>
      </c>
      <c r="B15" s="62" t="str">
        <f t="shared" si="0"/>
        <v>08:11:00</v>
      </c>
      <c r="C15" s="62" t="s">
        <v>30</v>
      </c>
      <c r="D15" s="63">
        <f t="shared" si="1"/>
        <v>6</v>
      </c>
      <c r="E15" s="88">
        <f t="shared" si="2"/>
        <v>37.479999999999997</v>
      </c>
      <c r="F15" s="90">
        <f t="shared" si="3"/>
        <v>224.88</v>
      </c>
      <c r="G15" s="64" t="s">
        <v>8</v>
      </c>
      <c r="H15" s="64" t="str">
        <f t="shared" si="4"/>
        <v>00547222881TRLO1</v>
      </c>
      <c r="I15" s="65"/>
      <c r="J15" t="s">
        <v>96</v>
      </c>
      <c r="K15" s="102" t="s">
        <v>97</v>
      </c>
      <c r="L15">
        <v>6</v>
      </c>
      <c r="M15">
        <v>3748</v>
      </c>
      <c r="N15" t="s">
        <v>111</v>
      </c>
      <c r="O15" t="s">
        <v>3026</v>
      </c>
      <c r="P15" t="s">
        <v>112</v>
      </c>
      <c r="Q15" t="s">
        <v>3027</v>
      </c>
      <c r="R15">
        <v>20877</v>
      </c>
      <c r="S15">
        <v>1</v>
      </c>
      <c r="T15">
        <v>1</v>
      </c>
      <c r="U15">
        <v>0</v>
      </c>
      <c r="W15" t="s">
        <v>3008</v>
      </c>
      <c r="X15" t="s">
        <v>105</v>
      </c>
      <c r="Y15">
        <v>1</v>
      </c>
      <c r="Z15" t="s">
        <v>1668</v>
      </c>
      <c r="AA15">
        <v>0</v>
      </c>
      <c r="AB15">
        <v>0</v>
      </c>
      <c r="AD15" t="s">
        <v>106</v>
      </c>
      <c r="AE15" t="s">
        <v>33</v>
      </c>
      <c r="AF15">
        <v>1</v>
      </c>
      <c r="AG15" t="s">
        <v>3027</v>
      </c>
      <c r="AH15" t="s">
        <v>96</v>
      </c>
      <c r="AI15">
        <v>1</v>
      </c>
      <c r="AL15" t="s">
        <v>107</v>
      </c>
      <c r="AM15" t="s">
        <v>107</v>
      </c>
      <c r="AN15" t="s">
        <v>33</v>
      </c>
      <c r="AO15" t="s">
        <v>108</v>
      </c>
      <c r="AP15" t="s">
        <v>33</v>
      </c>
      <c r="AR15">
        <v>0</v>
      </c>
    </row>
    <row r="16" spans="1:44">
      <c r="A16" s="107" t="e">
        <f>#REF!</f>
        <v>#REF!</v>
      </c>
      <c r="B16" s="62" t="str">
        <f t="shared" si="0"/>
        <v>08:11:00</v>
      </c>
      <c r="C16" s="62" t="s">
        <v>30</v>
      </c>
      <c r="D16" s="63">
        <f t="shared" si="1"/>
        <v>64</v>
      </c>
      <c r="E16" s="88">
        <f t="shared" si="2"/>
        <v>37.479999999999997</v>
      </c>
      <c r="F16" s="90">
        <f t="shared" si="3"/>
        <v>2398.7199999999998</v>
      </c>
      <c r="G16" s="64" t="s">
        <v>8</v>
      </c>
      <c r="H16" s="64" t="str">
        <f t="shared" si="4"/>
        <v>00547222880TRLO1</v>
      </c>
      <c r="I16" s="65"/>
      <c r="J16" t="s">
        <v>96</v>
      </c>
      <c r="K16" s="102" t="s">
        <v>97</v>
      </c>
      <c r="L16">
        <v>64</v>
      </c>
      <c r="M16">
        <v>3748</v>
      </c>
      <c r="N16" t="s">
        <v>111</v>
      </c>
      <c r="O16" t="s">
        <v>3026</v>
      </c>
      <c r="P16" t="s">
        <v>112</v>
      </c>
      <c r="Q16" t="s">
        <v>3028</v>
      </c>
      <c r="R16">
        <v>20877</v>
      </c>
      <c r="S16">
        <v>1</v>
      </c>
      <c r="T16">
        <v>1</v>
      </c>
      <c r="U16">
        <v>0</v>
      </c>
      <c r="W16" t="s">
        <v>3008</v>
      </c>
      <c r="X16" t="s">
        <v>105</v>
      </c>
      <c r="Y16">
        <v>1</v>
      </c>
      <c r="Z16" t="s">
        <v>1668</v>
      </c>
      <c r="AA16">
        <v>0</v>
      </c>
      <c r="AB16">
        <v>0</v>
      </c>
      <c r="AD16" t="s">
        <v>106</v>
      </c>
      <c r="AE16" t="s">
        <v>33</v>
      </c>
      <c r="AF16">
        <v>1</v>
      </c>
      <c r="AG16" t="s">
        <v>3028</v>
      </c>
      <c r="AH16" t="s">
        <v>96</v>
      </c>
      <c r="AI16">
        <v>1</v>
      </c>
      <c r="AL16" t="s">
        <v>107</v>
      </c>
      <c r="AM16" t="s">
        <v>107</v>
      </c>
      <c r="AN16" t="s">
        <v>33</v>
      </c>
      <c r="AO16" t="s">
        <v>108</v>
      </c>
      <c r="AP16" t="s">
        <v>33</v>
      </c>
      <c r="AR16">
        <v>0</v>
      </c>
    </row>
    <row r="17" spans="1:44">
      <c r="A17" s="107" t="e">
        <f>#REF!</f>
        <v>#REF!</v>
      </c>
      <c r="B17" s="62" t="str">
        <f t="shared" si="0"/>
        <v>08:13:33</v>
      </c>
      <c r="C17" s="62" t="s">
        <v>30</v>
      </c>
      <c r="D17" s="63">
        <f t="shared" si="1"/>
        <v>67</v>
      </c>
      <c r="E17" s="88">
        <f t="shared" si="2"/>
        <v>37.479999999999997</v>
      </c>
      <c r="F17" s="90">
        <f t="shared" si="3"/>
        <v>2511.16</v>
      </c>
      <c r="G17" s="64" t="s">
        <v>8</v>
      </c>
      <c r="H17" s="64" t="str">
        <f t="shared" si="4"/>
        <v>00547223489TRLO1</v>
      </c>
      <c r="I17" s="65"/>
      <c r="J17" t="s">
        <v>96</v>
      </c>
      <c r="K17" s="102" t="s">
        <v>97</v>
      </c>
      <c r="L17">
        <v>67</v>
      </c>
      <c r="M17">
        <v>3748</v>
      </c>
      <c r="N17" t="s">
        <v>111</v>
      </c>
      <c r="O17" t="s">
        <v>3029</v>
      </c>
      <c r="P17" t="s">
        <v>112</v>
      </c>
      <c r="Q17" t="s">
        <v>3030</v>
      </c>
      <c r="R17">
        <v>20877</v>
      </c>
      <c r="S17">
        <v>1</v>
      </c>
      <c r="T17">
        <v>1</v>
      </c>
      <c r="U17">
        <v>0</v>
      </c>
      <c r="W17" t="s">
        <v>3008</v>
      </c>
      <c r="X17" t="s">
        <v>105</v>
      </c>
      <c r="Y17">
        <v>1</v>
      </c>
      <c r="Z17" t="s">
        <v>1668</v>
      </c>
      <c r="AA17">
        <v>0</v>
      </c>
      <c r="AB17">
        <v>0</v>
      </c>
      <c r="AD17" t="s">
        <v>106</v>
      </c>
      <c r="AE17" t="s">
        <v>33</v>
      </c>
      <c r="AF17">
        <v>1</v>
      </c>
      <c r="AG17" t="s">
        <v>3030</v>
      </c>
      <c r="AH17" t="s">
        <v>96</v>
      </c>
      <c r="AI17">
        <v>1</v>
      </c>
      <c r="AL17" t="s">
        <v>107</v>
      </c>
      <c r="AM17" t="s">
        <v>107</v>
      </c>
      <c r="AN17" t="s">
        <v>33</v>
      </c>
      <c r="AO17" t="s">
        <v>108</v>
      </c>
      <c r="AP17" t="s">
        <v>33</v>
      </c>
      <c r="AR17">
        <v>0</v>
      </c>
    </row>
    <row r="18" spans="1:44">
      <c r="A18" s="107" t="e">
        <f>#REF!</f>
        <v>#REF!</v>
      </c>
      <c r="B18" s="62" t="str">
        <f t="shared" si="0"/>
        <v>08:15:47</v>
      </c>
      <c r="C18" s="62" t="s">
        <v>30</v>
      </c>
      <c r="D18" s="63">
        <f t="shared" si="1"/>
        <v>41</v>
      </c>
      <c r="E18" s="88">
        <f t="shared" si="2"/>
        <v>37.42</v>
      </c>
      <c r="F18" s="90">
        <f t="shared" si="3"/>
        <v>1534.22</v>
      </c>
      <c r="G18" s="64" t="s">
        <v>8</v>
      </c>
      <c r="H18" s="64" t="str">
        <f t="shared" si="4"/>
        <v>00547224127TRLO1</v>
      </c>
      <c r="I18" s="65"/>
      <c r="J18" t="s">
        <v>96</v>
      </c>
      <c r="K18" s="102" t="s">
        <v>97</v>
      </c>
      <c r="L18">
        <v>41</v>
      </c>
      <c r="M18">
        <v>3742</v>
      </c>
      <c r="N18" t="s">
        <v>111</v>
      </c>
      <c r="O18" t="s">
        <v>3031</v>
      </c>
      <c r="P18" t="s">
        <v>112</v>
      </c>
      <c r="Q18" t="s">
        <v>3032</v>
      </c>
      <c r="R18">
        <v>20877</v>
      </c>
      <c r="S18">
        <v>1</v>
      </c>
      <c r="T18">
        <v>1</v>
      </c>
      <c r="U18">
        <v>0</v>
      </c>
      <c r="W18" t="s">
        <v>3008</v>
      </c>
      <c r="X18" t="s">
        <v>105</v>
      </c>
      <c r="Y18">
        <v>1</v>
      </c>
      <c r="Z18" t="s">
        <v>1668</v>
      </c>
      <c r="AA18">
        <v>0</v>
      </c>
      <c r="AB18">
        <v>0</v>
      </c>
      <c r="AD18" t="s">
        <v>106</v>
      </c>
      <c r="AE18" t="s">
        <v>33</v>
      </c>
      <c r="AF18">
        <v>1</v>
      </c>
      <c r="AG18" t="s">
        <v>3032</v>
      </c>
      <c r="AH18" t="s">
        <v>96</v>
      </c>
      <c r="AI18">
        <v>1</v>
      </c>
      <c r="AL18" t="s">
        <v>107</v>
      </c>
      <c r="AM18" t="s">
        <v>107</v>
      </c>
      <c r="AN18" t="s">
        <v>33</v>
      </c>
      <c r="AO18" t="s">
        <v>108</v>
      </c>
      <c r="AP18" t="s">
        <v>33</v>
      </c>
      <c r="AR18">
        <v>0</v>
      </c>
    </row>
    <row r="19" spans="1:44">
      <c r="A19" s="107" t="e">
        <f>#REF!</f>
        <v>#REF!</v>
      </c>
      <c r="B19" s="62" t="str">
        <f t="shared" si="0"/>
        <v>08:15:55</v>
      </c>
      <c r="C19" s="62" t="s">
        <v>30</v>
      </c>
      <c r="D19" s="63">
        <f t="shared" si="1"/>
        <v>16</v>
      </c>
      <c r="E19" s="88">
        <f t="shared" si="2"/>
        <v>37.479999999999997</v>
      </c>
      <c r="F19" s="90">
        <f t="shared" si="3"/>
        <v>599.67999999999995</v>
      </c>
      <c r="G19" s="64" t="s">
        <v>8</v>
      </c>
      <c r="H19" s="64" t="str">
        <f t="shared" si="4"/>
        <v>00547224165TRLO1</v>
      </c>
      <c r="I19" s="65"/>
      <c r="J19" t="s">
        <v>96</v>
      </c>
      <c r="K19" s="102" t="s">
        <v>97</v>
      </c>
      <c r="L19">
        <v>16</v>
      </c>
      <c r="M19">
        <v>3748</v>
      </c>
      <c r="N19" t="s">
        <v>111</v>
      </c>
      <c r="O19" t="s">
        <v>3033</v>
      </c>
      <c r="P19" t="s">
        <v>112</v>
      </c>
      <c r="Q19" t="s">
        <v>3034</v>
      </c>
      <c r="R19">
        <v>20877</v>
      </c>
      <c r="S19">
        <v>1</v>
      </c>
      <c r="T19">
        <v>1</v>
      </c>
      <c r="U19">
        <v>0</v>
      </c>
      <c r="W19" t="s">
        <v>3008</v>
      </c>
      <c r="X19" t="s">
        <v>105</v>
      </c>
      <c r="Y19">
        <v>1</v>
      </c>
      <c r="Z19" t="s">
        <v>1668</v>
      </c>
      <c r="AA19">
        <v>0</v>
      </c>
      <c r="AB19">
        <v>0</v>
      </c>
      <c r="AD19" t="s">
        <v>106</v>
      </c>
      <c r="AE19" t="s">
        <v>33</v>
      </c>
      <c r="AF19">
        <v>1</v>
      </c>
      <c r="AG19" t="s">
        <v>3034</v>
      </c>
      <c r="AH19" t="s">
        <v>96</v>
      </c>
      <c r="AI19">
        <v>1</v>
      </c>
      <c r="AL19" t="s">
        <v>107</v>
      </c>
      <c r="AM19" t="s">
        <v>107</v>
      </c>
      <c r="AN19" t="s">
        <v>33</v>
      </c>
      <c r="AO19" t="s">
        <v>108</v>
      </c>
      <c r="AP19" t="s">
        <v>33</v>
      </c>
      <c r="AR19">
        <v>0</v>
      </c>
    </row>
    <row r="20" spans="1:44">
      <c r="A20" s="107" t="e">
        <f>#REF!</f>
        <v>#REF!</v>
      </c>
      <c r="B20" s="62" t="str">
        <f t="shared" si="0"/>
        <v>08:17:10</v>
      </c>
      <c r="C20" s="62" t="s">
        <v>30</v>
      </c>
      <c r="D20" s="63">
        <f t="shared" si="1"/>
        <v>70</v>
      </c>
      <c r="E20" s="88">
        <f t="shared" si="2"/>
        <v>37.46</v>
      </c>
      <c r="F20" s="90">
        <f t="shared" si="3"/>
        <v>2622.2000000000003</v>
      </c>
      <c r="G20" s="64" t="s">
        <v>8</v>
      </c>
      <c r="H20" s="64" t="str">
        <f t="shared" si="4"/>
        <v>00547224484TRLO1</v>
      </c>
      <c r="I20" s="65"/>
      <c r="J20" t="s">
        <v>96</v>
      </c>
      <c r="K20" s="102" t="s">
        <v>97</v>
      </c>
      <c r="L20">
        <v>70</v>
      </c>
      <c r="M20">
        <v>3746</v>
      </c>
      <c r="N20" t="s">
        <v>111</v>
      </c>
      <c r="O20" t="s">
        <v>3035</v>
      </c>
      <c r="P20" t="s">
        <v>112</v>
      </c>
      <c r="Q20" t="s">
        <v>3036</v>
      </c>
      <c r="R20">
        <v>20877</v>
      </c>
      <c r="S20">
        <v>1</v>
      </c>
      <c r="T20">
        <v>1</v>
      </c>
      <c r="U20">
        <v>0</v>
      </c>
      <c r="W20" t="s">
        <v>3008</v>
      </c>
      <c r="X20" t="s">
        <v>105</v>
      </c>
      <c r="Y20">
        <v>1</v>
      </c>
      <c r="Z20" t="s">
        <v>1668</v>
      </c>
      <c r="AA20">
        <v>0</v>
      </c>
      <c r="AB20">
        <v>0</v>
      </c>
      <c r="AD20" t="s">
        <v>106</v>
      </c>
      <c r="AE20" t="s">
        <v>33</v>
      </c>
      <c r="AF20">
        <v>1</v>
      </c>
      <c r="AG20" t="s">
        <v>3036</v>
      </c>
      <c r="AH20" t="s">
        <v>96</v>
      </c>
      <c r="AI20">
        <v>1</v>
      </c>
      <c r="AL20" t="s">
        <v>107</v>
      </c>
      <c r="AM20" t="s">
        <v>107</v>
      </c>
      <c r="AN20" t="s">
        <v>33</v>
      </c>
      <c r="AO20" t="s">
        <v>108</v>
      </c>
      <c r="AP20" t="s">
        <v>33</v>
      </c>
      <c r="AR20">
        <v>0</v>
      </c>
    </row>
    <row r="21" spans="1:44">
      <c r="A21" s="107" t="e">
        <f>#REF!</f>
        <v>#REF!</v>
      </c>
      <c r="B21" s="62" t="str">
        <f t="shared" si="0"/>
        <v>08:17:10</v>
      </c>
      <c r="C21" s="62" t="s">
        <v>30</v>
      </c>
      <c r="D21" s="63">
        <f t="shared" si="1"/>
        <v>37</v>
      </c>
      <c r="E21" s="88">
        <f t="shared" si="2"/>
        <v>37.479999999999997</v>
      </c>
      <c r="F21" s="90">
        <f t="shared" si="3"/>
        <v>1386.76</v>
      </c>
      <c r="G21" s="64" t="s">
        <v>8</v>
      </c>
      <c r="H21" s="64" t="str">
        <f t="shared" si="4"/>
        <v>00547224483TRLO1</v>
      </c>
      <c r="I21" s="65"/>
      <c r="J21" t="s">
        <v>96</v>
      </c>
      <c r="K21" s="102" t="s">
        <v>97</v>
      </c>
      <c r="L21">
        <v>37</v>
      </c>
      <c r="M21">
        <v>3748</v>
      </c>
      <c r="N21" t="s">
        <v>111</v>
      </c>
      <c r="O21" t="s">
        <v>3035</v>
      </c>
      <c r="P21" t="s">
        <v>112</v>
      </c>
      <c r="Q21" t="s">
        <v>3037</v>
      </c>
      <c r="R21">
        <v>20877</v>
      </c>
      <c r="S21">
        <v>1</v>
      </c>
      <c r="T21">
        <v>1</v>
      </c>
      <c r="U21">
        <v>0</v>
      </c>
      <c r="W21" t="s">
        <v>3008</v>
      </c>
      <c r="X21" t="s">
        <v>105</v>
      </c>
      <c r="Y21">
        <v>1</v>
      </c>
      <c r="Z21" t="s">
        <v>1668</v>
      </c>
      <c r="AA21">
        <v>0</v>
      </c>
      <c r="AB21">
        <v>0</v>
      </c>
      <c r="AD21" t="s">
        <v>106</v>
      </c>
      <c r="AE21" t="s">
        <v>33</v>
      </c>
      <c r="AF21">
        <v>1</v>
      </c>
      <c r="AG21" t="s">
        <v>3037</v>
      </c>
      <c r="AH21" t="s">
        <v>96</v>
      </c>
      <c r="AI21">
        <v>1</v>
      </c>
      <c r="AL21" t="s">
        <v>107</v>
      </c>
      <c r="AM21" t="s">
        <v>107</v>
      </c>
      <c r="AN21" t="s">
        <v>33</v>
      </c>
      <c r="AO21" t="s">
        <v>108</v>
      </c>
      <c r="AP21" t="s">
        <v>33</v>
      </c>
      <c r="AR21">
        <v>0</v>
      </c>
    </row>
    <row r="22" spans="1:44">
      <c r="A22" s="107" t="e">
        <f>#REF!</f>
        <v>#REF!</v>
      </c>
      <c r="B22" s="62" t="str">
        <f t="shared" si="0"/>
        <v>08:19:40</v>
      </c>
      <c r="C22" s="62" t="s">
        <v>30</v>
      </c>
      <c r="D22" s="63">
        <f t="shared" si="1"/>
        <v>135</v>
      </c>
      <c r="E22" s="88">
        <f t="shared" si="2"/>
        <v>37.46</v>
      </c>
      <c r="F22" s="90">
        <f t="shared" si="3"/>
        <v>5057.1000000000004</v>
      </c>
      <c r="G22" s="64" t="s">
        <v>8</v>
      </c>
      <c r="H22" s="64" t="str">
        <f t="shared" si="4"/>
        <v>00547225116TRLO1</v>
      </c>
      <c r="I22" s="65"/>
      <c r="J22" t="s">
        <v>96</v>
      </c>
      <c r="K22" s="102" t="s">
        <v>97</v>
      </c>
      <c r="L22">
        <v>135</v>
      </c>
      <c r="M22">
        <v>3746</v>
      </c>
      <c r="N22" t="s">
        <v>111</v>
      </c>
      <c r="O22" t="s">
        <v>3038</v>
      </c>
      <c r="P22" t="s">
        <v>112</v>
      </c>
      <c r="Q22" t="s">
        <v>3039</v>
      </c>
      <c r="R22">
        <v>20877</v>
      </c>
      <c r="S22">
        <v>1</v>
      </c>
      <c r="T22">
        <v>1</v>
      </c>
      <c r="U22">
        <v>0</v>
      </c>
      <c r="W22" t="s">
        <v>3008</v>
      </c>
      <c r="X22" t="s">
        <v>105</v>
      </c>
      <c r="Y22">
        <v>1</v>
      </c>
      <c r="Z22" t="s">
        <v>1668</v>
      </c>
      <c r="AA22">
        <v>0</v>
      </c>
      <c r="AB22">
        <v>0</v>
      </c>
      <c r="AD22" t="s">
        <v>106</v>
      </c>
      <c r="AE22" t="s">
        <v>33</v>
      </c>
      <c r="AF22">
        <v>1</v>
      </c>
      <c r="AG22" t="s">
        <v>3039</v>
      </c>
      <c r="AH22" t="s">
        <v>96</v>
      </c>
      <c r="AI22">
        <v>1</v>
      </c>
      <c r="AL22" t="s">
        <v>107</v>
      </c>
      <c r="AM22" t="s">
        <v>107</v>
      </c>
      <c r="AN22" t="s">
        <v>33</v>
      </c>
      <c r="AO22" t="s">
        <v>108</v>
      </c>
      <c r="AP22" t="s">
        <v>33</v>
      </c>
      <c r="AR22">
        <v>0</v>
      </c>
    </row>
    <row r="23" spans="1:44">
      <c r="A23" s="107" t="e">
        <f>#REF!</f>
        <v>#REF!</v>
      </c>
      <c r="B23" s="62" t="str">
        <f t="shared" si="0"/>
        <v>08:20:32</v>
      </c>
      <c r="C23" s="62" t="s">
        <v>30</v>
      </c>
      <c r="D23" s="63">
        <f t="shared" si="1"/>
        <v>26</v>
      </c>
      <c r="E23" s="88">
        <f t="shared" si="2"/>
        <v>37.44</v>
      </c>
      <c r="F23" s="90">
        <f t="shared" si="3"/>
        <v>973.43999999999994</v>
      </c>
      <c r="G23" s="64" t="s">
        <v>8</v>
      </c>
      <c r="H23" s="64" t="str">
        <f t="shared" si="4"/>
        <v>00547225300TRLO1</v>
      </c>
      <c r="I23" s="65"/>
      <c r="J23" t="s">
        <v>96</v>
      </c>
      <c r="K23" s="102" t="s">
        <v>97</v>
      </c>
      <c r="L23">
        <v>26</v>
      </c>
      <c r="M23">
        <v>3744</v>
      </c>
      <c r="N23" t="s">
        <v>111</v>
      </c>
      <c r="O23" t="s">
        <v>3040</v>
      </c>
      <c r="P23" t="s">
        <v>112</v>
      </c>
      <c r="Q23" t="s">
        <v>3041</v>
      </c>
      <c r="R23">
        <v>20877</v>
      </c>
      <c r="S23">
        <v>1</v>
      </c>
      <c r="T23">
        <v>1</v>
      </c>
      <c r="U23">
        <v>0</v>
      </c>
      <c r="W23" t="s">
        <v>3008</v>
      </c>
      <c r="X23" t="s">
        <v>105</v>
      </c>
      <c r="Y23">
        <v>1</v>
      </c>
      <c r="Z23" t="s">
        <v>1668</v>
      </c>
      <c r="AA23">
        <v>0</v>
      </c>
      <c r="AB23">
        <v>0</v>
      </c>
      <c r="AD23" t="s">
        <v>106</v>
      </c>
      <c r="AE23" t="s">
        <v>33</v>
      </c>
      <c r="AF23">
        <v>1</v>
      </c>
      <c r="AG23" t="s">
        <v>3041</v>
      </c>
      <c r="AH23" t="s">
        <v>96</v>
      </c>
      <c r="AI23">
        <v>1</v>
      </c>
      <c r="AL23" t="s">
        <v>107</v>
      </c>
      <c r="AM23" t="s">
        <v>107</v>
      </c>
      <c r="AN23" t="s">
        <v>33</v>
      </c>
      <c r="AO23" t="s">
        <v>108</v>
      </c>
      <c r="AP23" t="s">
        <v>33</v>
      </c>
      <c r="AR23">
        <v>0</v>
      </c>
    </row>
    <row r="24" spans="1:44">
      <c r="A24" s="107" t="e">
        <f>#REF!</f>
        <v>#REF!</v>
      </c>
      <c r="B24" s="62" t="str">
        <f t="shared" si="0"/>
        <v>08:22:02</v>
      </c>
      <c r="C24" s="62" t="s">
        <v>30</v>
      </c>
      <c r="D24" s="63">
        <f t="shared" si="1"/>
        <v>49</v>
      </c>
      <c r="E24" s="88">
        <f t="shared" si="2"/>
        <v>37.46</v>
      </c>
      <c r="F24" s="90">
        <f t="shared" si="3"/>
        <v>1835.54</v>
      </c>
      <c r="G24" s="64" t="s">
        <v>8</v>
      </c>
      <c r="H24" s="64" t="str">
        <f t="shared" si="4"/>
        <v>00547225550TRLO1</v>
      </c>
      <c r="I24" s="65"/>
      <c r="J24" t="s">
        <v>96</v>
      </c>
      <c r="K24" s="102" t="s">
        <v>97</v>
      </c>
      <c r="L24">
        <v>49</v>
      </c>
      <c r="M24">
        <v>3746</v>
      </c>
      <c r="N24" t="s">
        <v>111</v>
      </c>
      <c r="O24" t="s">
        <v>3042</v>
      </c>
      <c r="P24" t="s">
        <v>112</v>
      </c>
      <c r="Q24" t="s">
        <v>3043</v>
      </c>
      <c r="R24">
        <v>20877</v>
      </c>
      <c r="S24">
        <v>1</v>
      </c>
      <c r="T24">
        <v>1</v>
      </c>
      <c r="U24">
        <v>0</v>
      </c>
      <c r="W24" t="s">
        <v>3008</v>
      </c>
      <c r="X24" t="s">
        <v>105</v>
      </c>
      <c r="Y24">
        <v>1</v>
      </c>
      <c r="Z24" t="s">
        <v>1668</v>
      </c>
      <c r="AA24">
        <v>0</v>
      </c>
      <c r="AB24">
        <v>0</v>
      </c>
      <c r="AD24" t="s">
        <v>106</v>
      </c>
      <c r="AE24" t="s">
        <v>33</v>
      </c>
      <c r="AF24">
        <v>1</v>
      </c>
      <c r="AG24" t="s">
        <v>3043</v>
      </c>
      <c r="AH24" t="s">
        <v>96</v>
      </c>
      <c r="AI24">
        <v>1</v>
      </c>
      <c r="AL24" t="s">
        <v>107</v>
      </c>
      <c r="AM24" t="s">
        <v>107</v>
      </c>
      <c r="AN24" t="s">
        <v>33</v>
      </c>
      <c r="AO24" t="s">
        <v>108</v>
      </c>
      <c r="AP24" t="s">
        <v>33</v>
      </c>
      <c r="AR24">
        <v>0</v>
      </c>
    </row>
    <row r="25" spans="1:44">
      <c r="A25" s="107" t="e">
        <f>#REF!</f>
        <v>#REF!</v>
      </c>
      <c r="B25" s="62" t="str">
        <f t="shared" si="0"/>
        <v>08:22:02</v>
      </c>
      <c r="C25" s="62" t="s">
        <v>30</v>
      </c>
      <c r="D25" s="63">
        <f t="shared" si="1"/>
        <v>50</v>
      </c>
      <c r="E25" s="88">
        <f t="shared" si="2"/>
        <v>37.46</v>
      </c>
      <c r="F25" s="90">
        <f t="shared" si="3"/>
        <v>1873</v>
      </c>
      <c r="G25" s="64" t="s">
        <v>8</v>
      </c>
      <c r="H25" s="64" t="str">
        <f t="shared" si="4"/>
        <v>00547225549TRLO1</v>
      </c>
      <c r="I25" s="65"/>
      <c r="J25" t="s">
        <v>96</v>
      </c>
      <c r="K25" s="102" t="s">
        <v>97</v>
      </c>
      <c r="L25">
        <v>50</v>
      </c>
      <c r="M25">
        <v>3746</v>
      </c>
      <c r="N25" t="s">
        <v>111</v>
      </c>
      <c r="O25" t="s">
        <v>3042</v>
      </c>
      <c r="P25" t="s">
        <v>112</v>
      </c>
      <c r="Q25" t="s">
        <v>3044</v>
      </c>
      <c r="R25">
        <v>20877</v>
      </c>
      <c r="S25">
        <v>1</v>
      </c>
      <c r="T25">
        <v>1</v>
      </c>
      <c r="U25">
        <v>0</v>
      </c>
      <c r="W25" t="s">
        <v>3008</v>
      </c>
      <c r="X25" t="s">
        <v>105</v>
      </c>
      <c r="Y25">
        <v>1</v>
      </c>
      <c r="Z25" t="s">
        <v>1668</v>
      </c>
      <c r="AA25">
        <v>0</v>
      </c>
      <c r="AB25">
        <v>0</v>
      </c>
      <c r="AD25" t="s">
        <v>106</v>
      </c>
      <c r="AE25" t="s">
        <v>33</v>
      </c>
      <c r="AF25">
        <v>1</v>
      </c>
      <c r="AG25" t="s">
        <v>3044</v>
      </c>
      <c r="AH25" t="s">
        <v>96</v>
      </c>
      <c r="AI25">
        <v>1</v>
      </c>
      <c r="AL25" t="s">
        <v>107</v>
      </c>
      <c r="AM25" t="s">
        <v>107</v>
      </c>
      <c r="AN25" t="s">
        <v>33</v>
      </c>
      <c r="AO25" t="s">
        <v>108</v>
      </c>
      <c r="AP25" t="s">
        <v>33</v>
      </c>
      <c r="AR25">
        <v>0</v>
      </c>
    </row>
    <row r="26" spans="1:44">
      <c r="A26" s="107" t="e">
        <f>#REF!</f>
        <v>#REF!</v>
      </c>
      <c r="B26" s="62" t="str">
        <f t="shared" si="0"/>
        <v>08:23:30</v>
      </c>
      <c r="C26" s="62" t="s">
        <v>30</v>
      </c>
      <c r="D26" s="63">
        <f t="shared" si="1"/>
        <v>16</v>
      </c>
      <c r="E26" s="88">
        <f t="shared" si="2"/>
        <v>37.479999999999997</v>
      </c>
      <c r="F26" s="90">
        <f t="shared" si="3"/>
        <v>599.67999999999995</v>
      </c>
      <c r="G26" s="64" t="s">
        <v>8</v>
      </c>
      <c r="H26" s="64" t="str">
        <f t="shared" si="4"/>
        <v>00547225736TRLO1</v>
      </c>
      <c r="I26" s="65"/>
      <c r="J26" t="s">
        <v>96</v>
      </c>
      <c r="K26" s="102" t="s">
        <v>97</v>
      </c>
      <c r="L26">
        <v>16</v>
      </c>
      <c r="M26">
        <v>3748</v>
      </c>
      <c r="N26" t="s">
        <v>111</v>
      </c>
      <c r="O26" t="s">
        <v>3045</v>
      </c>
      <c r="P26" t="s">
        <v>112</v>
      </c>
      <c r="Q26" t="s">
        <v>3046</v>
      </c>
      <c r="R26">
        <v>20877</v>
      </c>
      <c r="S26">
        <v>1</v>
      </c>
      <c r="T26">
        <v>1</v>
      </c>
      <c r="U26">
        <v>0</v>
      </c>
      <c r="W26" t="s">
        <v>3008</v>
      </c>
      <c r="X26" t="s">
        <v>105</v>
      </c>
      <c r="Y26">
        <v>1</v>
      </c>
      <c r="Z26" t="s">
        <v>1668</v>
      </c>
      <c r="AA26">
        <v>0</v>
      </c>
      <c r="AB26">
        <v>0</v>
      </c>
      <c r="AD26" t="s">
        <v>106</v>
      </c>
      <c r="AE26" t="s">
        <v>33</v>
      </c>
      <c r="AF26">
        <v>1</v>
      </c>
      <c r="AG26" t="s">
        <v>3046</v>
      </c>
      <c r="AH26" t="s">
        <v>96</v>
      </c>
      <c r="AI26">
        <v>1</v>
      </c>
      <c r="AL26" t="s">
        <v>107</v>
      </c>
      <c r="AM26" t="s">
        <v>107</v>
      </c>
      <c r="AN26" t="s">
        <v>33</v>
      </c>
      <c r="AO26" t="s">
        <v>108</v>
      </c>
      <c r="AP26" t="s">
        <v>33</v>
      </c>
      <c r="AR26">
        <v>0</v>
      </c>
    </row>
    <row r="27" spans="1:44">
      <c r="A27" s="107" t="e">
        <f>#REF!</f>
        <v>#REF!</v>
      </c>
      <c r="B27" s="62" t="str">
        <f t="shared" si="0"/>
        <v>08:24:36</v>
      </c>
      <c r="C27" s="62" t="s">
        <v>30</v>
      </c>
      <c r="D27" s="63">
        <f t="shared" si="1"/>
        <v>31</v>
      </c>
      <c r="E27" s="88">
        <f t="shared" si="2"/>
        <v>37.479999999999997</v>
      </c>
      <c r="F27" s="90">
        <f t="shared" si="3"/>
        <v>1161.8799999999999</v>
      </c>
      <c r="G27" s="64" t="s">
        <v>8</v>
      </c>
      <c r="H27" s="64" t="str">
        <f t="shared" si="4"/>
        <v>00547225971TRLO1</v>
      </c>
      <c r="I27" s="65"/>
      <c r="J27" t="s">
        <v>96</v>
      </c>
      <c r="K27" s="102" t="s">
        <v>97</v>
      </c>
      <c r="L27">
        <v>31</v>
      </c>
      <c r="M27">
        <v>3748</v>
      </c>
      <c r="N27" t="s">
        <v>111</v>
      </c>
      <c r="O27" t="s">
        <v>3047</v>
      </c>
      <c r="P27" t="s">
        <v>112</v>
      </c>
      <c r="Q27" t="s">
        <v>3048</v>
      </c>
      <c r="R27">
        <v>20877</v>
      </c>
      <c r="S27">
        <v>1</v>
      </c>
      <c r="T27">
        <v>1</v>
      </c>
      <c r="U27">
        <v>0</v>
      </c>
      <c r="W27" t="s">
        <v>3008</v>
      </c>
      <c r="X27" t="s">
        <v>105</v>
      </c>
      <c r="Y27">
        <v>1</v>
      </c>
      <c r="Z27" t="s">
        <v>1668</v>
      </c>
      <c r="AA27">
        <v>0</v>
      </c>
      <c r="AB27">
        <v>0</v>
      </c>
      <c r="AD27" t="s">
        <v>106</v>
      </c>
      <c r="AE27" t="s">
        <v>33</v>
      </c>
      <c r="AF27">
        <v>1</v>
      </c>
      <c r="AG27" t="s">
        <v>3048</v>
      </c>
      <c r="AH27" t="s">
        <v>96</v>
      </c>
      <c r="AI27">
        <v>1</v>
      </c>
      <c r="AL27" t="s">
        <v>107</v>
      </c>
      <c r="AM27" t="s">
        <v>107</v>
      </c>
      <c r="AN27" t="s">
        <v>33</v>
      </c>
      <c r="AO27" t="s">
        <v>108</v>
      </c>
      <c r="AP27" t="s">
        <v>33</v>
      </c>
      <c r="AR27">
        <v>0</v>
      </c>
    </row>
    <row r="28" spans="1:44">
      <c r="A28" s="107" t="e">
        <f>#REF!</f>
        <v>#REF!</v>
      </c>
      <c r="B28" s="62" t="str">
        <f t="shared" si="0"/>
        <v>08:24:42</v>
      </c>
      <c r="C28" s="62" t="s">
        <v>30</v>
      </c>
      <c r="D28" s="63">
        <f t="shared" si="1"/>
        <v>97</v>
      </c>
      <c r="E28" s="88">
        <f t="shared" si="2"/>
        <v>37.46</v>
      </c>
      <c r="F28" s="90">
        <f t="shared" si="3"/>
        <v>3633.62</v>
      </c>
      <c r="G28" s="64" t="s">
        <v>8</v>
      </c>
      <c r="H28" s="64" t="str">
        <f t="shared" si="4"/>
        <v>00547225994TRLO1</v>
      </c>
      <c r="I28" s="65"/>
      <c r="J28" t="s">
        <v>96</v>
      </c>
      <c r="K28" s="102" t="s">
        <v>97</v>
      </c>
      <c r="L28">
        <v>97</v>
      </c>
      <c r="M28">
        <v>3746</v>
      </c>
      <c r="N28" t="s">
        <v>111</v>
      </c>
      <c r="O28" t="s">
        <v>3049</v>
      </c>
      <c r="P28" t="s">
        <v>112</v>
      </c>
      <c r="Q28" t="s">
        <v>3050</v>
      </c>
      <c r="R28">
        <v>20877</v>
      </c>
      <c r="S28">
        <v>1</v>
      </c>
      <c r="T28">
        <v>1</v>
      </c>
      <c r="U28">
        <v>0</v>
      </c>
      <c r="W28" t="s">
        <v>3008</v>
      </c>
      <c r="X28" t="s">
        <v>105</v>
      </c>
      <c r="Y28">
        <v>1</v>
      </c>
      <c r="Z28" t="s">
        <v>1668</v>
      </c>
      <c r="AA28">
        <v>0</v>
      </c>
      <c r="AB28">
        <v>0</v>
      </c>
      <c r="AD28" t="s">
        <v>106</v>
      </c>
      <c r="AE28" t="s">
        <v>33</v>
      </c>
      <c r="AF28">
        <v>1</v>
      </c>
      <c r="AG28" t="s">
        <v>3050</v>
      </c>
      <c r="AH28" t="s">
        <v>96</v>
      </c>
      <c r="AI28">
        <v>1</v>
      </c>
      <c r="AL28" t="s">
        <v>107</v>
      </c>
      <c r="AM28" t="s">
        <v>107</v>
      </c>
      <c r="AN28" t="s">
        <v>33</v>
      </c>
      <c r="AO28" t="s">
        <v>108</v>
      </c>
      <c r="AP28" t="s">
        <v>33</v>
      </c>
      <c r="AR28">
        <v>0</v>
      </c>
    </row>
    <row r="29" spans="1:44">
      <c r="A29" s="107" t="e">
        <f>#REF!</f>
        <v>#REF!</v>
      </c>
      <c r="B29" s="62" t="str">
        <f t="shared" si="0"/>
        <v>08:27:08</v>
      </c>
      <c r="C29" s="62" t="s">
        <v>30</v>
      </c>
      <c r="D29" s="63">
        <f t="shared" si="1"/>
        <v>74</v>
      </c>
      <c r="E29" s="88">
        <f t="shared" si="2"/>
        <v>37.44</v>
      </c>
      <c r="F29" s="90">
        <f t="shared" si="3"/>
        <v>2770.56</v>
      </c>
      <c r="G29" s="64" t="s">
        <v>8</v>
      </c>
      <c r="H29" s="64" t="str">
        <f t="shared" si="4"/>
        <v>00547226531TRLO1</v>
      </c>
      <c r="I29" s="65"/>
      <c r="J29" t="s">
        <v>96</v>
      </c>
      <c r="K29" s="102" t="s">
        <v>97</v>
      </c>
      <c r="L29">
        <v>74</v>
      </c>
      <c r="M29">
        <v>3744</v>
      </c>
      <c r="N29" t="s">
        <v>111</v>
      </c>
      <c r="O29" t="s">
        <v>3051</v>
      </c>
      <c r="P29" t="s">
        <v>112</v>
      </c>
      <c r="Q29" t="s">
        <v>3052</v>
      </c>
      <c r="R29">
        <v>20877</v>
      </c>
      <c r="S29">
        <v>1</v>
      </c>
      <c r="T29">
        <v>1</v>
      </c>
      <c r="U29">
        <v>0</v>
      </c>
      <c r="W29" t="s">
        <v>3008</v>
      </c>
      <c r="X29" t="s">
        <v>105</v>
      </c>
      <c r="Y29">
        <v>1</v>
      </c>
      <c r="Z29" t="s">
        <v>1668</v>
      </c>
      <c r="AA29">
        <v>0</v>
      </c>
      <c r="AB29">
        <v>0</v>
      </c>
      <c r="AD29" t="s">
        <v>106</v>
      </c>
      <c r="AE29" t="s">
        <v>33</v>
      </c>
      <c r="AF29">
        <v>1</v>
      </c>
      <c r="AG29" t="s">
        <v>3052</v>
      </c>
      <c r="AH29" t="s">
        <v>96</v>
      </c>
      <c r="AI29">
        <v>1</v>
      </c>
      <c r="AL29" t="s">
        <v>107</v>
      </c>
      <c r="AM29" t="s">
        <v>107</v>
      </c>
      <c r="AN29" t="s">
        <v>33</v>
      </c>
      <c r="AO29" t="s">
        <v>108</v>
      </c>
      <c r="AP29" t="s">
        <v>33</v>
      </c>
      <c r="AR29">
        <v>0</v>
      </c>
    </row>
    <row r="30" spans="1:44">
      <c r="A30" s="107" t="e">
        <f>#REF!</f>
        <v>#REF!</v>
      </c>
      <c r="B30" s="62" t="str">
        <f t="shared" si="0"/>
        <v>08:27:08</v>
      </c>
      <c r="C30" s="62" t="s">
        <v>30</v>
      </c>
      <c r="D30" s="63">
        <f t="shared" si="1"/>
        <v>11</v>
      </c>
      <c r="E30" s="88">
        <f t="shared" si="2"/>
        <v>37.46</v>
      </c>
      <c r="F30" s="90">
        <f t="shared" si="3"/>
        <v>412.06</v>
      </c>
      <c r="G30" s="64" t="s">
        <v>8</v>
      </c>
      <c r="H30" s="64" t="str">
        <f t="shared" si="4"/>
        <v>00547226532TRLO1</v>
      </c>
      <c r="I30" s="65"/>
      <c r="J30" t="s">
        <v>96</v>
      </c>
      <c r="K30" s="102" t="s">
        <v>97</v>
      </c>
      <c r="L30">
        <v>11</v>
      </c>
      <c r="M30">
        <v>3746</v>
      </c>
      <c r="N30" t="s">
        <v>111</v>
      </c>
      <c r="O30" t="s">
        <v>3051</v>
      </c>
      <c r="P30" t="s">
        <v>112</v>
      </c>
      <c r="Q30" t="s">
        <v>3053</v>
      </c>
      <c r="R30">
        <v>20877</v>
      </c>
      <c r="S30">
        <v>1</v>
      </c>
      <c r="T30">
        <v>1</v>
      </c>
      <c r="U30">
        <v>0</v>
      </c>
      <c r="W30" t="s">
        <v>3008</v>
      </c>
      <c r="X30" t="s">
        <v>105</v>
      </c>
      <c r="Y30">
        <v>1</v>
      </c>
      <c r="Z30" t="s">
        <v>1668</v>
      </c>
      <c r="AA30">
        <v>0</v>
      </c>
      <c r="AB30">
        <v>0</v>
      </c>
      <c r="AD30" t="s">
        <v>106</v>
      </c>
      <c r="AE30" t="s">
        <v>33</v>
      </c>
      <c r="AF30">
        <v>1</v>
      </c>
      <c r="AG30" t="s">
        <v>3053</v>
      </c>
      <c r="AH30" t="s">
        <v>96</v>
      </c>
      <c r="AI30">
        <v>1</v>
      </c>
      <c r="AL30" t="s">
        <v>107</v>
      </c>
      <c r="AM30" t="s">
        <v>107</v>
      </c>
      <c r="AN30" t="s">
        <v>33</v>
      </c>
      <c r="AO30" t="s">
        <v>108</v>
      </c>
      <c r="AP30" t="s">
        <v>33</v>
      </c>
      <c r="AR30">
        <v>0</v>
      </c>
    </row>
    <row r="31" spans="1:44">
      <c r="A31" s="107" t="e">
        <f>#REF!</f>
        <v>#REF!</v>
      </c>
      <c r="B31" s="62" t="str">
        <f t="shared" si="0"/>
        <v>08:28:20</v>
      </c>
      <c r="C31" s="62" t="s">
        <v>30</v>
      </c>
      <c r="D31" s="63">
        <f t="shared" si="1"/>
        <v>26</v>
      </c>
      <c r="E31" s="88">
        <f t="shared" si="2"/>
        <v>37.44</v>
      </c>
      <c r="F31" s="90">
        <f t="shared" si="3"/>
        <v>973.43999999999994</v>
      </c>
      <c r="G31" s="64" t="s">
        <v>8</v>
      </c>
      <c r="H31" s="64" t="str">
        <f t="shared" si="4"/>
        <v>00547226739TRLO1</v>
      </c>
      <c r="I31" s="65"/>
      <c r="J31" t="s">
        <v>96</v>
      </c>
      <c r="K31" s="102" t="s">
        <v>97</v>
      </c>
      <c r="L31">
        <v>26</v>
      </c>
      <c r="M31">
        <v>3744</v>
      </c>
      <c r="N31" t="s">
        <v>111</v>
      </c>
      <c r="O31" t="s">
        <v>3054</v>
      </c>
      <c r="P31" t="s">
        <v>112</v>
      </c>
      <c r="Q31" t="s">
        <v>3055</v>
      </c>
      <c r="R31">
        <v>20877</v>
      </c>
      <c r="S31">
        <v>1</v>
      </c>
      <c r="T31">
        <v>1</v>
      </c>
      <c r="U31">
        <v>0</v>
      </c>
      <c r="W31" t="s">
        <v>3008</v>
      </c>
      <c r="X31" t="s">
        <v>105</v>
      </c>
      <c r="Y31">
        <v>1</v>
      </c>
      <c r="Z31" t="s">
        <v>1668</v>
      </c>
      <c r="AA31">
        <v>0</v>
      </c>
      <c r="AB31">
        <v>0</v>
      </c>
      <c r="AD31" t="s">
        <v>106</v>
      </c>
      <c r="AE31" t="s">
        <v>33</v>
      </c>
      <c r="AF31">
        <v>1</v>
      </c>
      <c r="AG31" t="s">
        <v>3055</v>
      </c>
      <c r="AH31" t="s">
        <v>96</v>
      </c>
      <c r="AI31">
        <v>1</v>
      </c>
      <c r="AL31" t="s">
        <v>107</v>
      </c>
      <c r="AM31" t="s">
        <v>107</v>
      </c>
      <c r="AN31" t="s">
        <v>33</v>
      </c>
      <c r="AO31" t="s">
        <v>108</v>
      </c>
      <c r="AP31" t="s">
        <v>33</v>
      </c>
      <c r="AR31">
        <v>0</v>
      </c>
    </row>
    <row r="32" spans="1:44">
      <c r="A32" s="107" t="e">
        <f>#REF!</f>
        <v>#REF!</v>
      </c>
      <c r="B32" s="62" t="str">
        <f t="shared" si="0"/>
        <v>08:29:52</v>
      </c>
      <c r="C32" s="62" t="s">
        <v>30</v>
      </c>
      <c r="D32" s="63">
        <f t="shared" si="1"/>
        <v>50</v>
      </c>
      <c r="E32" s="88">
        <f t="shared" si="2"/>
        <v>37.42</v>
      </c>
      <c r="F32" s="90">
        <f t="shared" si="3"/>
        <v>1871</v>
      </c>
      <c r="G32" s="64" t="s">
        <v>8</v>
      </c>
      <c r="H32" s="64" t="str">
        <f t="shared" si="4"/>
        <v>00547226942TRLO1</v>
      </c>
      <c r="I32" s="65"/>
      <c r="J32" t="s">
        <v>96</v>
      </c>
      <c r="K32" s="102" t="s">
        <v>97</v>
      </c>
      <c r="L32">
        <v>50</v>
      </c>
      <c r="M32">
        <v>3742</v>
      </c>
      <c r="N32" t="s">
        <v>111</v>
      </c>
      <c r="O32" t="s">
        <v>3056</v>
      </c>
      <c r="P32" t="s">
        <v>112</v>
      </c>
      <c r="Q32" t="s">
        <v>3057</v>
      </c>
      <c r="R32">
        <v>20877</v>
      </c>
      <c r="S32">
        <v>1</v>
      </c>
      <c r="T32">
        <v>1</v>
      </c>
      <c r="U32">
        <v>0</v>
      </c>
      <c r="W32" t="s">
        <v>3008</v>
      </c>
      <c r="X32" t="s">
        <v>105</v>
      </c>
      <c r="Y32">
        <v>1</v>
      </c>
      <c r="Z32" t="s">
        <v>1668</v>
      </c>
      <c r="AA32">
        <v>0</v>
      </c>
      <c r="AB32">
        <v>0</v>
      </c>
      <c r="AD32" t="s">
        <v>106</v>
      </c>
      <c r="AE32" t="s">
        <v>33</v>
      </c>
      <c r="AF32">
        <v>1</v>
      </c>
      <c r="AG32" t="s">
        <v>3057</v>
      </c>
      <c r="AH32" t="s">
        <v>96</v>
      </c>
      <c r="AI32">
        <v>1</v>
      </c>
      <c r="AL32" t="s">
        <v>107</v>
      </c>
      <c r="AM32" t="s">
        <v>107</v>
      </c>
      <c r="AN32" t="s">
        <v>33</v>
      </c>
      <c r="AO32" t="s">
        <v>108</v>
      </c>
      <c r="AP32" t="s">
        <v>33</v>
      </c>
      <c r="AR32">
        <v>0</v>
      </c>
    </row>
    <row r="33" spans="1:44">
      <c r="A33" s="107" t="e">
        <f>#REF!</f>
        <v>#REF!</v>
      </c>
      <c r="B33" s="62" t="str">
        <f t="shared" si="0"/>
        <v>08:30:35</v>
      </c>
      <c r="C33" s="62" t="s">
        <v>30</v>
      </c>
      <c r="D33" s="63">
        <f t="shared" si="1"/>
        <v>90</v>
      </c>
      <c r="E33" s="88">
        <f t="shared" si="2"/>
        <v>37.380000000000003</v>
      </c>
      <c r="F33" s="90">
        <f t="shared" si="3"/>
        <v>3364.2000000000003</v>
      </c>
      <c r="G33" s="64" t="s">
        <v>8</v>
      </c>
      <c r="H33" s="64" t="str">
        <f t="shared" si="4"/>
        <v>00547227293TRLO1</v>
      </c>
      <c r="J33" t="s">
        <v>96</v>
      </c>
      <c r="K33" s="102" t="s">
        <v>97</v>
      </c>
      <c r="L33">
        <v>90</v>
      </c>
      <c r="M33">
        <v>3738</v>
      </c>
      <c r="N33" t="s">
        <v>111</v>
      </c>
      <c r="O33" t="s">
        <v>3058</v>
      </c>
      <c r="P33" t="s">
        <v>112</v>
      </c>
      <c r="Q33" t="s">
        <v>3059</v>
      </c>
      <c r="R33">
        <v>20877</v>
      </c>
      <c r="S33">
        <v>1</v>
      </c>
      <c r="T33">
        <v>1</v>
      </c>
      <c r="U33">
        <v>0</v>
      </c>
      <c r="W33" t="s">
        <v>3008</v>
      </c>
      <c r="X33" t="s">
        <v>105</v>
      </c>
      <c r="Y33">
        <v>1</v>
      </c>
      <c r="Z33" t="s">
        <v>1668</v>
      </c>
      <c r="AA33">
        <v>0</v>
      </c>
      <c r="AB33">
        <v>0</v>
      </c>
      <c r="AD33" t="s">
        <v>106</v>
      </c>
      <c r="AE33" t="s">
        <v>33</v>
      </c>
      <c r="AF33">
        <v>1</v>
      </c>
      <c r="AG33" t="s">
        <v>3059</v>
      </c>
      <c r="AH33" t="s">
        <v>96</v>
      </c>
      <c r="AI33">
        <v>1</v>
      </c>
      <c r="AL33" t="s">
        <v>107</v>
      </c>
      <c r="AM33" t="s">
        <v>107</v>
      </c>
      <c r="AN33" t="s">
        <v>33</v>
      </c>
      <c r="AO33" t="s">
        <v>108</v>
      </c>
      <c r="AP33" t="s">
        <v>33</v>
      </c>
      <c r="AR33">
        <v>0</v>
      </c>
    </row>
    <row r="34" spans="1:44">
      <c r="A34" s="107" t="e">
        <f>#REF!</f>
        <v>#REF!</v>
      </c>
      <c r="B34" s="62" t="str">
        <f t="shared" si="0"/>
        <v>08:34:42</v>
      </c>
      <c r="C34" s="62" t="s">
        <v>30</v>
      </c>
      <c r="D34" s="63">
        <f t="shared" si="1"/>
        <v>120</v>
      </c>
      <c r="E34" s="88">
        <f t="shared" si="2"/>
        <v>37.340000000000003</v>
      </c>
      <c r="F34" s="90">
        <f t="shared" si="3"/>
        <v>4480.8</v>
      </c>
      <c r="G34" s="64" t="s">
        <v>8</v>
      </c>
      <c r="H34" s="64" t="str">
        <f t="shared" si="4"/>
        <v>00547228656TRLO1</v>
      </c>
      <c r="J34" t="s">
        <v>96</v>
      </c>
      <c r="K34" s="102" t="s">
        <v>97</v>
      </c>
      <c r="L34">
        <v>120</v>
      </c>
      <c r="M34">
        <v>3734</v>
      </c>
      <c r="N34" t="s">
        <v>111</v>
      </c>
      <c r="O34" t="s">
        <v>3060</v>
      </c>
      <c r="P34" t="s">
        <v>112</v>
      </c>
      <c r="Q34" t="s">
        <v>3061</v>
      </c>
      <c r="R34">
        <v>20877</v>
      </c>
      <c r="S34">
        <v>1</v>
      </c>
      <c r="T34">
        <v>1</v>
      </c>
      <c r="U34">
        <v>0</v>
      </c>
      <c r="W34" t="s">
        <v>3008</v>
      </c>
      <c r="X34" t="s">
        <v>105</v>
      </c>
      <c r="Y34">
        <v>1</v>
      </c>
      <c r="Z34" t="s">
        <v>1668</v>
      </c>
      <c r="AA34">
        <v>0</v>
      </c>
      <c r="AB34">
        <v>0</v>
      </c>
      <c r="AD34" t="s">
        <v>106</v>
      </c>
      <c r="AE34" t="s">
        <v>33</v>
      </c>
      <c r="AF34">
        <v>1</v>
      </c>
      <c r="AG34" t="s">
        <v>3061</v>
      </c>
      <c r="AH34" t="s">
        <v>96</v>
      </c>
      <c r="AI34">
        <v>1</v>
      </c>
      <c r="AL34" t="s">
        <v>107</v>
      </c>
      <c r="AM34" t="s">
        <v>107</v>
      </c>
      <c r="AN34" t="s">
        <v>33</v>
      </c>
      <c r="AO34" t="s">
        <v>108</v>
      </c>
      <c r="AP34" t="s">
        <v>33</v>
      </c>
      <c r="AR34">
        <v>0</v>
      </c>
    </row>
    <row r="35" spans="1:44">
      <c r="A35" s="107" t="e">
        <f>#REF!</f>
        <v>#REF!</v>
      </c>
      <c r="B35" s="62" t="str">
        <f t="shared" si="0"/>
        <v>08:37:11</v>
      </c>
      <c r="C35" s="62" t="s">
        <v>30</v>
      </c>
      <c r="D35" s="63">
        <f t="shared" si="1"/>
        <v>79</v>
      </c>
      <c r="E35" s="88">
        <f t="shared" si="2"/>
        <v>37.28</v>
      </c>
      <c r="F35" s="90">
        <f t="shared" si="3"/>
        <v>2945.12</v>
      </c>
      <c r="G35" s="64" t="s">
        <v>8</v>
      </c>
      <c r="H35" s="64" t="str">
        <f t="shared" si="4"/>
        <v>00547229077TRLO1</v>
      </c>
      <c r="J35" t="s">
        <v>96</v>
      </c>
      <c r="K35" s="102" t="s">
        <v>97</v>
      </c>
      <c r="L35">
        <v>79</v>
      </c>
      <c r="M35">
        <v>3728</v>
      </c>
      <c r="N35" t="s">
        <v>111</v>
      </c>
      <c r="O35" t="s">
        <v>3062</v>
      </c>
      <c r="P35" t="s">
        <v>112</v>
      </c>
      <c r="Q35" t="s">
        <v>3063</v>
      </c>
      <c r="R35">
        <v>20877</v>
      </c>
      <c r="S35">
        <v>1</v>
      </c>
      <c r="T35">
        <v>1</v>
      </c>
      <c r="U35">
        <v>0</v>
      </c>
      <c r="W35" t="s">
        <v>3008</v>
      </c>
      <c r="X35" t="s">
        <v>105</v>
      </c>
      <c r="Y35">
        <v>1</v>
      </c>
      <c r="Z35" t="s">
        <v>1668</v>
      </c>
      <c r="AA35">
        <v>0</v>
      </c>
      <c r="AB35">
        <v>0</v>
      </c>
      <c r="AD35" t="s">
        <v>106</v>
      </c>
      <c r="AE35" t="s">
        <v>33</v>
      </c>
      <c r="AF35">
        <v>1</v>
      </c>
      <c r="AG35" t="s">
        <v>3063</v>
      </c>
      <c r="AH35" t="s">
        <v>96</v>
      </c>
      <c r="AI35">
        <v>1</v>
      </c>
      <c r="AL35" t="s">
        <v>107</v>
      </c>
      <c r="AM35" t="s">
        <v>107</v>
      </c>
      <c r="AN35" t="s">
        <v>33</v>
      </c>
      <c r="AO35" t="s">
        <v>108</v>
      </c>
      <c r="AP35" t="s">
        <v>33</v>
      </c>
      <c r="AR35">
        <v>0</v>
      </c>
    </row>
    <row r="36" spans="1:44">
      <c r="A36" s="107" t="e">
        <f>#REF!</f>
        <v>#REF!</v>
      </c>
      <c r="B36" s="62" t="str">
        <f t="shared" si="0"/>
        <v>08:38:27</v>
      </c>
      <c r="C36" s="62" t="s">
        <v>30</v>
      </c>
      <c r="D36" s="63">
        <f t="shared" si="1"/>
        <v>19</v>
      </c>
      <c r="E36" s="88">
        <f t="shared" si="2"/>
        <v>37.340000000000003</v>
      </c>
      <c r="F36" s="90">
        <f t="shared" si="3"/>
        <v>709.46</v>
      </c>
      <c r="G36" s="64" t="s">
        <v>8</v>
      </c>
      <c r="H36" s="64" t="str">
        <f t="shared" si="4"/>
        <v>00547229294TRLO1</v>
      </c>
      <c r="J36" t="s">
        <v>96</v>
      </c>
      <c r="K36" s="102" t="s">
        <v>97</v>
      </c>
      <c r="L36">
        <v>19</v>
      </c>
      <c r="M36">
        <v>3734</v>
      </c>
      <c r="N36" t="s">
        <v>111</v>
      </c>
      <c r="O36" t="s">
        <v>3064</v>
      </c>
      <c r="P36" t="s">
        <v>112</v>
      </c>
      <c r="Q36" t="s">
        <v>3065</v>
      </c>
      <c r="R36">
        <v>20877</v>
      </c>
      <c r="S36">
        <v>1</v>
      </c>
      <c r="T36">
        <v>1</v>
      </c>
      <c r="U36">
        <v>0</v>
      </c>
      <c r="W36" t="s">
        <v>3008</v>
      </c>
      <c r="X36" t="s">
        <v>105</v>
      </c>
      <c r="Y36">
        <v>1</v>
      </c>
      <c r="Z36" t="s">
        <v>1668</v>
      </c>
      <c r="AA36">
        <v>0</v>
      </c>
      <c r="AB36">
        <v>0</v>
      </c>
      <c r="AD36" t="s">
        <v>106</v>
      </c>
      <c r="AE36" t="s">
        <v>33</v>
      </c>
      <c r="AF36">
        <v>1</v>
      </c>
      <c r="AG36" t="s">
        <v>3065</v>
      </c>
      <c r="AH36" t="s">
        <v>96</v>
      </c>
      <c r="AI36">
        <v>1</v>
      </c>
      <c r="AL36" t="s">
        <v>107</v>
      </c>
      <c r="AM36" t="s">
        <v>107</v>
      </c>
      <c r="AN36" t="s">
        <v>33</v>
      </c>
      <c r="AO36" t="s">
        <v>108</v>
      </c>
      <c r="AP36" t="s">
        <v>33</v>
      </c>
      <c r="AR36">
        <v>0</v>
      </c>
    </row>
    <row r="37" spans="1:44">
      <c r="A37" s="107" t="e">
        <f>#REF!</f>
        <v>#REF!</v>
      </c>
      <c r="B37" s="62" t="str">
        <f t="shared" si="0"/>
        <v>08:39:41</v>
      </c>
      <c r="C37" s="62" t="s">
        <v>30</v>
      </c>
      <c r="D37" s="63">
        <f t="shared" si="1"/>
        <v>69</v>
      </c>
      <c r="E37" s="88">
        <f t="shared" si="2"/>
        <v>37.26</v>
      </c>
      <c r="F37" s="90">
        <f t="shared" si="3"/>
        <v>2570.94</v>
      </c>
      <c r="G37" s="64" t="s">
        <v>8</v>
      </c>
      <c r="H37" s="64" t="str">
        <f t="shared" si="4"/>
        <v>00547229547TRLO1</v>
      </c>
      <c r="J37" t="s">
        <v>96</v>
      </c>
      <c r="K37" s="102" t="s">
        <v>97</v>
      </c>
      <c r="L37">
        <v>69</v>
      </c>
      <c r="M37">
        <v>3726</v>
      </c>
      <c r="N37" t="s">
        <v>111</v>
      </c>
      <c r="O37" t="s">
        <v>3066</v>
      </c>
      <c r="P37" t="s">
        <v>112</v>
      </c>
      <c r="Q37" t="s">
        <v>3067</v>
      </c>
      <c r="R37">
        <v>20877</v>
      </c>
      <c r="S37">
        <v>1</v>
      </c>
      <c r="T37">
        <v>1</v>
      </c>
      <c r="U37">
        <v>0</v>
      </c>
      <c r="W37" t="s">
        <v>3008</v>
      </c>
      <c r="X37" t="s">
        <v>105</v>
      </c>
      <c r="Y37">
        <v>1</v>
      </c>
      <c r="Z37" t="s">
        <v>1668</v>
      </c>
      <c r="AA37">
        <v>0</v>
      </c>
      <c r="AB37">
        <v>0</v>
      </c>
      <c r="AD37" t="s">
        <v>106</v>
      </c>
      <c r="AE37" t="s">
        <v>33</v>
      </c>
      <c r="AF37">
        <v>1</v>
      </c>
      <c r="AG37" t="s">
        <v>3067</v>
      </c>
      <c r="AH37" t="s">
        <v>96</v>
      </c>
      <c r="AI37">
        <v>1</v>
      </c>
      <c r="AL37" t="s">
        <v>107</v>
      </c>
      <c r="AM37" t="s">
        <v>107</v>
      </c>
      <c r="AN37" t="s">
        <v>33</v>
      </c>
      <c r="AO37" t="s">
        <v>108</v>
      </c>
      <c r="AP37" t="s">
        <v>33</v>
      </c>
      <c r="AR37">
        <v>0</v>
      </c>
    </row>
    <row r="38" spans="1:44">
      <c r="A38" s="107" t="e">
        <f>#REF!</f>
        <v>#REF!</v>
      </c>
      <c r="B38" s="62" t="str">
        <f t="shared" si="0"/>
        <v>08:40:33</v>
      </c>
      <c r="C38" s="62" t="s">
        <v>30</v>
      </c>
      <c r="D38" s="63">
        <f t="shared" si="1"/>
        <v>33</v>
      </c>
      <c r="E38" s="88">
        <f t="shared" si="2"/>
        <v>37.299999999999997</v>
      </c>
      <c r="F38" s="90">
        <f t="shared" si="3"/>
        <v>1230.8999999999999</v>
      </c>
      <c r="G38" s="64" t="s">
        <v>8</v>
      </c>
      <c r="H38" s="64" t="str">
        <f t="shared" si="4"/>
        <v>00547229700TRLO1</v>
      </c>
      <c r="J38" t="s">
        <v>96</v>
      </c>
      <c r="K38" s="102" t="s">
        <v>97</v>
      </c>
      <c r="L38">
        <v>33</v>
      </c>
      <c r="M38">
        <v>3730</v>
      </c>
      <c r="N38" t="s">
        <v>111</v>
      </c>
      <c r="O38" t="s">
        <v>3068</v>
      </c>
      <c r="P38" t="s">
        <v>112</v>
      </c>
      <c r="Q38" t="s">
        <v>3069</v>
      </c>
      <c r="R38">
        <v>20877</v>
      </c>
      <c r="S38">
        <v>1</v>
      </c>
      <c r="T38">
        <v>1</v>
      </c>
      <c r="U38">
        <v>0</v>
      </c>
      <c r="W38" t="s">
        <v>3008</v>
      </c>
      <c r="X38" t="s">
        <v>105</v>
      </c>
      <c r="Y38">
        <v>1</v>
      </c>
      <c r="Z38" t="s">
        <v>1668</v>
      </c>
      <c r="AA38">
        <v>0</v>
      </c>
      <c r="AB38">
        <v>0</v>
      </c>
      <c r="AD38" t="s">
        <v>106</v>
      </c>
      <c r="AE38" t="s">
        <v>33</v>
      </c>
      <c r="AF38">
        <v>1</v>
      </c>
      <c r="AG38" t="s">
        <v>3069</v>
      </c>
      <c r="AH38" t="s">
        <v>96</v>
      </c>
      <c r="AI38">
        <v>1</v>
      </c>
      <c r="AL38" t="s">
        <v>107</v>
      </c>
      <c r="AM38" t="s">
        <v>107</v>
      </c>
      <c r="AN38" t="s">
        <v>33</v>
      </c>
      <c r="AO38" t="s">
        <v>108</v>
      </c>
      <c r="AP38" t="s">
        <v>33</v>
      </c>
      <c r="AR38">
        <v>0</v>
      </c>
    </row>
    <row r="39" spans="1:44">
      <c r="A39" s="107" t="e">
        <f>#REF!</f>
        <v>#REF!</v>
      </c>
      <c r="B39" s="62" t="str">
        <f t="shared" si="0"/>
        <v>08:44:56</v>
      </c>
      <c r="C39" s="62" t="s">
        <v>30</v>
      </c>
      <c r="D39" s="63">
        <f t="shared" si="1"/>
        <v>196</v>
      </c>
      <c r="E39" s="88">
        <f t="shared" si="2"/>
        <v>37.380000000000003</v>
      </c>
      <c r="F39" s="90">
        <f t="shared" si="3"/>
        <v>7326.4800000000005</v>
      </c>
      <c r="G39" s="64" t="s">
        <v>8</v>
      </c>
      <c r="H39" s="64" t="str">
        <f t="shared" si="4"/>
        <v>00547230500TRLO1</v>
      </c>
      <c r="J39" t="s">
        <v>96</v>
      </c>
      <c r="K39" s="102" t="s">
        <v>97</v>
      </c>
      <c r="L39">
        <v>196</v>
      </c>
      <c r="M39">
        <v>3738</v>
      </c>
      <c r="N39" t="s">
        <v>111</v>
      </c>
      <c r="O39" t="s">
        <v>3070</v>
      </c>
      <c r="P39" t="s">
        <v>112</v>
      </c>
      <c r="Q39" t="s">
        <v>3071</v>
      </c>
      <c r="R39">
        <v>20877</v>
      </c>
      <c r="S39">
        <v>1</v>
      </c>
      <c r="T39">
        <v>1</v>
      </c>
      <c r="U39">
        <v>0</v>
      </c>
      <c r="W39" t="s">
        <v>3008</v>
      </c>
      <c r="X39" t="s">
        <v>105</v>
      </c>
      <c r="Y39">
        <v>1</v>
      </c>
      <c r="Z39" t="s">
        <v>1668</v>
      </c>
      <c r="AA39">
        <v>0</v>
      </c>
      <c r="AB39">
        <v>0</v>
      </c>
      <c r="AD39" t="s">
        <v>106</v>
      </c>
      <c r="AE39" t="s">
        <v>33</v>
      </c>
      <c r="AF39">
        <v>1</v>
      </c>
      <c r="AG39" t="s">
        <v>3071</v>
      </c>
      <c r="AH39" t="s">
        <v>96</v>
      </c>
      <c r="AI39">
        <v>1</v>
      </c>
      <c r="AL39" t="s">
        <v>107</v>
      </c>
      <c r="AM39" t="s">
        <v>107</v>
      </c>
      <c r="AN39" t="s">
        <v>33</v>
      </c>
      <c r="AO39" t="s">
        <v>108</v>
      </c>
      <c r="AP39" t="s">
        <v>33</v>
      </c>
      <c r="AR39">
        <v>0</v>
      </c>
    </row>
    <row r="40" spans="1:44">
      <c r="A40" s="107" t="e">
        <f>#REF!</f>
        <v>#REF!</v>
      </c>
      <c r="B40" s="62" t="str">
        <f t="shared" si="0"/>
        <v>08:46:49</v>
      </c>
      <c r="C40" s="62" t="s">
        <v>30</v>
      </c>
      <c r="D40" s="63">
        <f t="shared" si="1"/>
        <v>118</v>
      </c>
      <c r="E40" s="88">
        <f t="shared" si="2"/>
        <v>37.380000000000003</v>
      </c>
      <c r="F40" s="90">
        <f t="shared" si="3"/>
        <v>4410.84</v>
      </c>
      <c r="G40" s="64" t="s">
        <v>8</v>
      </c>
      <c r="H40" s="64" t="str">
        <f t="shared" si="4"/>
        <v>00547230751TRLO1</v>
      </c>
      <c r="J40" t="s">
        <v>96</v>
      </c>
      <c r="K40" s="102" t="s">
        <v>97</v>
      </c>
      <c r="L40">
        <v>118</v>
      </c>
      <c r="M40">
        <v>3738</v>
      </c>
      <c r="N40" t="s">
        <v>111</v>
      </c>
      <c r="O40" t="s">
        <v>3072</v>
      </c>
      <c r="P40" t="s">
        <v>112</v>
      </c>
      <c r="Q40" t="s">
        <v>3073</v>
      </c>
      <c r="R40">
        <v>20877</v>
      </c>
      <c r="S40">
        <v>1</v>
      </c>
      <c r="T40">
        <v>1</v>
      </c>
      <c r="U40">
        <v>0</v>
      </c>
      <c r="W40" t="s">
        <v>3008</v>
      </c>
      <c r="X40" t="s">
        <v>105</v>
      </c>
      <c r="Y40">
        <v>1</v>
      </c>
      <c r="Z40" t="s">
        <v>1668</v>
      </c>
      <c r="AA40">
        <v>0</v>
      </c>
      <c r="AB40">
        <v>0</v>
      </c>
      <c r="AD40" t="s">
        <v>106</v>
      </c>
      <c r="AE40" t="s">
        <v>33</v>
      </c>
      <c r="AF40">
        <v>1</v>
      </c>
      <c r="AG40" t="s">
        <v>3073</v>
      </c>
      <c r="AH40" t="s">
        <v>96</v>
      </c>
      <c r="AI40">
        <v>1</v>
      </c>
      <c r="AL40" t="s">
        <v>107</v>
      </c>
      <c r="AM40" t="s">
        <v>107</v>
      </c>
      <c r="AN40" t="s">
        <v>33</v>
      </c>
      <c r="AO40" t="s">
        <v>108</v>
      </c>
      <c r="AP40" t="s">
        <v>33</v>
      </c>
      <c r="AR40">
        <v>0</v>
      </c>
    </row>
    <row r="41" spans="1:44">
      <c r="A41" s="107" t="e">
        <f>#REF!</f>
        <v>#REF!</v>
      </c>
      <c r="B41" s="62" t="str">
        <f t="shared" si="0"/>
        <v>08:48:32</v>
      </c>
      <c r="C41" s="62" t="s">
        <v>30</v>
      </c>
      <c r="D41" s="63">
        <f t="shared" si="1"/>
        <v>29</v>
      </c>
      <c r="E41" s="88">
        <f t="shared" si="2"/>
        <v>37.4</v>
      </c>
      <c r="F41" s="90">
        <f t="shared" si="3"/>
        <v>1084.5999999999999</v>
      </c>
      <c r="G41" s="64" t="s">
        <v>8</v>
      </c>
      <c r="H41" s="64" t="str">
        <f t="shared" si="4"/>
        <v>00547231413TRLO1</v>
      </c>
      <c r="J41" t="s">
        <v>96</v>
      </c>
      <c r="K41" s="102" t="s">
        <v>97</v>
      </c>
      <c r="L41">
        <v>29</v>
      </c>
      <c r="M41">
        <v>3740</v>
      </c>
      <c r="N41" t="s">
        <v>111</v>
      </c>
      <c r="O41" t="s">
        <v>3074</v>
      </c>
      <c r="P41" t="s">
        <v>112</v>
      </c>
      <c r="Q41" t="s">
        <v>3075</v>
      </c>
      <c r="R41">
        <v>20877</v>
      </c>
      <c r="S41">
        <v>1</v>
      </c>
      <c r="T41">
        <v>1</v>
      </c>
      <c r="U41">
        <v>0</v>
      </c>
      <c r="W41" t="s">
        <v>3008</v>
      </c>
      <c r="X41" t="s">
        <v>105</v>
      </c>
      <c r="Y41">
        <v>1</v>
      </c>
      <c r="Z41" t="s">
        <v>1668</v>
      </c>
      <c r="AA41">
        <v>0</v>
      </c>
      <c r="AB41">
        <v>0</v>
      </c>
      <c r="AD41" t="s">
        <v>106</v>
      </c>
      <c r="AE41" t="s">
        <v>33</v>
      </c>
      <c r="AF41">
        <v>1</v>
      </c>
      <c r="AG41" t="s">
        <v>3075</v>
      </c>
      <c r="AH41" t="s">
        <v>96</v>
      </c>
      <c r="AI41">
        <v>1</v>
      </c>
      <c r="AL41" t="s">
        <v>107</v>
      </c>
      <c r="AM41" t="s">
        <v>107</v>
      </c>
      <c r="AN41" t="s">
        <v>33</v>
      </c>
      <c r="AO41" t="s">
        <v>108</v>
      </c>
      <c r="AP41" t="s">
        <v>33</v>
      </c>
      <c r="AR41">
        <v>0</v>
      </c>
    </row>
    <row r="42" spans="1:44">
      <c r="A42" s="107" t="e">
        <f>#REF!</f>
        <v>#REF!</v>
      </c>
      <c r="B42" s="62" t="str">
        <f t="shared" si="0"/>
        <v>08:51:10</v>
      </c>
      <c r="C42" s="62" t="s">
        <v>30</v>
      </c>
      <c r="D42" s="63">
        <f t="shared" si="1"/>
        <v>22</v>
      </c>
      <c r="E42" s="88">
        <f t="shared" si="2"/>
        <v>37.36</v>
      </c>
      <c r="F42" s="90">
        <f t="shared" si="3"/>
        <v>821.92</v>
      </c>
      <c r="G42" s="64" t="s">
        <v>8</v>
      </c>
      <c r="H42" s="64" t="str">
        <f t="shared" si="4"/>
        <v>00547231795TRLO1</v>
      </c>
      <c r="J42" t="s">
        <v>96</v>
      </c>
      <c r="K42" s="102" t="s">
        <v>97</v>
      </c>
      <c r="L42">
        <v>22</v>
      </c>
      <c r="M42">
        <v>3736</v>
      </c>
      <c r="N42" t="s">
        <v>111</v>
      </c>
      <c r="O42" t="s">
        <v>3076</v>
      </c>
      <c r="P42" t="s">
        <v>112</v>
      </c>
      <c r="Q42" t="s">
        <v>3077</v>
      </c>
      <c r="R42">
        <v>20877</v>
      </c>
      <c r="S42">
        <v>1</v>
      </c>
      <c r="T42">
        <v>1</v>
      </c>
      <c r="U42">
        <v>0</v>
      </c>
      <c r="W42" t="s">
        <v>3008</v>
      </c>
      <c r="X42" t="s">
        <v>105</v>
      </c>
      <c r="Y42">
        <v>1</v>
      </c>
      <c r="Z42" t="s">
        <v>1668</v>
      </c>
      <c r="AA42">
        <v>0</v>
      </c>
      <c r="AB42">
        <v>0</v>
      </c>
      <c r="AD42" t="s">
        <v>106</v>
      </c>
      <c r="AE42" t="s">
        <v>33</v>
      </c>
      <c r="AF42">
        <v>1</v>
      </c>
      <c r="AG42" t="s">
        <v>3077</v>
      </c>
      <c r="AH42" t="s">
        <v>96</v>
      </c>
      <c r="AI42">
        <v>1</v>
      </c>
      <c r="AL42" t="s">
        <v>107</v>
      </c>
      <c r="AM42" t="s">
        <v>107</v>
      </c>
      <c r="AN42" t="s">
        <v>33</v>
      </c>
      <c r="AO42" t="s">
        <v>108</v>
      </c>
      <c r="AP42" t="s">
        <v>33</v>
      </c>
      <c r="AR42">
        <v>0</v>
      </c>
    </row>
    <row r="43" spans="1:44">
      <c r="A43" s="107" t="e">
        <f>#REF!</f>
        <v>#REF!</v>
      </c>
      <c r="B43" s="62" t="str">
        <f t="shared" si="0"/>
        <v>08:51:10</v>
      </c>
      <c r="C43" s="62" t="s">
        <v>30</v>
      </c>
      <c r="D43" s="63">
        <f t="shared" si="1"/>
        <v>26</v>
      </c>
      <c r="E43" s="88">
        <f t="shared" si="2"/>
        <v>37.36</v>
      </c>
      <c r="F43" s="90">
        <f t="shared" si="3"/>
        <v>971.36</v>
      </c>
      <c r="G43" s="64" t="s">
        <v>8</v>
      </c>
      <c r="H43" s="64" t="str">
        <f t="shared" si="4"/>
        <v>00547231794TRLO1</v>
      </c>
      <c r="J43" t="s">
        <v>96</v>
      </c>
      <c r="K43" s="102" t="s">
        <v>97</v>
      </c>
      <c r="L43">
        <v>26</v>
      </c>
      <c r="M43">
        <v>3736</v>
      </c>
      <c r="N43" t="s">
        <v>111</v>
      </c>
      <c r="O43" t="s">
        <v>3076</v>
      </c>
      <c r="P43" t="s">
        <v>112</v>
      </c>
      <c r="Q43" t="s">
        <v>3078</v>
      </c>
      <c r="R43">
        <v>20877</v>
      </c>
      <c r="S43">
        <v>1</v>
      </c>
      <c r="T43">
        <v>1</v>
      </c>
      <c r="U43">
        <v>0</v>
      </c>
      <c r="W43" t="s">
        <v>3008</v>
      </c>
      <c r="X43" t="s">
        <v>105</v>
      </c>
      <c r="Y43">
        <v>1</v>
      </c>
      <c r="Z43" t="s">
        <v>1668</v>
      </c>
      <c r="AA43">
        <v>0</v>
      </c>
      <c r="AB43">
        <v>0</v>
      </c>
      <c r="AD43" t="s">
        <v>106</v>
      </c>
      <c r="AE43" t="s">
        <v>33</v>
      </c>
      <c r="AF43">
        <v>1</v>
      </c>
      <c r="AG43" t="s">
        <v>3078</v>
      </c>
      <c r="AH43" t="s">
        <v>96</v>
      </c>
      <c r="AI43">
        <v>1</v>
      </c>
      <c r="AL43" t="s">
        <v>107</v>
      </c>
      <c r="AM43" t="s">
        <v>107</v>
      </c>
      <c r="AN43" t="s">
        <v>33</v>
      </c>
      <c r="AO43" t="s">
        <v>108</v>
      </c>
      <c r="AP43" t="s">
        <v>33</v>
      </c>
      <c r="AR43">
        <v>0</v>
      </c>
    </row>
    <row r="44" spans="1:44">
      <c r="A44" s="107" t="e">
        <f>#REF!</f>
        <v>#REF!</v>
      </c>
      <c r="B44" s="62" t="str">
        <f t="shared" si="0"/>
        <v>08:51:10</v>
      </c>
      <c r="C44" s="62" t="s">
        <v>30</v>
      </c>
      <c r="D44" s="63">
        <f t="shared" si="1"/>
        <v>140</v>
      </c>
      <c r="E44" s="88">
        <f t="shared" si="2"/>
        <v>37.380000000000003</v>
      </c>
      <c r="F44" s="90">
        <f t="shared" si="3"/>
        <v>5233.2000000000007</v>
      </c>
      <c r="G44" s="64" t="s">
        <v>8</v>
      </c>
      <c r="H44" s="64" t="str">
        <f t="shared" si="4"/>
        <v>00547231797TRLO1</v>
      </c>
      <c r="J44" t="s">
        <v>96</v>
      </c>
      <c r="K44" s="102" t="s">
        <v>97</v>
      </c>
      <c r="L44">
        <v>140</v>
      </c>
      <c r="M44">
        <v>3738</v>
      </c>
      <c r="N44" t="s">
        <v>111</v>
      </c>
      <c r="O44" t="s">
        <v>3076</v>
      </c>
      <c r="P44" t="s">
        <v>112</v>
      </c>
      <c r="Q44" t="s">
        <v>3079</v>
      </c>
      <c r="R44">
        <v>20877</v>
      </c>
      <c r="S44">
        <v>1</v>
      </c>
      <c r="T44">
        <v>1</v>
      </c>
      <c r="U44">
        <v>0</v>
      </c>
      <c r="W44" t="s">
        <v>3008</v>
      </c>
      <c r="X44" t="s">
        <v>105</v>
      </c>
      <c r="Y44">
        <v>1</v>
      </c>
      <c r="Z44" t="s">
        <v>1668</v>
      </c>
      <c r="AA44">
        <v>0</v>
      </c>
      <c r="AB44">
        <v>0</v>
      </c>
      <c r="AD44" t="s">
        <v>106</v>
      </c>
      <c r="AE44" t="s">
        <v>33</v>
      </c>
      <c r="AF44">
        <v>1</v>
      </c>
      <c r="AG44" t="s">
        <v>3079</v>
      </c>
      <c r="AH44" t="s">
        <v>96</v>
      </c>
      <c r="AI44">
        <v>1</v>
      </c>
      <c r="AL44" t="s">
        <v>107</v>
      </c>
      <c r="AM44" t="s">
        <v>107</v>
      </c>
      <c r="AN44" t="s">
        <v>33</v>
      </c>
      <c r="AO44" t="s">
        <v>108</v>
      </c>
      <c r="AP44" t="s">
        <v>33</v>
      </c>
      <c r="AR44">
        <v>0</v>
      </c>
    </row>
    <row r="45" spans="1:44">
      <c r="A45" s="107" t="e">
        <f>#REF!</f>
        <v>#REF!</v>
      </c>
      <c r="B45" s="62" t="str">
        <f t="shared" si="0"/>
        <v>08:51:10</v>
      </c>
      <c r="C45" s="62" t="s">
        <v>30</v>
      </c>
      <c r="D45" s="63">
        <f t="shared" si="1"/>
        <v>7</v>
      </c>
      <c r="E45" s="88">
        <f t="shared" si="2"/>
        <v>37.4</v>
      </c>
      <c r="F45" s="90">
        <f t="shared" si="3"/>
        <v>261.8</v>
      </c>
      <c r="G45" s="64" t="s">
        <v>8</v>
      </c>
      <c r="H45" s="64" t="str">
        <f t="shared" si="4"/>
        <v>00547231796TRLO1</v>
      </c>
      <c r="J45" t="s">
        <v>96</v>
      </c>
      <c r="K45" s="102" t="s">
        <v>97</v>
      </c>
      <c r="L45">
        <v>7</v>
      </c>
      <c r="M45">
        <v>3740</v>
      </c>
      <c r="N45" t="s">
        <v>111</v>
      </c>
      <c r="O45" t="s">
        <v>3080</v>
      </c>
      <c r="P45" t="s">
        <v>112</v>
      </c>
      <c r="Q45" t="s">
        <v>3081</v>
      </c>
      <c r="R45">
        <v>20877</v>
      </c>
      <c r="S45">
        <v>1</v>
      </c>
      <c r="T45">
        <v>1</v>
      </c>
      <c r="U45">
        <v>0</v>
      </c>
      <c r="W45" t="s">
        <v>3008</v>
      </c>
      <c r="X45" t="s">
        <v>105</v>
      </c>
      <c r="Y45">
        <v>1</v>
      </c>
      <c r="Z45" t="s">
        <v>1668</v>
      </c>
      <c r="AA45">
        <v>0</v>
      </c>
      <c r="AB45">
        <v>0</v>
      </c>
      <c r="AD45" t="s">
        <v>106</v>
      </c>
      <c r="AE45" t="s">
        <v>33</v>
      </c>
      <c r="AF45">
        <v>1</v>
      </c>
      <c r="AG45" t="s">
        <v>3081</v>
      </c>
      <c r="AH45" t="s">
        <v>96</v>
      </c>
      <c r="AI45">
        <v>1</v>
      </c>
      <c r="AL45" t="s">
        <v>107</v>
      </c>
      <c r="AM45" t="s">
        <v>107</v>
      </c>
      <c r="AN45" t="s">
        <v>33</v>
      </c>
      <c r="AO45" t="s">
        <v>108</v>
      </c>
      <c r="AP45" t="s">
        <v>33</v>
      </c>
      <c r="AR45">
        <v>0</v>
      </c>
    </row>
    <row r="46" spans="1:44">
      <c r="A46" s="107" t="e">
        <f>#REF!</f>
        <v>#REF!</v>
      </c>
      <c r="B46" s="62" t="str">
        <f t="shared" si="0"/>
        <v>08:53:48</v>
      </c>
      <c r="C46" s="62" t="s">
        <v>30</v>
      </c>
      <c r="D46" s="63">
        <f t="shared" si="1"/>
        <v>17</v>
      </c>
      <c r="E46" s="88">
        <f t="shared" si="2"/>
        <v>37.340000000000003</v>
      </c>
      <c r="F46" s="90">
        <f t="shared" si="3"/>
        <v>634.78000000000009</v>
      </c>
      <c r="G46" s="64" t="s">
        <v>8</v>
      </c>
      <c r="H46" s="64" t="str">
        <f t="shared" si="4"/>
        <v>00547232307TRLO1</v>
      </c>
      <c r="J46" t="s">
        <v>96</v>
      </c>
      <c r="K46" s="102" t="s">
        <v>97</v>
      </c>
      <c r="L46">
        <v>17</v>
      </c>
      <c r="M46">
        <v>3734</v>
      </c>
      <c r="N46" t="s">
        <v>111</v>
      </c>
      <c r="O46" t="s">
        <v>3082</v>
      </c>
      <c r="P46" t="s">
        <v>112</v>
      </c>
      <c r="Q46" t="s">
        <v>3083</v>
      </c>
      <c r="R46">
        <v>20877</v>
      </c>
      <c r="S46">
        <v>1</v>
      </c>
      <c r="T46">
        <v>1</v>
      </c>
      <c r="U46">
        <v>0</v>
      </c>
      <c r="W46" t="s">
        <v>3008</v>
      </c>
      <c r="X46" t="s">
        <v>105</v>
      </c>
      <c r="Y46">
        <v>1</v>
      </c>
      <c r="Z46" t="s">
        <v>1668</v>
      </c>
      <c r="AA46">
        <v>0</v>
      </c>
      <c r="AB46">
        <v>0</v>
      </c>
      <c r="AD46" t="s">
        <v>106</v>
      </c>
      <c r="AE46" t="s">
        <v>33</v>
      </c>
      <c r="AF46">
        <v>1</v>
      </c>
      <c r="AG46" t="s">
        <v>3083</v>
      </c>
      <c r="AH46" t="s">
        <v>96</v>
      </c>
      <c r="AI46">
        <v>1</v>
      </c>
      <c r="AL46" t="s">
        <v>107</v>
      </c>
      <c r="AM46" t="s">
        <v>107</v>
      </c>
      <c r="AN46" t="s">
        <v>33</v>
      </c>
      <c r="AO46" t="s">
        <v>108</v>
      </c>
      <c r="AP46" t="s">
        <v>33</v>
      </c>
      <c r="AR46">
        <v>0</v>
      </c>
    </row>
    <row r="47" spans="1:44">
      <c r="A47" s="107" t="e">
        <f>#REF!</f>
        <v>#REF!</v>
      </c>
      <c r="B47" s="62" t="str">
        <f t="shared" si="0"/>
        <v>08:56:49</v>
      </c>
      <c r="C47" s="62" t="s">
        <v>30</v>
      </c>
      <c r="D47" s="63">
        <f t="shared" si="1"/>
        <v>8</v>
      </c>
      <c r="E47" s="88">
        <f t="shared" si="2"/>
        <v>37.340000000000003</v>
      </c>
      <c r="F47" s="90">
        <f t="shared" si="3"/>
        <v>298.72000000000003</v>
      </c>
      <c r="G47" s="64" t="s">
        <v>8</v>
      </c>
      <c r="H47" s="64" t="str">
        <f t="shared" si="4"/>
        <v>00547233137TRLO1</v>
      </c>
      <c r="J47" t="s">
        <v>96</v>
      </c>
      <c r="K47" s="102" t="s">
        <v>97</v>
      </c>
      <c r="L47">
        <v>8</v>
      </c>
      <c r="M47">
        <v>3734</v>
      </c>
      <c r="N47" t="s">
        <v>111</v>
      </c>
      <c r="O47" t="s">
        <v>3084</v>
      </c>
      <c r="P47" t="s">
        <v>112</v>
      </c>
      <c r="Q47" t="s">
        <v>3085</v>
      </c>
      <c r="R47">
        <v>20877</v>
      </c>
      <c r="S47">
        <v>1</v>
      </c>
      <c r="T47">
        <v>1</v>
      </c>
      <c r="U47">
        <v>0</v>
      </c>
      <c r="W47" t="s">
        <v>3008</v>
      </c>
      <c r="X47" t="s">
        <v>105</v>
      </c>
      <c r="Y47">
        <v>1</v>
      </c>
      <c r="Z47" t="s">
        <v>1668</v>
      </c>
      <c r="AA47">
        <v>0</v>
      </c>
      <c r="AB47">
        <v>0</v>
      </c>
      <c r="AD47" t="s">
        <v>106</v>
      </c>
      <c r="AE47" t="s">
        <v>33</v>
      </c>
      <c r="AF47">
        <v>1</v>
      </c>
      <c r="AG47" t="s">
        <v>3085</v>
      </c>
      <c r="AH47" t="s">
        <v>96</v>
      </c>
      <c r="AI47">
        <v>1</v>
      </c>
      <c r="AL47" t="s">
        <v>107</v>
      </c>
      <c r="AM47" t="s">
        <v>107</v>
      </c>
      <c r="AN47" t="s">
        <v>33</v>
      </c>
      <c r="AO47" t="s">
        <v>108</v>
      </c>
      <c r="AP47" t="s">
        <v>33</v>
      </c>
      <c r="AR47">
        <v>0</v>
      </c>
    </row>
    <row r="48" spans="1:44">
      <c r="A48" s="107" t="e">
        <f>#REF!</f>
        <v>#REF!</v>
      </c>
      <c r="B48" s="62" t="str">
        <f t="shared" si="0"/>
        <v>08:56:49</v>
      </c>
      <c r="C48" s="62" t="s">
        <v>30</v>
      </c>
      <c r="D48" s="63">
        <f t="shared" si="1"/>
        <v>77</v>
      </c>
      <c r="E48" s="88">
        <f t="shared" si="2"/>
        <v>37.340000000000003</v>
      </c>
      <c r="F48" s="90">
        <f t="shared" si="3"/>
        <v>2875.1800000000003</v>
      </c>
      <c r="G48" s="64" t="s">
        <v>8</v>
      </c>
      <c r="H48" s="64" t="str">
        <f t="shared" si="4"/>
        <v>00547233136TRLO1</v>
      </c>
      <c r="J48" t="s">
        <v>96</v>
      </c>
      <c r="K48" s="102" t="s">
        <v>97</v>
      </c>
      <c r="L48">
        <v>77</v>
      </c>
      <c r="M48">
        <v>3734</v>
      </c>
      <c r="N48" t="s">
        <v>111</v>
      </c>
      <c r="O48" t="s">
        <v>3084</v>
      </c>
      <c r="P48" t="s">
        <v>112</v>
      </c>
      <c r="Q48" t="s">
        <v>3086</v>
      </c>
      <c r="R48">
        <v>20877</v>
      </c>
      <c r="S48">
        <v>1</v>
      </c>
      <c r="T48">
        <v>1</v>
      </c>
      <c r="U48">
        <v>0</v>
      </c>
      <c r="W48" t="s">
        <v>3008</v>
      </c>
      <c r="X48" t="s">
        <v>105</v>
      </c>
      <c r="Y48">
        <v>1</v>
      </c>
      <c r="Z48" t="s">
        <v>1668</v>
      </c>
      <c r="AA48">
        <v>0</v>
      </c>
      <c r="AB48">
        <v>0</v>
      </c>
      <c r="AD48" t="s">
        <v>106</v>
      </c>
      <c r="AE48" t="s">
        <v>33</v>
      </c>
      <c r="AF48">
        <v>1</v>
      </c>
      <c r="AG48" t="s">
        <v>3086</v>
      </c>
      <c r="AH48" t="s">
        <v>96</v>
      </c>
      <c r="AI48">
        <v>1</v>
      </c>
      <c r="AL48" t="s">
        <v>107</v>
      </c>
      <c r="AM48" t="s">
        <v>107</v>
      </c>
      <c r="AN48" t="s">
        <v>33</v>
      </c>
      <c r="AO48" t="s">
        <v>108</v>
      </c>
      <c r="AP48" t="s">
        <v>33</v>
      </c>
      <c r="AR48">
        <v>0</v>
      </c>
    </row>
    <row r="49" spans="1:44">
      <c r="A49" s="107" t="e">
        <f>#REF!</f>
        <v>#REF!</v>
      </c>
      <c r="B49" s="62" t="str">
        <f t="shared" si="0"/>
        <v>08:56:49</v>
      </c>
      <c r="C49" s="62" t="s">
        <v>30</v>
      </c>
      <c r="D49" s="63">
        <f t="shared" si="1"/>
        <v>25</v>
      </c>
      <c r="E49" s="88">
        <f t="shared" si="2"/>
        <v>37.340000000000003</v>
      </c>
      <c r="F49" s="90">
        <f t="shared" si="3"/>
        <v>933.50000000000011</v>
      </c>
      <c r="G49" s="64" t="s">
        <v>8</v>
      </c>
      <c r="H49" s="64" t="str">
        <f t="shared" si="4"/>
        <v>00547233135TRLO1</v>
      </c>
      <c r="J49" t="s">
        <v>96</v>
      </c>
      <c r="K49" s="102" t="s">
        <v>97</v>
      </c>
      <c r="L49">
        <v>25</v>
      </c>
      <c r="M49">
        <v>3734</v>
      </c>
      <c r="N49" t="s">
        <v>111</v>
      </c>
      <c r="O49" t="s">
        <v>3084</v>
      </c>
      <c r="P49" t="s">
        <v>112</v>
      </c>
      <c r="Q49" t="s">
        <v>3087</v>
      </c>
      <c r="R49">
        <v>20877</v>
      </c>
      <c r="S49">
        <v>1</v>
      </c>
      <c r="T49">
        <v>1</v>
      </c>
      <c r="U49">
        <v>0</v>
      </c>
      <c r="W49" t="s">
        <v>3008</v>
      </c>
      <c r="X49" t="s">
        <v>105</v>
      </c>
      <c r="Y49">
        <v>1</v>
      </c>
      <c r="Z49" t="s">
        <v>1668</v>
      </c>
      <c r="AA49">
        <v>0</v>
      </c>
      <c r="AB49">
        <v>0</v>
      </c>
      <c r="AD49" t="s">
        <v>106</v>
      </c>
      <c r="AE49" t="s">
        <v>33</v>
      </c>
      <c r="AF49">
        <v>1</v>
      </c>
      <c r="AG49" t="s">
        <v>3087</v>
      </c>
      <c r="AH49" t="s">
        <v>96</v>
      </c>
      <c r="AI49">
        <v>1</v>
      </c>
      <c r="AL49" t="s">
        <v>107</v>
      </c>
      <c r="AM49" t="s">
        <v>107</v>
      </c>
      <c r="AN49" t="s">
        <v>33</v>
      </c>
      <c r="AO49" t="s">
        <v>108</v>
      </c>
      <c r="AP49" t="s">
        <v>33</v>
      </c>
      <c r="AR49">
        <v>0</v>
      </c>
    </row>
    <row r="50" spans="1:44">
      <c r="A50" s="107" t="e">
        <f>#REF!</f>
        <v>#REF!</v>
      </c>
      <c r="B50" s="62" t="str">
        <f t="shared" si="0"/>
        <v>08:57:45</v>
      </c>
      <c r="C50" s="62" t="s">
        <v>30</v>
      </c>
      <c r="D50" s="63">
        <f t="shared" si="1"/>
        <v>58</v>
      </c>
      <c r="E50" s="88">
        <f t="shared" si="2"/>
        <v>37.28</v>
      </c>
      <c r="F50" s="90">
        <f t="shared" si="3"/>
        <v>2162.2400000000002</v>
      </c>
      <c r="G50" s="64" t="s">
        <v>8</v>
      </c>
      <c r="H50" s="64" t="str">
        <f t="shared" si="4"/>
        <v>00547233427TRLO1</v>
      </c>
      <c r="J50" t="s">
        <v>96</v>
      </c>
      <c r="K50" s="102" t="s">
        <v>97</v>
      </c>
      <c r="L50">
        <v>58</v>
      </c>
      <c r="M50">
        <v>3728</v>
      </c>
      <c r="N50" t="s">
        <v>111</v>
      </c>
      <c r="O50" t="s">
        <v>3088</v>
      </c>
      <c r="P50" t="s">
        <v>112</v>
      </c>
      <c r="Q50" t="s">
        <v>3089</v>
      </c>
      <c r="R50">
        <v>20877</v>
      </c>
      <c r="S50">
        <v>1</v>
      </c>
      <c r="T50">
        <v>1</v>
      </c>
      <c r="U50">
        <v>0</v>
      </c>
      <c r="W50" t="s">
        <v>3008</v>
      </c>
      <c r="X50" t="s">
        <v>105</v>
      </c>
      <c r="Y50">
        <v>1</v>
      </c>
      <c r="Z50" t="s">
        <v>1668</v>
      </c>
      <c r="AA50">
        <v>0</v>
      </c>
      <c r="AB50">
        <v>0</v>
      </c>
      <c r="AD50" t="s">
        <v>106</v>
      </c>
      <c r="AE50" t="s">
        <v>33</v>
      </c>
      <c r="AF50">
        <v>1</v>
      </c>
      <c r="AG50" t="s">
        <v>3089</v>
      </c>
      <c r="AH50" t="s">
        <v>96</v>
      </c>
      <c r="AI50">
        <v>1</v>
      </c>
      <c r="AL50" t="s">
        <v>107</v>
      </c>
      <c r="AM50" t="s">
        <v>107</v>
      </c>
      <c r="AN50" t="s">
        <v>33</v>
      </c>
      <c r="AO50" t="s">
        <v>108</v>
      </c>
      <c r="AP50" t="s">
        <v>33</v>
      </c>
      <c r="AR50">
        <v>0</v>
      </c>
    </row>
    <row r="51" spans="1:44">
      <c r="A51" s="107" t="e">
        <f>#REF!</f>
        <v>#REF!</v>
      </c>
      <c r="B51" s="62" t="str">
        <f t="shared" si="0"/>
        <v>09:01:58</v>
      </c>
      <c r="C51" s="62" t="s">
        <v>30</v>
      </c>
      <c r="D51" s="63">
        <f t="shared" si="1"/>
        <v>32</v>
      </c>
      <c r="E51" s="88">
        <f t="shared" si="2"/>
        <v>37.28</v>
      </c>
      <c r="F51" s="90">
        <f t="shared" si="3"/>
        <v>1192.96</v>
      </c>
      <c r="G51" s="64" t="s">
        <v>8</v>
      </c>
      <c r="H51" s="64" t="str">
        <f t="shared" si="4"/>
        <v>00547234728TRLO1</v>
      </c>
      <c r="J51" t="s">
        <v>96</v>
      </c>
      <c r="K51" s="102" t="s">
        <v>97</v>
      </c>
      <c r="L51">
        <v>32</v>
      </c>
      <c r="M51">
        <v>3728</v>
      </c>
      <c r="N51" t="s">
        <v>111</v>
      </c>
      <c r="O51" t="s">
        <v>3090</v>
      </c>
      <c r="P51" t="s">
        <v>112</v>
      </c>
      <c r="Q51" t="s">
        <v>3091</v>
      </c>
      <c r="R51">
        <v>20877</v>
      </c>
      <c r="S51">
        <v>1</v>
      </c>
      <c r="T51">
        <v>1</v>
      </c>
      <c r="U51">
        <v>0</v>
      </c>
      <c r="W51" t="s">
        <v>3008</v>
      </c>
      <c r="X51" t="s">
        <v>105</v>
      </c>
      <c r="Y51">
        <v>1</v>
      </c>
      <c r="Z51" t="s">
        <v>1668</v>
      </c>
      <c r="AA51">
        <v>0</v>
      </c>
      <c r="AB51">
        <v>0</v>
      </c>
      <c r="AD51" t="s">
        <v>106</v>
      </c>
      <c r="AE51" t="s">
        <v>33</v>
      </c>
      <c r="AF51">
        <v>1</v>
      </c>
      <c r="AG51" t="s">
        <v>3091</v>
      </c>
      <c r="AH51" t="s">
        <v>96</v>
      </c>
      <c r="AI51">
        <v>1</v>
      </c>
      <c r="AL51" t="s">
        <v>107</v>
      </c>
      <c r="AM51" t="s">
        <v>107</v>
      </c>
      <c r="AN51" t="s">
        <v>33</v>
      </c>
      <c r="AO51" t="s">
        <v>108</v>
      </c>
      <c r="AP51" t="s">
        <v>33</v>
      </c>
      <c r="AR51">
        <v>0</v>
      </c>
    </row>
    <row r="52" spans="1:44">
      <c r="A52" s="107" t="e">
        <f>#REF!</f>
        <v>#REF!</v>
      </c>
      <c r="B52" s="62" t="str">
        <f t="shared" si="0"/>
        <v>09:01:58</v>
      </c>
      <c r="C52" s="62" t="s">
        <v>30</v>
      </c>
      <c r="D52" s="63">
        <f t="shared" si="1"/>
        <v>64</v>
      </c>
      <c r="E52" s="88">
        <f t="shared" si="2"/>
        <v>37.28</v>
      </c>
      <c r="F52" s="90">
        <f t="shared" si="3"/>
        <v>2385.92</v>
      </c>
      <c r="G52" s="64" t="s">
        <v>8</v>
      </c>
      <c r="H52" s="64" t="str">
        <f t="shared" si="4"/>
        <v>00547234727TRLO1</v>
      </c>
      <c r="J52" t="s">
        <v>96</v>
      </c>
      <c r="K52" s="102" t="s">
        <v>97</v>
      </c>
      <c r="L52">
        <v>64</v>
      </c>
      <c r="M52">
        <v>3728</v>
      </c>
      <c r="N52" t="s">
        <v>111</v>
      </c>
      <c r="O52" t="s">
        <v>3090</v>
      </c>
      <c r="P52" t="s">
        <v>112</v>
      </c>
      <c r="Q52" t="s">
        <v>3092</v>
      </c>
      <c r="R52">
        <v>20877</v>
      </c>
      <c r="S52">
        <v>1</v>
      </c>
      <c r="T52">
        <v>1</v>
      </c>
      <c r="U52">
        <v>0</v>
      </c>
      <c r="W52" t="s">
        <v>3008</v>
      </c>
      <c r="X52" t="s">
        <v>105</v>
      </c>
      <c r="Y52">
        <v>1</v>
      </c>
      <c r="Z52" t="s">
        <v>1668</v>
      </c>
      <c r="AA52">
        <v>0</v>
      </c>
      <c r="AB52">
        <v>0</v>
      </c>
      <c r="AD52" t="s">
        <v>106</v>
      </c>
      <c r="AE52" t="s">
        <v>33</v>
      </c>
      <c r="AF52">
        <v>1</v>
      </c>
      <c r="AG52" t="s">
        <v>3092</v>
      </c>
      <c r="AH52" t="s">
        <v>96</v>
      </c>
      <c r="AI52">
        <v>1</v>
      </c>
      <c r="AL52" t="s">
        <v>107</v>
      </c>
      <c r="AM52" t="s">
        <v>107</v>
      </c>
      <c r="AN52" t="s">
        <v>33</v>
      </c>
      <c r="AO52" t="s">
        <v>108</v>
      </c>
      <c r="AP52" t="s">
        <v>33</v>
      </c>
      <c r="AR52">
        <v>0</v>
      </c>
    </row>
    <row r="53" spans="1:44">
      <c r="A53" s="107" t="e">
        <f>#REF!</f>
        <v>#REF!</v>
      </c>
      <c r="B53" s="62" t="str">
        <f t="shared" si="0"/>
        <v>09:02:23</v>
      </c>
      <c r="C53" s="62" t="s">
        <v>30</v>
      </c>
      <c r="D53" s="63">
        <f t="shared" si="1"/>
        <v>18</v>
      </c>
      <c r="E53" s="88">
        <f t="shared" si="2"/>
        <v>37.340000000000003</v>
      </c>
      <c r="F53" s="90">
        <f t="shared" si="3"/>
        <v>672.12000000000012</v>
      </c>
      <c r="G53" s="64" t="s">
        <v>8</v>
      </c>
      <c r="H53" s="64" t="str">
        <f t="shared" si="4"/>
        <v>00547234783TRLO1</v>
      </c>
      <c r="J53" t="s">
        <v>96</v>
      </c>
      <c r="K53" s="102" t="s">
        <v>97</v>
      </c>
      <c r="L53">
        <v>18</v>
      </c>
      <c r="M53">
        <v>3734</v>
      </c>
      <c r="N53" t="s">
        <v>111</v>
      </c>
      <c r="O53" t="s">
        <v>3093</v>
      </c>
      <c r="P53" t="s">
        <v>112</v>
      </c>
      <c r="Q53" t="s">
        <v>3094</v>
      </c>
      <c r="R53">
        <v>20877</v>
      </c>
      <c r="S53">
        <v>1</v>
      </c>
      <c r="T53">
        <v>1</v>
      </c>
      <c r="U53">
        <v>0</v>
      </c>
      <c r="W53" t="s">
        <v>3008</v>
      </c>
      <c r="X53" t="s">
        <v>105</v>
      </c>
      <c r="Y53">
        <v>1</v>
      </c>
      <c r="Z53" t="s">
        <v>1668</v>
      </c>
      <c r="AA53">
        <v>0</v>
      </c>
      <c r="AB53">
        <v>0</v>
      </c>
      <c r="AD53" t="s">
        <v>106</v>
      </c>
      <c r="AE53" t="s">
        <v>33</v>
      </c>
      <c r="AF53">
        <v>1</v>
      </c>
      <c r="AG53" t="s">
        <v>3094</v>
      </c>
      <c r="AH53" t="s">
        <v>96</v>
      </c>
      <c r="AI53">
        <v>1</v>
      </c>
      <c r="AL53" t="s">
        <v>107</v>
      </c>
      <c r="AM53" t="s">
        <v>107</v>
      </c>
      <c r="AN53" t="s">
        <v>33</v>
      </c>
      <c r="AO53" t="s">
        <v>108</v>
      </c>
      <c r="AP53" t="s">
        <v>33</v>
      </c>
      <c r="AR53">
        <v>0</v>
      </c>
    </row>
    <row r="54" spans="1:44">
      <c r="A54" s="107" t="e">
        <f>#REF!</f>
        <v>#REF!</v>
      </c>
      <c r="B54" s="62" t="str">
        <f t="shared" si="0"/>
        <v>09:04:43</v>
      </c>
      <c r="C54" s="62" t="s">
        <v>30</v>
      </c>
      <c r="D54" s="63">
        <f t="shared" si="1"/>
        <v>5</v>
      </c>
      <c r="E54" s="88">
        <f t="shared" si="2"/>
        <v>37.32</v>
      </c>
      <c r="F54" s="90">
        <f t="shared" si="3"/>
        <v>186.6</v>
      </c>
      <c r="G54" s="64" t="s">
        <v>8</v>
      </c>
      <c r="H54" s="64" t="str">
        <f t="shared" si="4"/>
        <v>00547235062TRLO1</v>
      </c>
      <c r="J54" t="s">
        <v>96</v>
      </c>
      <c r="K54" s="102" t="s">
        <v>97</v>
      </c>
      <c r="L54">
        <v>5</v>
      </c>
      <c r="M54">
        <v>3732</v>
      </c>
      <c r="N54" t="s">
        <v>111</v>
      </c>
      <c r="O54" t="s">
        <v>3095</v>
      </c>
      <c r="P54" t="s">
        <v>112</v>
      </c>
      <c r="Q54" t="s">
        <v>3096</v>
      </c>
      <c r="R54">
        <v>20877</v>
      </c>
      <c r="S54">
        <v>1</v>
      </c>
      <c r="T54">
        <v>1</v>
      </c>
      <c r="U54">
        <v>0</v>
      </c>
      <c r="W54" t="s">
        <v>3008</v>
      </c>
      <c r="X54" t="s">
        <v>105</v>
      </c>
      <c r="Y54">
        <v>1</v>
      </c>
      <c r="Z54" t="s">
        <v>1668</v>
      </c>
      <c r="AA54">
        <v>0</v>
      </c>
      <c r="AB54">
        <v>0</v>
      </c>
      <c r="AD54" t="s">
        <v>106</v>
      </c>
      <c r="AE54" t="s">
        <v>33</v>
      </c>
      <c r="AF54">
        <v>1</v>
      </c>
      <c r="AG54" t="s">
        <v>3096</v>
      </c>
      <c r="AH54" t="s">
        <v>96</v>
      </c>
      <c r="AI54">
        <v>1</v>
      </c>
      <c r="AL54" t="s">
        <v>107</v>
      </c>
      <c r="AM54" t="s">
        <v>107</v>
      </c>
      <c r="AN54" t="s">
        <v>33</v>
      </c>
      <c r="AO54" t="s">
        <v>108</v>
      </c>
      <c r="AP54" t="s">
        <v>33</v>
      </c>
      <c r="AR54">
        <v>0</v>
      </c>
    </row>
    <row r="55" spans="1:44">
      <c r="A55" s="107" t="e">
        <f>#REF!</f>
        <v>#REF!</v>
      </c>
      <c r="B55" s="62" t="str">
        <f t="shared" si="0"/>
        <v>09:04:43</v>
      </c>
      <c r="C55" s="62" t="s">
        <v>30</v>
      </c>
      <c r="D55" s="63">
        <f t="shared" si="1"/>
        <v>31</v>
      </c>
      <c r="E55" s="88">
        <f t="shared" si="2"/>
        <v>37.32</v>
      </c>
      <c r="F55" s="90">
        <f t="shared" si="3"/>
        <v>1156.92</v>
      </c>
      <c r="G55" s="64" t="s">
        <v>8</v>
      </c>
      <c r="H55" s="64" t="str">
        <f t="shared" si="4"/>
        <v>00547235061TRLO1</v>
      </c>
      <c r="J55" t="s">
        <v>96</v>
      </c>
      <c r="K55" s="102" t="s">
        <v>97</v>
      </c>
      <c r="L55">
        <v>31</v>
      </c>
      <c r="M55">
        <v>3732</v>
      </c>
      <c r="N55" t="s">
        <v>111</v>
      </c>
      <c r="O55" t="s">
        <v>3095</v>
      </c>
      <c r="P55" t="s">
        <v>112</v>
      </c>
      <c r="Q55" t="s">
        <v>3097</v>
      </c>
      <c r="R55">
        <v>20877</v>
      </c>
      <c r="S55">
        <v>1</v>
      </c>
      <c r="T55">
        <v>1</v>
      </c>
      <c r="U55">
        <v>0</v>
      </c>
      <c r="W55" t="s">
        <v>3008</v>
      </c>
      <c r="X55" t="s">
        <v>105</v>
      </c>
      <c r="Y55">
        <v>1</v>
      </c>
      <c r="Z55" t="s">
        <v>1668</v>
      </c>
      <c r="AA55">
        <v>0</v>
      </c>
      <c r="AB55">
        <v>0</v>
      </c>
      <c r="AD55" t="s">
        <v>106</v>
      </c>
      <c r="AE55" t="s">
        <v>33</v>
      </c>
      <c r="AF55">
        <v>1</v>
      </c>
      <c r="AG55" t="s">
        <v>3097</v>
      </c>
      <c r="AH55" t="s">
        <v>96</v>
      </c>
      <c r="AI55">
        <v>1</v>
      </c>
      <c r="AL55" t="s">
        <v>107</v>
      </c>
      <c r="AM55" t="s">
        <v>107</v>
      </c>
      <c r="AN55" t="s">
        <v>33</v>
      </c>
      <c r="AO55" t="s">
        <v>108</v>
      </c>
      <c r="AP55" t="s">
        <v>33</v>
      </c>
      <c r="AR55">
        <v>0</v>
      </c>
    </row>
    <row r="56" spans="1:44">
      <c r="A56" s="107" t="e">
        <f>#REF!</f>
        <v>#REF!</v>
      </c>
      <c r="B56" s="62" t="str">
        <f t="shared" si="0"/>
        <v>09:07:33</v>
      </c>
      <c r="C56" s="62" t="s">
        <v>30</v>
      </c>
      <c r="D56" s="63">
        <f t="shared" si="1"/>
        <v>24</v>
      </c>
      <c r="E56" s="88">
        <f t="shared" si="2"/>
        <v>37.36</v>
      </c>
      <c r="F56" s="90">
        <f t="shared" si="3"/>
        <v>896.64</v>
      </c>
      <c r="G56" s="64" t="s">
        <v>8</v>
      </c>
      <c r="H56" s="64" t="str">
        <f t="shared" si="4"/>
        <v>00547235556TRLO1</v>
      </c>
      <c r="J56" t="s">
        <v>96</v>
      </c>
      <c r="K56" s="102" t="s">
        <v>97</v>
      </c>
      <c r="L56">
        <v>24</v>
      </c>
      <c r="M56">
        <v>3736</v>
      </c>
      <c r="N56" t="s">
        <v>111</v>
      </c>
      <c r="O56" t="s">
        <v>3098</v>
      </c>
      <c r="P56" t="s">
        <v>112</v>
      </c>
      <c r="Q56" t="s">
        <v>3099</v>
      </c>
      <c r="R56">
        <v>20877</v>
      </c>
      <c r="S56">
        <v>1</v>
      </c>
      <c r="T56">
        <v>1</v>
      </c>
      <c r="U56">
        <v>0</v>
      </c>
      <c r="W56" t="s">
        <v>3008</v>
      </c>
      <c r="X56" t="s">
        <v>105</v>
      </c>
      <c r="Y56">
        <v>1</v>
      </c>
      <c r="Z56" t="s">
        <v>1668</v>
      </c>
      <c r="AA56">
        <v>0</v>
      </c>
      <c r="AB56">
        <v>0</v>
      </c>
      <c r="AD56" t="s">
        <v>106</v>
      </c>
      <c r="AE56" t="s">
        <v>33</v>
      </c>
      <c r="AF56">
        <v>1</v>
      </c>
      <c r="AG56" t="s">
        <v>3099</v>
      </c>
      <c r="AH56" t="s">
        <v>96</v>
      </c>
      <c r="AI56">
        <v>1</v>
      </c>
      <c r="AL56" t="s">
        <v>107</v>
      </c>
      <c r="AM56" t="s">
        <v>107</v>
      </c>
      <c r="AN56" t="s">
        <v>33</v>
      </c>
      <c r="AO56" t="s">
        <v>108</v>
      </c>
      <c r="AP56" t="s">
        <v>33</v>
      </c>
      <c r="AR56">
        <v>0</v>
      </c>
    </row>
    <row r="57" spans="1:44">
      <c r="A57" s="107" t="e">
        <f>#REF!</f>
        <v>#REF!</v>
      </c>
      <c r="B57" s="62" t="str">
        <f t="shared" si="0"/>
        <v>09:08:06</v>
      </c>
      <c r="C57" s="62" t="s">
        <v>30</v>
      </c>
      <c r="D57" s="63">
        <f t="shared" si="1"/>
        <v>45</v>
      </c>
      <c r="E57" s="88">
        <f t="shared" si="2"/>
        <v>37.340000000000003</v>
      </c>
      <c r="F57" s="90">
        <f t="shared" si="3"/>
        <v>1680.3000000000002</v>
      </c>
      <c r="G57" s="64" t="s">
        <v>8</v>
      </c>
      <c r="H57" s="64" t="str">
        <f t="shared" si="4"/>
        <v>00547235656TRLO1</v>
      </c>
      <c r="J57" t="s">
        <v>96</v>
      </c>
      <c r="K57" s="102" t="s">
        <v>97</v>
      </c>
      <c r="L57">
        <v>45</v>
      </c>
      <c r="M57">
        <v>3734</v>
      </c>
      <c r="N57" t="s">
        <v>111</v>
      </c>
      <c r="O57" t="s">
        <v>3100</v>
      </c>
      <c r="P57" t="s">
        <v>112</v>
      </c>
      <c r="Q57" t="s">
        <v>3101</v>
      </c>
      <c r="R57">
        <v>20877</v>
      </c>
      <c r="S57">
        <v>1</v>
      </c>
      <c r="T57">
        <v>1</v>
      </c>
      <c r="U57">
        <v>0</v>
      </c>
      <c r="W57" t="s">
        <v>3008</v>
      </c>
      <c r="X57" t="s">
        <v>105</v>
      </c>
      <c r="Y57">
        <v>1</v>
      </c>
      <c r="Z57" t="s">
        <v>1668</v>
      </c>
      <c r="AA57">
        <v>0</v>
      </c>
      <c r="AB57">
        <v>0</v>
      </c>
      <c r="AD57" t="s">
        <v>106</v>
      </c>
      <c r="AE57" t="s">
        <v>33</v>
      </c>
      <c r="AF57">
        <v>1</v>
      </c>
      <c r="AG57" t="s">
        <v>3101</v>
      </c>
      <c r="AH57" t="s">
        <v>96</v>
      </c>
      <c r="AI57">
        <v>1</v>
      </c>
      <c r="AL57" t="s">
        <v>107</v>
      </c>
      <c r="AM57" t="s">
        <v>107</v>
      </c>
      <c r="AN57" t="s">
        <v>33</v>
      </c>
      <c r="AO57" t="s">
        <v>108</v>
      </c>
      <c r="AP57" t="s">
        <v>33</v>
      </c>
      <c r="AR57">
        <v>0</v>
      </c>
    </row>
    <row r="58" spans="1:44">
      <c r="A58" s="107" t="e">
        <f>#REF!</f>
        <v>#REF!</v>
      </c>
      <c r="B58" s="62" t="str">
        <f t="shared" si="0"/>
        <v>09:08:06</v>
      </c>
      <c r="C58" s="62" t="s">
        <v>30</v>
      </c>
      <c r="D58" s="63">
        <f t="shared" si="1"/>
        <v>78</v>
      </c>
      <c r="E58" s="88">
        <f t="shared" si="2"/>
        <v>37.340000000000003</v>
      </c>
      <c r="F58" s="90">
        <f t="shared" si="3"/>
        <v>2912.5200000000004</v>
      </c>
      <c r="G58" s="64" t="s">
        <v>8</v>
      </c>
      <c r="H58" s="64" t="str">
        <f t="shared" si="4"/>
        <v>00547235655TRLO1</v>
      </c>
      <c r="J58" t="s">
        <v>96</v>
      </c>
      <c r="K58" s="102" t="s">
        <v>97</v>
      </c>
      <c r="L58">
        <v>78</v>
      </c>
      <c r="M58">
        <v>3734</v>
      </c>
      <c r="N58" t="s">
        <v>111</v>
      </c>
      <c r="O58" t="s">
        <v>3100</v>
      </c>
      <c r="P58" t="s">
        <v>112</v>
      </c>
      <c r="Q58" t="s">
        <v>3102</v>
      </c>
      <c r="R58">
        <v>20877</v>
      </c>
      <c r="S58">
        <v>1</v>
      </c>
      <c r="T58">
        <v>1</v>
      </c>
      <c r="U58">
        <v>0</v>
      </c>
      <c r="W58" t="s">
        <v>3008</v>
      </c>
      <c r="X58" t="s">
        <v>105</v>
      </c>
      <c r="Y58">
        <v>1</v>
      </c>
      <c r="Z58" t="s">
        <v>1668</v>
      </c>
      <c r="AA58">
        <v>0</v>
      </c>
      <c r="AB58">
        <v>0</v>
      </c>
      <c r="AD58" t="s">
        <v>106</v>
      </c>
      <c r="AE58" t="s">
        <v>33</v>
      </c>
      <c r="AF58">
        <v>1</v>
      </c>
      <c r="AG58" t="s">
        <v>3102</v>
      </c>
      <c r="AH58" t="s">
        <v>96</v>
      </c>
      <c r="AI58">
        <v>1</v>
      </c>
      <c r="AL58" t="s">
        <v>107</v>
      </c>
      <c r="AM58" t="s">
        <v>107</v>
      </c>
      <c r="AN58" t="s">
        <v>33</v>
      </c>
      <c r="AO58" t="s">
        <v>108</v>
      </c>
      <c r="AP58" t="s">
        <v>33</v>
      </c>
      <c r="AR58">
        <v>0</v>
      </c>
    </row>
    <row r="59" spans="1:44">
      <c r="A59" s="107" t="e">
        <f>#REF!</f>
        <v>#REF!</v>
      </c>
      <c r="B59" s="62" t="str">
        <f t="shared" si="0"/>
        <v>09:08:06</v>
      </c>
      <c r="C59" s="62" t="s">
        <v>30</v>
      </c>
      <c r="D59" s="63">
        <f t="shared" si="1"/>
        <v>17</v>
      </c>
      <c r="E59" s="88">
        <f t="shared" si="2"/>
        <v>37.340000000000003</v>
      </c>
      <c r="F59" s="90">
        <f t="shared" si="3"/>
        <v>634.78000000000009</v>
      </c>
      <c r="G59" s="64" t="s">
        <v>8</v>
      </c>
      <c r="H59" s="64" t="str">
        <f t="shared" si="4"/>
        <v>00547235654TRLO1</v>
      </c>
      <c r="J59" t="s">
        <v>96</v>
      </c>
      <c r="K59" s="102" t="s">
        <v>97</v>
      </c>
      <c r="L59">
        <v>17</v>
      </c>
      <c r="M59">
        <v>3734</v>
      </c>
      <c r="N59" t="s">
        <v>111</v>
      </c>
      <c r="O59" t="s">
        <v>3100</v>
      </c>
      <c r="P59" t="s">
        <v>112</v>
      </c>
      <c r="Q59" t="s">
        <v>3103</v>
      </c>
      <c r="R59">
        <v>20877</v>
      </c>
      <c r="S59">
        <v>1</v>
      </c>
      <c r="T59">
        <v>1</v>
      </c>
      <c r="U59">
        <v>0</v>
      </c>
      <c r="W59" t="s">
        <v>3008</v>
      </c>
      <c r="X59" t="s">
        <v>105</v>
      </c>
      <c r="Y59">
        <v>1</v>
      </c>
      <c r="Z59" t="s">
        <v>1668</v>
      </c>
      <c r="AA59">
        <v>0</v>
      </c>
      <c r="AB59">
        <v>0</v>
      </c>
      <c r="AD59" t="s">
        <v>106</v>
      </c>
      <c r="AE59" t="s">
        <v>33</v>
      </c>
      <c r="AF59">
        <v>1</v>
      </c>
      <c r="AG59" t="s">
        <v>3103</v>
      </c>
      <c r="AH59" t="s">
        <v>96</v>
      </c>
      <c r="AI59">
        <v>1</v>
      </c>
      <c r="AL59" t="s">
        <v>107</v>
      </c>
      <c r="AM59" t="s">
        <v>107</v>
      </c>
      <c r="AN59" t="s">
        <v>33</v>
      </c>
      <c r="AO59" t="s">
        <v>108</v>
      </c>
      <c r="AP59" t="s">
        <v>33</v>
      </c>
      <c r="AR59">
        <v>0</v>
      </c>
    </row>
    <row r="60" spans="1:44">
      <c r="A60" s="107" t="e">
        <f>#REF!</f>
        <v>#REF!</v>
      </c>
      <c r="B60" s="62" t="str">
        <f t="shared" si="0"/>
        <v>09:08:06</v>
      </c>
      <c r="C60" s="62" t="s">
        <v>30</v>
      </c>
      <c r="D60" s="63">
        <f t="shared" si="1"/>
        <v>18</v>
      </c>
      <c r="E60" s="88">
        <f t="shared" si="2"/>
        <v>37.340000000000003</v>
      </c>
      <c r="F60" s="90">
        <f t="shared" si="3"/>
        <v>672.12000000000012</v>
      </c>
      <c r="G60" s="64" t="s">
        <v>8</v>
      </c>
      <c r="H60" s="64" t="str">
        <f t="shared" si="4"/>
        <v>00547235653TRLO1</v>
      </c>
      <c r="J60" t="s">
        <v>96</v>
      </c>
      <c r="K60" s="102" t="s">
        <v>97</v>
      </c>
      <c r="L60">
        <v>18</v>
      </c>
      <c r="M60">
        <v>3734</v>
      </c>
      <c r="N60" t="s">
        <v>111</v>
      </c>
      <c r="O60" t="s">
        <v>3100</v>
      </c>
      <c r="P60" t="s">
        <v>112</v>
      </c>
      <c r="Q60" t="s">
        <v>3104</v>
      </c>
      <c r="R60">
        <v>20877</v>
      </c>
      <c r="S60">
        <v>1</v>
      </c>
      <c r="T60">
        <v>1</v>
      </c>
      <c r="U60">
        <v>0</v>
      </c>
      <c r="W60" t="s">
        <v>3008</v>
      </c>
      <c r="X60" t="s">
        <v>105</v>
      </c>
      <c r="Y60">
        <v>1</v>
      </c>
      <c r="Z60" t="s">
        <v>1668</v>
      </c>
      <c r="AA60">
        <v>0</v>
      </c>
      <c r="AB60">
        <v>0</v>
      </c>
      <c r="AD60" t="s">
        <v>106</v>
      </c>
      <c r="AE60" t="s">
        <v>33</v>
      </c>
      <c r="AF60">
        <v>1</v>
      </c>
      <c r="AG60" t="s">
        <v>3104</v>
      </c>
      <c r="AH60" t="s">
        <v>96</v>
      </c>
      <c r="AI60">
        <v>1</v>
      </c>
      <c r="AL60" t="s">
        <v>107</v>
      </c>
      <c r="AM60" t="s">
        <v>107</v>
      </c>
      <c r="AN60" t="s">
        <v>33</v>
      </c>
      <c r="AO60" t="s">
        <v>108</v>
      </c>
      <c r="AP60" t="s">
        <v>33</v>
      </c>
      <c r="AR60">
        <v>0</v>
      </c>
    </row>
    <row r="61" spans="1:44">
      <c r="A61" s="107" t="e">
        <f>#REF!</f>
        <v>#REF!</v>
      </c>
      <c r="B61" s="62" t="str">
        <f t="shared" si="0"/>
        <v>09:10:42</v>
      </c>
      <c r="C61" s="62" t="s">
        <v>30</v>
      </c>
      <c r="D61" s="63">
        <f t="shared" si="1"/>
        <v>52</v>
      </c>
      <c r="E61" s="88">
        <f t="shared" si="2"/>
        <v>37.340000000000003</v>
      </c>
      <c r="F61" s="90">
        <f t="shared" si="3"/>
        <v>1941.6800000000003</v>
      </c>
      <c r="G61" s="64" t="s">
        <v>8</v>
      </c>
      <c r="H61" s="64" t="str">
        <f t="shared" si="4"/>
        <v>00547236275TRLO1</v>
      </c>
      <c r="J61" t="s">
        <v>96</v>
      </c>
      <c r="K61" s="102" t="s">
        <v>97</v>
      </c>
      <c r="L61">
        <v>52</v>
      </c>
      <c r="M61">
        <v>3734</v>
      </c>
      <c r="N61" t="s">
        <v>111</v>
      </c>
      <c r="O61" t="s">
        <v>3105</v>
      </c>
      <c r="P61" t="s">
        <v>112</v>
      </c>
      <c r="Q61" t="s">
        <v>3106</v>
      </c>
      <c r="R61">
        <v>20877</v>
      </c>
      <c r="S61">
        <v>1</v>
      </c>
      <c r="T61">
        <v>1</v>
      </c>
      <c r="U61">
        <v>0</v>
      </c>
      <c r="W61" t="s">
        <v>3008</v>
      </c>
      <c r="X61" t="s">
        <v>105</v>
      </c>
      <c r="Y61">
        <v>1</v>
      </c>
      <c r="Z61" t="s">
        <v>1668</v>
      </c>
      <c r="AA61">
        <v>0</v>
      </c>
      <c r="AB61">
        <v>0</v>
      </c>
      <c r="AD61" t="s">
        <v>106</v>
      </c>
      <c r="AE61" t="s">
        <v>33</v>
      </c>
      <c r="AF61">
        <v>1</v>
      </c>
      <c r="AG61" t="s">
        <v>3106</v>
      </c>
      <c r="AH61" t="s">
        <v>96</v>
      </c>
      <c r="AI61">
        <v>1</v>
      </c>
      <c r="AL61" t="s">
        <v>107</v>
      </c>
      <c r="AM61" t="s">
        <v>107</v>
      </c>
      <c r="AN61" t="s">
        <v>33</v>
      </c>
      <c r="AO61" t="s">
        <v>108</v>
      </c>
      <c r="AP61" t="s">
        <v>33</v>
      </c>
      <c r="AR61">
        <v>0</v>
      </c>
    </row>
    <row r="62" spans="1:44">
      <c r="A62" s="107" t="e">
        <f>#REF!</f>
        <v>#REF!</v>
      </c>
      <c r="B62" s="62" t="str">
        <f t="shared" si="0"/>
        <v>09:10:42</v>
      </c>
      <c r="C62" s="62" t="s">
        <v>30</v>
      </c>
      <c r="D62" s="63">
        <f t="shared" si="1"/>
        <v>18</v>
      </c>
      <c r="E62" s="88">
        <f t="shared" si="2"/>
        <v>37.340000000000003</v>
      </c>
      <c r="F62" s="90">
        <f t="shared" si="3"/>
        <v>672.12000000000012</v>
      </c>
      <c r="G62" s="64" t="s">
        <v>8</v>
      </c>
      <c r="H62" s="64" t="str">
        <f t="shared" si="4"/>
        <v>00547236274TRLO1</v>
      </c>
      <c r="J62" t="s">
        <v>96</v>
      </c>
      <c r="K62" s="102" t="s">
        <v>97</v>
      </c>
      <c r="L62">
        <v>18</v>
      </c>
      <c r="M62">
        <v>3734</v>
      </c>
      <c r="N62" t="s">
        <v>111</v>
      </c>
      <c r="O62" t="s">
        <v>3105</v>
      </c>
      <c r="P62" t="s">
        <v>112</v>
      </c>
      <c r="Q62" t="s">
        <v>3107</v>
      </c>
      <c r="R62">
        <v>20877</v>
      </c>
      <c r="S62">
        <v>1</v>
      </c>
      <c r="T62">
        <v>1</v>
      </c>
      <c r="U62">
        <v>0</v>
      </c>
      <c r="W62" t="s">
        <v>3008</v>
      </c>
      <c r="X62" t="s">
        <v>105</v>
      </c>
      <c r="Y62">
        <v>1</v>
      </c>
      <c r="Z62" t="s">
        <v>1668</v>
      </c>
      <c r="AA62">
        <v>0</v>
      </c>
      <c r="AB62">
        <v>0</v>
      </c>
      <c r="AD62" t="s">
        <v>106</v>
      </c>
      <c r="AE62" t="s">
        <v>33</v>
      </c>
      <c r="AF62">
        <v>1</v>
      </c>
      <c r="AG62" t="s">
        <v>3107</v>
      </c>
      <c r="AH62" t="s">
        <v>96</v>
      </c>
      <c r="AI62">
        <v>1</v>
      </c>
      <c r="AL62" t="s">
        <v>107</v>
      </c>
      <c r="AM62" t="s">
        <v>107</v>
      </c>
      <c r="AN62" t="s">
        <v>33</v>
      </c>
      <c r="AO62" t="s">
        <v>108</v>
      </c>
      <c r="AP62" t="s">
        <v>33</v>
      </c>
      <c r="AR62">
        <v>0</v>
      </c>
    </row>
    <row r="63" spans="1:44">
      <c r="A63" s="107" t="e">
        <f>#REF!</f>
        <v>#REF!</v>
      </c>
      <c r="B63" s="62" t="str">
        <f t="shared" si="0"/>
        <v>09:14:31</v>
      </c>
      <c r="C63" s="62" t="s">
        <v>30</v>
      </c>
      <c r="D63" s="63">
        <f t="shared" si="1"/>
        <v>86</v>
      </c>
      <c r="E63" s="88">
        <f t="shared" si="2"/>
        <v>37.380000000000003</v>
      </c>
      <c r="F63" s="90">
        <f t="shared" si="3"/>
        <v>3214.6800000000003</v>
      </c>
      <c r="G63" s="64" t="s">
        <v>8</v>
      </c>
      <c r="H63" s="64" t="str">
        <f t="shared" si="4"/>
        <v>00547237337TRLO1</v>
      </c>
      <c r="J63" t="s">
        <v>96</v>
      </c>
      <c r="K63" s="102" t="s">
        <v>97</v>
      </c>
      <c r="L63">
        <v>86</v>
      </c>
      <c r="M63">
        <v>3738</v>
      </c>
      <c r="N63" t="s">
        <v>111</v>
      </c>
      <c r="O63" t="s">
        <v>3108</v>
      </c>
      <c r="P63" t="s">
        <v>112</v>
      </c>
      <c r="Q63" t="s">
        <v>3109</v>
      </c>
      <c r="R63">
        <v>20877</v>
      </c>
      <c r="S63">
        <v>1</v>
      </c>
      <c r="T63">
        <v>1</v>
      </c>
      <c r="U63">
        <v>0</v>
      </c>
      <c r="W63" t="s">
        <v>3008</v>
      </c>
      <c r="X63" t="s">
        <v>105</v>
      </c>
      <c r="Y63">
        <v>1</v>
      </c>
      <c r="Z63" t="s">
        <v>1668</v>
      </c>
      <c r="AA63">
        <v>0</v>
      </c>
      <c r="AB63">
        <v>0</v>
      </c>
      <c r="AD63" t="s">
        <v>106</v>
      </c>
      <c r="AE63" t="s">
        <v>33</v>
      </c>
      <c r="AF63">
        <v>1</v>
      </c>
      <c r="AG63" t="s">
        <v>3109</v>
      </c>
      <c r="AH63" t="s">
        <v>96</v>
      </c>
      <c r="AI63">
        <v>1</v>
      </c>
      <c r="AL63" t="s">
        <v>107</v>
      </c>
      <c r="AM63" t="s">
        <v>107</v>
      </c>
      <c r="AN63" t="s">
        <v>33</v>
      </c>
      <c r="AO63" t="s">
        <v>108</v>
      </c>
      <c r="AP63" t="s">
        <v>33</v>
      </c>
      <c r="AR63">
        <v>0</v>
      </c>
    </row>
    <row r="64" spans="1:44">
      <c r="A64" s="107" t="e">
        <f>#REF!</f>
        <v>#REF!</v>
      </c>
      <c r="B64" s="62" t="str">
        <f t="shared" si="0"/>
        <v>09:19:34</v>
      </c>
      <c r="C64" s="62" t="s">
        <v>30</v>
      </c>
      <c r="D64" s="63">
        <f t="shared" si="1"/>
        <v>82</v>
      </c>
      <c r="E64" s="88">
        <f t="shared" si="2"/>
        <v>37.380000000000003</v>
      </c>
      <c r="F64" s="90">
        <f t="shared" si="3"/>
        <v>3065.1600000000003</v>
      </c>
      <c r="G64" s="64" t="s">
        <v>8</v>
      </c>
      <c r="H64" s="64" t="str">
        <f t="shared" si="4"/>
        <v>00547238382TRLO1</v>
      </c>
      <c r="J64" t="s">
        <v>96</v>
      </c>
      <c r="K64" s="102" t="s">
        <v>97</v>
      </c>
      <c r="L64">
        <v>82</v>
      </c>
      <c r="M64">
        <v>3738</v>
      </c>
      <c r="N64" t="s">
        <v>111</v>
      </c>
      <c r="O64" t="s">
        <v>3110</v>
      </c>
      <c r="P64" t="s">
        <v>112</v>
      </c>
      <c r="Q64" t="s">
        <v>3111</v>
      </c>
      <c r="R64">
        <v>20877</v>
      </c>
      <c r="S64">
        <v>1</v>
      </c>
      <c r="T64">
        <v>1</v>
      </c>
      <c r="U64">
        <v>0</v>
      </c>
      <c r="W64" t="s">
        <v>3008</v>
      </c>
      <c r="X64" t="s">
        <v>105</v>
      </c>
      <c r="Y64">
        <v>1</v>
      </c>
      <c r="Z64" t="s">
        <v>1668</v>
      </c>
      <c r="AA64">
        <v>0</v>
      </c>
      <c r="AB64">
        <v>0</v>
      </c>
      <c r="AD64" t="s">
        <v>106</v>
      </c>
      <c r="AE64" t="s">
        <v>33</v>
      </c>
      <c r="AF64">
        <v>1</v>
      </c>
      <c r="AG64" t="s">
        <v>3111</v>
      </c>
      <c r="AH64" t="s">
        <v>96</v>
      </c>
      <c r="AI64">
        <v>1</v>
      </c>
      <c r="AL64" t="s">
        <v>107</v>
      </c>
      <c r="AM64" t="s">
        <v>107</v>
      </c>
      <c r="AN64" t="s">
        <v>33</v>
      </c>
      <c r="AO64" t="s">
        <v>108</v>
      </c>
      <c r="AP64" t="s">
        <v>33</v>
      </c>
      <c r="AR64">
        <v>0</v>
      </c>
    </row>
    <row r="65" spans="1:44">
      <c r="A65" s="107" t="e">
        <f>#REF!</f>
        <v>#REF!</v>
      </c>
      <c r="B65" s="62" t="str">
        <f t="shared" si="0"/>
        <v>09:29:04</v>
      </c>
      <c r="C65" s="62" t="s">
        <v>30</v>
      </c>
      <c r="D65" s="63">
        <f t="shared" si="1"/>
        <v>156</v>
      </c>
      <c r="E65" s="88">
        <f t="shared" si="2"/>
        <v>37.380000000000003</v>
      </c>
      <c r="F65" s="90">
        <f t="shared" si="3"/>
        <v>5831.2800000000007</v>
      </c>
      <c r="G65" s="64" t="s">
        <v>8</v>
      </c>
      <c r="H65" s="64" t="str">
        <f t="shared" si="4"/>
        <v>00547239883TRLO1</v>
      </c>
      <c r="J65" t="s">
        <v>96</v>
      </c>
      <c r="K65" s="102" t="s">
        <v>97</v>
      </c>
      <c r="L65">
        <v>156</v>
      </c>
      <c r="M65">
        <v>3738</v>
      </c>
      <c r="N65" t="s">
        <v>111</v>
      </c>
      <c r="O65" t="s">
        <v>3112</v>
      </c>
      <c r="P65" t="s">
        <v>112</v>
      </c>
      <c r="Q65" t="s">
        <v>3113</v>
      </c>
      <c r="R65">
        <v>20877</v>
      </c>
      <c r="S65">
        <v>1</v>
      </c>
      <c r="T65">
        <v>1</v>
      </c>
      <c r="U65">
        <v>0</v>
      </c>
      <c r="W65" t="s">
        <v>3008</v>
      </c>
      <c r="X65" t="s">
        <v>105</v>
      </c>
      <c r="Y65">
        <v>1</v>
      </c>
      <c r="Z65" t="s">
        <v>1668</v>
      </c>
      <c r="AA65">
        <v>0</v>
      </c>
      <c r="AB65">
        <v>0</v>
      </c>
      <c r="AD65" t="s">
        <v>106</v>
      </c>
      <c r="AE65" t="s">
        <v>33</v>
      </c>
      <c r="AF65">
        <v>1</v>
      </c>
      <c r="AG65" t="s">
        <v>3113</v>
      </c>
      <c r="AH65" t="s">
        <v>96</v>
      </c>
      <c r="AI65">
        <v>1</v>
      </c>
      <c r="AL65" t="s">
        <v>107</v>
      </c>
      <c r="AM65" t="s">
        <v>107</v>
      </c>
      <c r="AN65" t="s">
        <v>33</v>
      </c>
      <c r="AO65" t="s">
        <v>108</v>
      </c>
      <c r="AP65" t="s">
        <v>33</v>
      </c>
      <c r="AR65">
        <v>0</v>
      </c>
    </row>
    <row r="66" spans="1:44">
      <c r="A66" s="107" t="e">
        <f>#REF!</f>
        <v>#REF!</v>
      </c>
      <c r="B66" s="62" t="str">
        <f t="shared" si="0"/>
        <v>09:29:04</v>
      </c>
      <c r="C66" s="62" t="s">
        <v>30</v>
      </c>
      <c r="D66" s="63">
        <f t="shared" si="1"/>
        <v>37</v>
      </c>
      <c r="E66" s="88">
        <f t="shared" si="2"/>
        <v>37.380000000000003</v>
      </c>
      <c r="F66" s="90">
        <f t="shared" si="3"/>
        <v>1383.0600000000002</v>
      </c>
      <c r="G66" s="64" t="s">
        <v>8</v>
      </c>
      <c r="H66" s="64" t="str">
        <f t="shared" si="4"/>
        <v>00547239882TRLO1</v>
      </c>
      <c r="J66" t="s">
        <v>96</v>
      </c>
      <c r="K66" s="102" t="s">
        <v>97</v>
      </c>
      <c r="L66">
        <v>37</v>
      </c>
      <c r="M66">
        <v>3738</v>
      </c>
      <c r="N66" t="s">
        <v>111</v>
      </c>
      <c r="O66" t="s">
        <v>3112</v>
      </c>
      <c r="P66" t="s">
        <v>112</v>
      </c>
      <c r="Q66" t="s">
        <v>3114</v>
      </c>
      <c r="R66">
        <v>20877</v>
      </c>
      <c r="S66">
        <v>1</v>
      </c>
      <c r="T66">
        <v>1</v>
      </c>
      <c r="U66">
        <v>0</v>
      </c>
      <c r="W66" t="s">
        <v>3008</v>
      </c>
      <c r="X66" t="s">
        <v>105</v>
      </c>
      <c r="Y66">
        <v>1</v>
      </c>
      <c r="Z66" t="s">
        <v>1668</v>
      </c>
      <c r="AA66">
        <v>0</v>
      </c>
      <c r="AB66">
        <v>0</v>
      </c>
      <c r="AD66" t="s">
        <v>106</v>
      </c>
      <c r="AE66" t="s">
        <v>33</v>
      </c>
      <c r="AF66">
        <v>1</v>
      </c>
      <c r="AG66" t="s">
        <v>3114</v>
      </c>
      <c r="AH66" t="s">
        <v>96</v>
      </c>
      <c r="AI66">
        <v>1</v>
      </c>
      <c r="AL66" t="s">
        <v>107</v>
      </c>
      <c r="AM66" t="s">
        <v>107</v>
      </c>
      <c r="AN66" t="s">
        <v>33</v>
      </c>
      <c r="AO66" t="s">
        <v>108</v>
      </c>
      <c r="AP66" t="s">
        <v>33</v>
      </c>
      <c r="AR66">
        <v>0</v>
      </c>
    </row>
    <row r="67" spans="1:44">
      <c r="A67" s="107" t="e">
        <f>#REF!</f>
        <v>#REF!</v>
      </c>
      <c r="B67" s="62" t="str">
        <f t="shared" ref="B67:B130" si="5">MID(O67,FIND(" ",O67)+1,8)</f>
        <v>09:29:16</v>
      </c>
      <c r="C67" s="62" t="s">
        <v>30</v>
      </c>
      <c r="D67" s="63">
        <f t="shared" ref="D67:D130" si="6">L67</f>
        <v>48</v>
      </c>
      <c r="E67" s="88">
        <f t="shared" ref="E67:E130" si="7">M67/100</f>
        <v>37.42</v>
      </c>
      <c r="F67" s="90">
        <f t="shared" ref="F67:F130" si="8">(D67*E67)</f>
        <v>1796.16</v>
      </c>
      <c r="G67" s="64" t="s">
        <v>8</v>
      </c>
      <c r="H67" s="64" t="str">
        <f t="shared" ref="H67:H130" si="9">Q67</f>
        <v>00547239900TRLO1</v>
      </c>
      <c r="J67" t="s">
        <v>96</v>
      </c>
      <c r="K67" s="102" t="s">
        <v>97</v>
      </c>
      <c r="L67">
        <v>48</v>
      </c>
      <c r="M67">
        <v>3742</v>
      </c>
      <c r="N67" t="s">
        <v>111</v>
      </c>
      <c r="O67" t="s">
        <v>3115</v>
      </c>
      <c r="P67" t="s">
        <v>112</v>
      </c>
      <c r="Q67" t="s">
        <v>3116</v>
      </c>
      <c r="R67">
        <v>20877</v>
      </c>
      <c r="S67">
        <v>1</v>
      </c>
      <c r="T67">
        <v>1</v>
      </c>
      <c r="U67">
        <v>0</v>
      </c>
      <c r="W67" t="s">
        <v>3008</v>
      </c>
      <c r="X67" t="s">
        <v>105</v>
      </c>
      <c r="Y67">
        <v>1</v>
      </c>
      <c r="Z67" t="s">
        <v>1668</v>
      </c>
      <c r="AA67">
        <v>0</v>
      </c>
      <c r="AB67">
        <v>0</v>
      </c>
      <c r="AD67" t="s">
        <v>106</v>
      </c>
      <c r="AE67" t="s">
        <v>33</v>
      </c>
      <c r="AF67">
        <v>1</v>
      </c>
      <c r="AG67" t="s">
        <v>3116</v>
      </c>
      <c r="AH67" t="s">
        <v>96</v>
      </c>
      <c r="AI67">
        <v>1</v>
      </c>
      <c r="AL67" t="s">
        <v>107</v>
      </c>
      <c r="AM67" t="s">
        <v>107</v>
      </c>
      <c r="AN67" t="s">
        <v>33</v>
      </c>
      <c r="AO67" t="s">
        <v>108</v>
      </c>
      <c r="AP67" t="s">
        <v>33</v>
      </c>
      <c r="AR67">
        <v>0</v>
      </c>
    </row>
    <row r="68" spans="1:44">
      <c r="A68" s="107" t="e">
        <f>#REF!</f>
        <v>#REF!</v>
      </c>
      <c r="B68" s="62" t="str">
        <f t="shared" si="5"/>
        <v>09:29:16</v>
      </c>
      <c r="C68" s="62" t="s">
        <v>30</v>
      </c>
      <c r="D68" s="63">
        <f t="shared" si="6"/>
        <v>82</v>
      </c>
      <c r="E68" s="88">
        <f t="shared" si="7"/>
        <v>37.42</v>
      </c>
      <c r="F68" s="90">
        <f t="shared" si="8"/>
        <v>3068.44</v>
      </c>
      <c r="G68" s="64" t="s">
        <v>8</v>
      </c>
      <c r="H68" s="64" t="str">
        <f t="shared" si="9"/>
        <v>00547239901TRLO1</v>
      </c>
      <c r="J68" t="s">
        <v>96</v>
      </c>
      <c r="K68" s="102" t="s">
        <v>97</v>
      </c>
      <c r="L68">
        <v>82</v>
      </c>
      <c r="M68">
        <v>3742</v>
      </c>
      <c r="N68" t="s">
        <v>111</v>
      </c>
      <c r="O68" t="s">
        <v>3117</v>
      </c>
      <c r="P68" t="s">
        <v>112</v>
      </c>
      <c r="Q68" t="s">
        <v>3118</v>
      </c>
      <c r="R68">
        <v>20877</v>
      </c>
      <c r="S68">
        <v>1</v>
      </c>
      <c r="T68">
        <v>1</v>
      </c>
      <c r="U68">
        <v>0</v>
      </c>
      <c r="W68" t="s">
        <v>3008</v>
      </c>
      <c r="X68" t="s">
        <v>105</v>
      </c>
      <c r="Y68">
        <v>1</v>
      </c>
      <c r="Z68" t="s">
        <v>1668</v>
      </c>
      <c r="AA68">
        <v>0</v>
      </c>
      <c r="AB68">
        <v>0</v>
      </c>
      <c r="AD68" t="s">
        <v>106</v>
      </c>
      <c r="AE68" t="s">
        <v>33</v>
      </c>
      <c r="AF68">
        <v>1</v>
      </c>
      <c r="AG68" t="s">
        <v>3118</v>
      </c>
      <c r="AH68" t="s">
        <v>96</v>
      </c>
      <c r="AI68">
        <v>1</v>
      </c>
      <c r="AL68" t="s">
        <v>107</v>
      </c>
      <c r="AM68" t="s">
        <v>107</v>
      </c>
      <c r="AN68" t="s">
        <v>33</v>
      </c>
      <c r="AO68" t="s">
        <v>108</v>
      </c>
      <c r="AP68" t="s">
        <v>33</v>
      </c>
      <c r="AR68">
        <v>0</v>
      </c>
    </row>
    <row r="69" spans="1:44">
      <c r="A69" s="107" t="e">
        <f>#REF!</f>
        <v>#REF!</v>
      </c>
      <c r="B69" s="62" t="str">
        <f t="shared" si="5"/>
        <v>09:47:23</v>
      </c>
      <c r="C69" s="62" t="s">
        <v>30</v>
      </c>
      <c r="D69" s="63">
        <f t="shared" si="6"/>
        <v>216</v>
      </c>
      <c r="E69" s="88">
        <f t="shared" si="7"/>
        <v>37.5</v>
      </c>
      <c r="F69" s="90">
        <f t="shared" si="8"/>
        <v>8100</v>
      </c>
      <c r="G69" s="64" t="s">
        <v>8</v>
      </c>
      <c r="H69" s="64" t="str">
        <f t="shared" si="9"/>
        <v>00547242710TRLO1</v>
      </c>
      <c r="J69" t="s">
        <v>96</v>
      </c>
      <c r="K69" s="102" t="s">
        <v>97</v>
      </c>
      <c r="L69">
        <v>216</v>
      </c>
      <c r="M69">
        <v>3750</v>
      </c>
      <c r="N69" t="s">
        <v>111</v>
      </c>
      <c r="O69" t="s">
        <v>3119</v>
      </c>
      <c r="P69" t="s">
        <v>112</v>
      </c>
      <c r="Q69" t="s">
        <v>3120</v>
      </c>
      <c r="R69">
        <v>20877</v>
      </c>
      <c r="S69">
        <v>1</v>
      </c>
      <c r="T69">
        <v>1</v>
      </c>
      <c r="U69">
        <v>0</v>
      </c>
      <c r="W69" t="s">
        <v>3008</v>
      </c>
      <c r="X69" t="s">
        <v>105</v>
      </c>
      <c r="Y69">
        <v>1</v>
      </c>
      <c r="Z69" t="s">
        <v>1668</v>
      </c>
      <c r="AA69">
        <v>0</v>
      </c>
      <c r="AB69">
        <v>0</v>
      </c>
      <c r="AD69" t="s">
        <v>106</v>
      </c>
      <c r="AE69" t="s">
        <v>33</v>
      </c>
      <c r="AF69">
        <v>1</v>
      </c>
      <c r="AG69" t="s">
        <v>3120</v>
      </c>
      <c r="AH69" t="s">
        <v>96</v>
      </c>
      <c r="AI69">
        <v>1</v>
      </c>
      <c r="AL69" t="s">
        <v>107</v>
      </c>
      <c r="AM69" t="s">
        <v>107</v>
      </c>
      <c r="AN69" t="s">
        <v>33</v>
      </c>
      <c r="AO69" t="s">
        <v>108</v>
      </c>
      <c r="AP69" t="s">
        <v>33</v>
      </c>
      <c r="AR69">
        <v>0</v>
      </c>
    </row>
    <row r="70" spans="1:44">
      <c r="A70" s="107" t="e">
        <f>#REF!</f>
        <v>#REF!</v>
      </c>
      <c r="B70" s="62" t="str">
        <f t="shared" si="5"/>
        <v>09:47:23</v>
      </c>
      <c r="C70" s="62" t="s">
        <v>30</v>
      </c>
      <c r="D70" s="63">
        <f t="shared" si="6"/>
        <v>18</v>
      </c>
      <c r="E70" s="88">
        <f t="shared" si="7"/>
        <v>37.5</v>
      </c>
      <c r="F70" s="90">
        <f t="shared" si="8"/>
        <v>675</v>
      </c>
      <c r="G70" s="64" t="s">
        <v>8</v>
      </c>
      <c r="H70" s="64" t="str">
        <f t="shared" si="9"/>
        <v>00547242709TRLO1</v>
      </c>
      <c r="J70" t="s">
        <v>96</v>
      </c>
      <c r="K70" s="102" t="s">
        <v>97</v>
      </c>
      <c r="L70">
        <v>18</v>
      </c>
      <c r="M70">
        <v>3750</v>
      </c>
      <c r="N70" t="s">
        <v>111</v>
      </c>
      <c r="O70" t="s">
        <v>3119</v>
      </c>
      <c r="P70" t="s">
        <v>112</v>
      </c>
      <c r="Q70" t="s">
        <v>3121</v>
      </c>
      <c r="R70">
        <v>20877</v>
      </c>
      <c r="S70">
        <v>1</v>
      </c>
      <c r="T70">
        <v>1</v>
      </c>
      <c r="U70">
        <v>0</v>
      </c>
      <c r="W70" t="s">
        <v>3008</v>
      </c>
      <c r="X70" t="s">
        <v>105</v>
      </c>
      <c r="Y70">
        <v>1</v>
      </c>
      <c r="Z70" t="s">
        <v>1668</v>
      </c>
      <c r="AA70">
        <v>0</v>
      </c>
      <c r="AB70">
        <v>0</v>
      </c>
      <c r="AD70" t="s">
        <v>106</v>
      </c>
      <c r="AE70" t="s">
        <v>33</v>
      </c>
      <c r="AF70">
        <v>1</v>
      </c>
      <c r="AG70" t="s">
        <v>3121</v>
      </c>
      <c r="AH70" t="s">
        <v>96</v>
      </c>
      <c r="AI70">
        <v>1</v>
      </c>
      <c r="AL70" t="s">
        <v>107</v>
      </c>
      <c r="AM70" t="s">
        <v>107</v>
      </c>
      <c r="AN70" t="s">
        <v>33</v>
      </c>
      <c r="AO70" t="s">
        <v>108</v>
      </c>
      <c r="AP70" t="s">
        <v>33</v>
      </c>
      <c r="AR70">
        <v>0</v>
      </c>
    </row>
    <row r="71" spans="1:44">
      <c r="A71" s="107" t="e">
        <f>#REF!</f>
        <v>#REF!</v>
      </c>
      <c r="B71" s="62" t="str">
        <f t="shared" si="5"/>
        <v>09:47:23</v>
      </c>
      <c r="C71" s="62" t="s">
        <v>30</v>
      </c>
      <c r="D71" s="63">
        <f t="shared" si="6"/>
        <v>22</v>
      </c>
      <c r="E71" s="88">
        <f t="shared" si="7"/>
        <v>37.5</v>
      </c>
      <c r="F71" s="90">
        <f t="shared" si="8"/>
        <v>825</v>
      </c>
      <c r="G71" s="64" t="s">
        <v>8</v>
      </c>
      <c r="H71" s="64" t="str">
        <f t="shared" si="9"/>
        <v>00547242708TRLO1</v>
      </c>
      <c r="J71" t="s">
        <v>96</v>
      </c>
      <c r="K71" s="102" t="s">
        <v>97</v>
      </c>
      <c r="L71">
        <v>22</v>
      </c>
      <c r="M71">
        <v>3750</v>
      </c>
      <c r="N71" t="s">
        <v>111</v>
      </c>
      <c r="O71" t="s">
        <v>3119</v>
      </c>
      <c r="P71" t="s">
        <v>112</v>
      </c>
      <c r="Q71" t="s">
        <v>3122</v>
      </c>
      <c r="R71">
        <v>20877</v>
      </c>
      <c r="S71">
        <v>1</v>
      </c>
      <c r="T71">
        <v>1</v>
      </c>
      <c r="U71">
        <v>0</v>
      </c>
      <c r="W71" t="s">
        <v>3008</v>
      </c>
      <c r="X71" t="s">
        <v>105</v>
      </c>
      <c r="Y71">
        <v>1</v>
      </c>
      <c r="Z71" t="s">
        <v>1668</v>
      </c>
      <c r="AA71">
        <v>0</v>
      </c>
      <c r="AB71">
        <v>0</v>
      </c>
      <c r="AD71" t="s">
        <v>106</v>
      </c>
      <c r="AE71" t="s">
        <v>33</v>
      </c>
      <c r="AF71">
        <v>1</v>
      </c>
      <c r="AG71" t="s">
        <v>3122</v>
      </c>
      <c r="AH71" t="s">
        <v>96</v>
      </c>
      <c r="AI71">
        <v>1</v>
      </c>
      <c r="AL71" t="s">
        <v>107</v>
      </c>
      <c r="AM71" t="s">
        <v>107</v>
      </c>
      <c r="AN71" t="s">
        <v>33</v>
      </c>
      <c r="AO71" t="s">
        <v>108</v>
      </c>
      <c r="AP71" t="s">
        <v>33</v>
      </c>
      <c r="AR71">
        <v>0</v>
      </c>
    </row>
    <row r="72" spans="1:44">
      <c r="A72" s="107" t="e">
        <f>#REF!</f>
        <v>#REF!</v>
      </c>
      <c r="B72" s="62" t="str">
        <f t="shared" si="5"/>
        <v>09:47:23</v>
      </c>
      <c r="C72" s="62" t="s">
        <v>30</v>
      </c>
      <c r="D72" s="63">
        <f t="shared" si="6"/>
        <v>41</v>
      </c>
      <c r="E72" s="88">
        <f t="shared" si="7"/>
        <v>37.5</v>
      </c>
      <c r="F72" s="90">
        <f t="shared" si="8"/>
        <v>1537.5</v>
      </c>
      <c r="G72" s="64" t="s">
        <v>8</v>
      </c>
      <c r="H72" s="64" t="str">
        <f t="shared" si="9"/>
        <v>00547242707TRLO1</v>
      </c>
      <c r="J72" t="s">
        <v>96</v>
      </c>
      <c r="K72" s="102" t="s">
        <v>97</v>
      </c>
      <c r="L72">
        <v>41</v>
      </c>
      <c r="M72">
        <v>3750</v>
      </c>
      <c r="N72" t="s">
        <v>111</v>
      </c>
      <c r="O72" t="s">
        <v>3119</v>
      </c>
      <c r="P72" t="s">
        <v>112</v>
      </c>
      <c r="Q72" t="s">
        <v>3123</v>
      </c>
      <c r="R72">
        <v>20877</v>
      </c>
      <c r="S72">
        <v>1</v>
      </c>
      <c r="T72">
        <v>1</v>
      </c>
      <c r="U72">
        <v>0</v>
      </c>
      <c r="W72" t="s">
        <v>3008</v>
      </c>
      <c r="X72" t="s">
        <v>105</v>
      </c>
      <c r="Y72">
        <v>1</v>
      </c>
      <c r="Z72" t="s">
        <v>1668</v>
      </c>
      <c r="AA72">
        <v>0</v>
      </c>
      <c r="AB72">
        <v>0</v>
      </c>
      <c r="AD72" t="s">
        <v>106</v>
      </c>
      <c r="AE72" t="s">
        <v>33</v>
      </c>
      <c r="AF72">
        <v>1</v>
      </c>
      <c r="AG72" t="s">
        <v>3123</v>
      </c>
      <c r="AH72" t="s">
        <v>96</v>
      </c>
      <c r="AI72">
        <v>1</v>
      </c>
      <c r="AL72" t="s">
        <v>107</v>
      </c>
      <c r="AM72" t="s">
        <v>107</v>
      </c>
      <c r="AN72" t="s">
        <v>33</v>
      </c>
      <c r="AO72" t="s">
        <v>108</v>
      </c>
      <c r="AP72" t="s">
        <v>33</v>
      </c>
      <c r="AR72">
        <v>0</v>
      </c>
    </row>
    <row r="73" spans="1:44">
      <c r="A73" s="107" t="e">
        <f>#REF!</f>
        <v>#REF!</v>
      </c>
      <c r="B73" s="62" t="str">
        <f t="shared" si="5"/>
        <v>09:47:23</v>
      </c>
      <c r="C73" s="62" t="s">
        <v>30</v>
      </c>
      <c r="D73" s="63">
        <f t="shared" si="6"/>
        <v>24</v>
      </c>
      <c r="E73" s="88">
        <f t="shared" si="7"/>
        <v>37.479999999999997</v>
      </c>
      <c r="F73" s="90">
        <f t="shared" si="8"/>
        <v>899.52</v>
      </c>
      <c r="G73" s="64" t="s">
        <v>8</v>
      </c>
      <c r="H73" s="64" t="str">
        <f t="shared" si="9"/>
        <v>00547242711TRLO1</v>
      </c>
      <c r="J73" t="s">
        <v>96</v>
      </c>
      <c r="K73" s="102" t="s">
        <v>97</v>
      </c>
      <c r="L73">
        <v>24</v>
      </c>
      <c r="M73">
        <v>3748</v>
      </c>
      <c r="N73" t="s">
        <v>111</v>
      </c>
      <c r="O73" t="s">
        <v>3124</v>
      </c>
      <c r="P73" t="s">
        <v>112</v>
      </c>
      <c r="Q73" t="s">
        <v>3125</v>
      </c>
      <c r="R73">
        <v>20877</v>
      </c>
      <c r="S73">
        <v>1</v>
      </c>
      <c r="T73">
        <v>1</v>
      </c>
      <c r="U73">
        <v>0</v>
      </c>
      <c r="W73" t="s">
        <v>3008</v>
      </c>
      <c r="X73" t="s">
        <v>105</v>
      </c>
      <c r="Y73">
        <v>1</v>
      </c>
      <c r="Z73" t="s">
        <v>1668</v>
      </c>
      <c r="AA73">
        <v>0</v>
      </c>
      <c r="AB73">
        <v>0</v>
      </c>
      <c r="AD73" t="s">
        <v>106</v>
      </c>
      <c r="AE73" t="s">
        <v>33</v>
      </c>
      <c r="AF73">
        <v>1</v>
      </c>
      <c r="AG73" t="s">
        <v>3125</v>
      </c>
      <c r="AH73" t="s">
        <v>96</v>
      </c>
      <c r="AI73">
        <v>1</v>
      </c>
      <c r="AL73" t="s">
        <v>107</v>
      </c>
      <c r="AM73" t="s">
        <v>107</v>
      </c>
      <c r="AN73" t="s">
        <v>33</v>
      </c>
      <c r="AO73" t="s">
        <v>108</v>
      </c>
      <c r="AP73" t="s">
        <v>33</v>
      </c>
      <c r="AR73">
        <v>0</v>
      </c>
    </row>
    <row r="74" spans="1:44">
      <c r="A74" s="107" t="e">
        <f>#REF!</f>
        <v>#REF!</v>
      </c>
      <c r="B74" s="62" t="str">
        <f t="shared" si="5"/>
        <v>09:48:50</v>
      </c>
      <c r="C74" s="62" t="s">
        <v>30</v>
      </c>
      <c r="D74" s="63">
        <f t="shared" si="6"/>
        <v>56</v>
      </c>
      <c r="E74" s="88">
        <f t="shared" si="7"/>
        <v>37.479999999999997</v>
      </c>
      <c r="F74" s="90">
        <f t="shared" si="8"/>
        <v>2098.8799999999997</v>
      </c>
      <c r="G74" s="64" t="s">
        <v>8</v>
      </c>
      <c r="H74" s="64" t="str">
        <f t="shared" si="9"/>
        <v>00547243049TRLO1</v>
      </c>
      <c r="J74" t="s">
        <v>96</v>
      </c>
      <c r="K74" s="102" t="s">
        <v>97</v>
      </c>
      <c r="L74">
        <v>56</v>
      </c>
      <c r="M74">
        <v>3748</v>
      </c>
      <c r="N74" t="s">
        <v>111</v>
      </c>
      <c r="O74" t="s">
        <v>3126</v>
      </c>
      <c r="P74" t="s">
        <v>112</v>
      </c>
      <c r="Q74" t="s">
        <v>3127</v>
      </c>
      <c r="R74">
        <v>20877</v>
      </c>
      <c r="S74">
        <v>1</v>
      </c>
      <c r="T74">
        <v>1</v>
      </c>
      <c r="U74">
        <v>0</v>
      </c>
      <c r="W74" t="s">
        <v>3008</v>
      </c>
      <c r="X74" t="s">
        <v>105</v>
      </c>
      <c r="Y74">
        <v>1</v>
      </c>
      <c r="Z74" t="s">
        <v>1668</v>
      </c>
      <c r="AA74">
        <v>0</v>
      </c>
      <c r="AB74">
        <v>0</v>
      </c>
      <c r="AD74" t="s">
        <v>106</v>
      </c>
      <c r="AE74" t="s">
        <v>33</v>
      </c>
      <c r="AF74">
        <v>1</v>
      </c>
      <c r="AG74" t="s">
        <v>3127</v>
      </c>
      <c r="AH74" t="s">
        <v>96</v>
      </c>
      <c r="AI74">
        <v>1</v>
      </c>
      <c r="AL74" t="s">
        <v>107</v>
      </c>
      <c r="AM74" t="s">
        <v>107</v>
      </c>
      <c r="AN74" t="s">
        <v>33</v>
      </c>
      <c r="AO74" t="s">
        <v>108</v>
      </c>
      <c r="AP74" t="s">
        <v>33</v>
      </c>
      <c r="AR74">
        <v>0</v>
      </c>
    </row>
    <row r="75" spans="1:44">
      <c r="A75" s="107" t="e">
        <f>#REF!</f>
        <v>#REF!</v>
      </c>
      <c r="B75" s="62" t="str">
        <f t="shared" si="5"/>
        <v>09:49:58</v>
      </c>
      <c r="C75" s="62" t="s">
        <v>30</v>
      </c>
      <c r="D75" s="63">
        <f t="shared" si="6"/>
        <v>22</v>
      </c>
      <c r="E75" s="88">
        <f t="shared" si="7"/>
        <v>37.479999999999997</v>
      </c>
      <c r="F75" s="90">
        <f t="shared" si="8"/>
        <v>824.56</v>
      </c>
      <c r="G75" s="64" t="s">
        <v>8</v>
      </c>
      <c r="H75" s="64" t="str">
        <f t="shared" si="9"/>
        <v>00547243291TRLO1</v>
      </c>
      <c r="J75" t="s">
        <v>96</v>
      </c>
      <c r="K75" s="102" t="s">
        <v>97</v>
      </c>
      <c r="L75">
        <v>22</v>
      </c>
      <c r="M75">
        <v>3748</v>
      </c>
      <c r="N75" t="s">
        <v>111</v>
      </c>
      <c r="O75" t="s">
        <v>3128</v>
      </c>
      <c r="P75" t="s">
        <v>112</v>
      </c>
      <c r="Q75" t="s">
        <v>3129</v>
      </c>
      <c r="R75">
        <v>20877</v>
      </c>
      <c r="S75">
        <v>1</v>
      </c>
      <c r="T75">
        <v>1</v>
      </c>
      <c r="U75">
        <v>0</v>
      </c>
      <c r="W75" t="s">
        <v>3008</v>
      </c>
      <c r="X75" t="s">
        <v>105</v>
      </c>
      <c r="Y75">
        <v>1</v>
      </c>
      <c r="Z75" t="s">
        <v>1668</v>
      </c>
      <c r="AA75">
        <v>0</v>
      </c>
      <c r="AB75">
        <v>0</v>
      </c>
      <c r="AD75" t="s">
        <v>106</v>
      </c>
      <c r="AE75" t="s">
        <v>33</v>
      </c>
      <c r="AF75">
        <v>1</v>
      </c>
      <c r="AG75" t="s">
        <v>3129</v>
      </c>
      <c r="AH75" t="s">
        <v>96</v>
      </c>
      <c r="AI75">
        <v>1</v>
      </c>
      <c r="AL75" t="s">
        <v>107</v>
      </c>
      <c r="AM75" t="s">
        <v>107</v>
      </c>
      <c r="AN75" t="s">
        <v>33</v>
      </c>
      <c r="AO75" t="s">
        <v>108</v>
      </c>
      <c r="AP75" t="s">
        <v>33</v>
      </c>
      <c r="AR75">
        <v>0</v>
      </c>
    </row>
    <row r="76" spans="1:44">
      <c r="A76" s="107" t="e">
        <f>#REF!</f>
        <v>#REF!</v>
      </c>
      <c r="B76" s="62" t="str">
        <f t="shared" si="5"/>
        <v>09:50:12</v>
      </c>
      <c r="C76" s="62" t="s">
        <v>30</v>
      </c>
      <c r="D76" s="63">
        <f t="shared" si="6"/>
        <v>155</v>
      </c>
      <c r="E76" s="88">
        <f t="shared" si="7"/>
        <v>37.479999999999997</v>
      </c>
      <c r="F76" s="90">
        <f t="shared" si="8"/>
        <v>5809.4</v>
      </c>
      <c r="G76" s="64" t="s">
        <v>8</v>
      </c>
      <c r="H76" s="64" t="str">
        <f t="shared" si="9"/>
        <v>00547243322TRLO1</v>
      </c>
      <c r="J76" t="s">
        <v>96</v>
      </c>
      <c r="K76" s="102" t="s">
        <v>97</v>
      </c>
      <c r="L76">
        <v>155</v>
      </c>
      <c r="M76">
        <v>3748</v>
      </c>
      <c r="N76" t="s">
        <v>111</v>
      </c>
      <c r="O76" t="s">
        <v>3130</v>
      </c>
      <c r="P76" t="s">
        <v>112</v>
      </c>
      <c r="Q76" t="s">
        <v>3131</v>
      </c>
      <c r="R76">
        <v>20877</v>
      </c>
      <c r="S76">
        <v>1</v>
      </c>
      <c r="T76">
        <v>1</v>
      </c>
      <c r="U76">
        <v>0</v>
      </c>
      <c r="W76" t="s">
        <v>3008</v>
      </c>
      <c r="X76" t="s">
        <v>105</v>
      </c>
      <c r="Y76">
        <v>1</v>
      </c>
      <c r="Z76" t="s">
        <v>1668</v>
      </c>
      <c r="AA76">
        <v>0</v>
      </c>
      <c r="AB76">
        <v>0</v>
      </c>
      <c r="AD76" t="s">
        <v>106</v>
      </c>
      <c r="AE76" t="s">
        <v>33</v>
      </c>
      <c r="AF76">
        <v>1</v>
      </c>
      <c r="AG76" t="s">
        <v>3131</v>
      </c>
      <c r="AH76" t="s">
        <v>96</v>
      </c>
      <c r="AI76">
        <v>1</v>
      </c>
      <c r="AL76" t="s">
        <v>107</v>
      </c>
      <c r="AM76" t="s">
        <v>107</v>
      </c>
      <c r="AN76" t="s">
        <v>33</v>
      </c>
      <c r="AO76" t="s">
        <v>108</v>
      </c>
      <c r="AP76" t="s">
        <v>33</v>
      </c>
      <c r="AR76">
        <v>0</v>
      </c>
    </row>
    <row r="77" spans="1:44">
      <c r="A77" s="107" t="e">
        <f>#REF!</f>
        <v>#REF!</v>
      </c>
      <c r="B77" s="62" t="str">
        <f t="shared" si="5"/>
        <v>09:53:12</v>
      </c>
      <c r="C77" s="62" t="s">
        <v>30</v>
      </c>
      <c r="D77" s="63">
        <f t="shared" si="6"/>
        <v>25</v>
      </c>
      <c r="E77" s="88">
        <f t="shared" si="7"/>
        <v>37.46</v>
      </c>
      <c r="F77" s="90">
        <f t="shared" si="8"/>
        <v>936.5</v>
      </c>
      <c r="G77" s="64" t="s">
        <v>8</v>
      </c>
      <c r="H77" s="64" t="str">
        <f t="shared" si="9"/>
        <v>00547243611TRLO1</v>
      </c>
      <c r="J77" t="s">
        <v>96</v>
      </c>
      <c r="K77" s="102" t="s">
        <v>97</v>
      </c>
      <c r="L77">
        <v>25</v>
      </c>
      <c r="M77">
        <v>3746</v>
      </c>
      <c r="N77" t="s">
        <v>111</v>
      </c>
      <c r="O77" t="s">
        <v>3132</v>
      </c>
      <c r="P77" t="s">
        <v>112</v>
      </c>
      <c r="Q77" t="s">
        <v>3133</v>
      </c>
      <c r="R77">
        <v>20877</v>
      </c>
      <c r="S77">
        <v>1</v>
      </c>
      <c r="T77">
        <v>1</v>
      </c>
      <c r="U77">
        <v>0</v>
      </c>
      <c r="W77" t="s">
        <v>3008</v>
      </c>
      <c r="X77" t="s">
        <v>105</v>
      </c>
      <c r="Y77">
        <v>1</v>
      </c>
      <c r="Z77" t="s">
        <v>1668</v>
      </c>
      <c r="AA77">
        <v>0</v>
      </c>
      <c r="AB77">
        <v>0</v>
      </c>
      <c r="AD77" t="s">
        <v>106</v>
      </c>
      <c r="AE77" t="s">
        <v>33</v>
      </c>
      <c r="AF77">
        <v>1</v>
      </c>
      <c r="AG77" t="s">
        <v>3133</v>
      </c>
      <c r="AH77" t="s">
        <v>96</v>
      </c>
      <c r="AI77">
        <v>1</v>
      </c>
      <c r="AL77" t="s">
        <v>107</v>
      </c>
      <c r="AM77" t="s">
        <v>107</v>
      </c>
      <c r="AN77" t="s">
        <v>33</v>
      </c>
      <c r="AO77" t="s">
        <v>108</v>
      </c>
      <c r="AP77" t="s">
        <v>33</v>
      </c>
      <c r="AR77">
        <v>0</v>
      </c>
    </row>
    <row r="78" spans="1:44">
      <c r="A78" s="107" t="e">
        <f>#REF!</f>
        <v>#REF!</v>
      </c>
      <c r="B78" s="62" t="str">
        <f t="shared" si="5"/>
        <v>09:53:12</v>
      </c>
      <c r="C78" s="62" t="s">
        <v>30</v>
      </c>
      <c r="D78" s="63">
        <f t="shared" si="6"/>
        <v>76</v>
      </c>
      <c r="E78" s="88">
        <f t="shared" si="7"/>
        <v>37.46</v>
      </c>
      <c r="F78" s="90">
        <f t="shared" si="8"/>
        <v>2846.96</v>
      </c>
      <c r="G78" s="64" t="s">
        <v>8</v>
      </c>
      <c r="H78" s="64" t="str">
        <f t="shared" si="9"/>
        <v>00547243610TRLO1</v>
      </c>
      <c r="J78" t="s">
        <v>96</v>
      </c>
      <c r="K78" s="102" t="s">
        <v>97</v>
      </c>
      <c r="L78">
        <v>76</v>
      </c>
      <c r="M78">
        <v>3746</v>
      </c>
      <c r="N78" t="s">
        <v>111</v>
      </c>
      <c r="O78" t="s">
        <v>3132</v>
      </c>
      <c r="P78" t="s">
        <v>112</v>
      </c>
      <c r="Q78" t="s">
        <v>3134</v>
      </c>
      <c r="R78">
        <v>20877</v>
      </c>
      <c r="S78">
        <v>1</v>
      </c>
      <c r="T78">
        <v>1</v>
      </c>
      <c r="U78">
        <v>0</v>
      </c>
      <c r="W78" t="s">
        <v>3008</v>
      </c>
      <c r="X78" t="s">
        <v>105</v>
      </c>
      <c r="Y78">
        <v>1</v>
      </c>
      <c r="Z78" t="s">
        <v>1668</v>
      </c>
      <c r="AA78">
        <v>0</v>
      </c>
      <c r="AB78">
        <v>0</v>
      </c>
      <c r="AD78" t="s">
        <v>106</v>
      </c>
      <c r="AE78" t="s">
        <v>33</v>
      </c>
      <c r="AF78">
        <v>1</v>
      </c>
      <c r="AG78" t="s">
        <v>3134</v>
      </c>
      <c r="AH78" t="s">
        <v>96</v>
      </c>
      <c r="AI78">
        <v>1</v>
      </c>
      <c r="AL78" t="s">
        <v>107</v>
      </c>
      <c r="AM78" t="s">
        <v>107</v>
      </c>
      <c r="AN78" t="s">
        <v>33</v>
      </c>
      <c r="AO78" t="s">
        <v>108</v>
      </c>
      <c r="AP78" t="s">
        <v>33</v>
      </c>
      <c r="AR78">
        <v>0</v>
      </c>
    </row>
    <row r="79" spans="1:44">
      <c r="A79" s="107" t="e">
        <f>#REF!</f>
        <v>#REF!</v>
      </c>
      <c r="B79" s="62" t="str">
        <f t="shared" si="5"/>
        <v>09:55:53</v>
      </c>
      <c r="C79" s="62" t="s">
        <v>30</v>
      </c>
      <c r="D79" s="63">
        <f t="shared" si="6"/>
        <v>67</v>
      </c>
      <c r="E79" s="88">
        <f t="shared" si="7"/>
        <v>37.46</v>
      </c>
      <c r="F79" s="90">
        <f t="shared" si="8"/>
        <v>2509.8200000000002</v>
      </c>
      <c r="G79" s="64" t="s">
        <v>8</v>
      </c>
      <c r="H79" s="64" t="str">
        <f t="shared" si="9"/>
        <v>00547243917TRLO1</v>
      </c>
      <c r="J79" t="s">
        <v>96</v>
      </c>
      <c r="K79" s="102" t="s">
        <v>97</v>
      </c>
      <c r="L79">
        <v>67</v>
      </c>
      <c r="M79">
        <v>3746</v>
      </c>
      <c r="N79" t="s">
        <v>111</v>
      </c>
      <c r="O79" t="s">
        <v>3135</v>
      </c>
      <c r="P79" t="s">
        <v>112</v>
      </c>
      <c r="Q79" t="s">
        <v>3136</v>
      </c>
      <c r="R79">
        <v>20877</v>
      </c>
      <c r="S79">
        <v>1</v>
      </c>
      <c r="T79">
        <v>1</v>
      </c>
      <c r="U79">
        <v>0</v>
      </c>
      <c r="W79" t="s">
        <v>3008</v>
      </c>
      <c r="X79" t="s">
        <v>105</v>
      </c>
      <c r="Y79">
        <v>1</v>
      </c>
      <c r="Z79" t="s">
        <v>1668</v>
      </c>
      <c r="AA79">
        <v>0</v>
      </c>
      <c r="AB79">
        <v>0</v>
      </c>
      <c r="AD79" t="s">
        <v>106</v>
      </c>
      <c r="AE79" t="s">
        <v>33</v>
      </c>
      <c r="AF79">
        <v>1</v>
      </c>
      <c r="AG79" t="s">
        <v>3136</v>
      </c>
      <c r="AH79" t="s">
        <v>96</v>
      </c>
      <c r="AI79">
        <v>1</v>
      </c>
      <c r="AL79" t="s">
        <v>107</v>
      </c>
      <c r="AM79" t="s">
        <v>107</v>
      </c>
      <c r="AN79" t="s">
        <v>33</v>
      </c>
      <c r="AO79" t="s">
        <v>108</v>
      </c>
      <c r="AP79" t="s">
        <v>33</v>
      </c>
      <c r="AR79">
        <v>0</v>
      </c>
    </row>
    <row r="80" spans="1:44">
      <c r="A80" s="107" t="e">
        <f>#REF!</f>
        <v>#REF!</v>
      </c>
      <c r="B80" s="62" t="str">
        <f t="shared" si="5"/>
        <v>09:55:53</v>
      </c>
      <c r="C80" s="62" t="s">
        <v>30</v>
      </c>
      <c r="D80" s="63">
        <f t="shared" si="6"/>
        <v>22</v>
      </c>
      <c r="E80" s="88">
        <f t="shared" si="7"/>
        <v>37.46</v>
      </c>
      <c r="F80" s="90">
        <f t="shared" si="8"/>
        <v>824.12</v>
      </c>
      <c r="G80" s="64" t="s">
        <v>8</v>
      </c>
      <c r="H80" s="64" t="str">
        <f t="shared" si="9"/>
        <v>00547243916TRLO1</v>
      </c>
      <c r="J80" t="s">
        <v>96</v>
      </c>
      <c r="K80" s="102" t="s">
        <v>97</v>
      </c>
      <c r="L80">
        <v>22</v>
      </c>
      <c r="M80">
        <v>3746</v>
      </c>
      <c r="N80" t="s">
        <v>111</v>
      </c>
      <c r="O80" t="s">
        <v>3135</v>
      </c>
      <c r="P80" t="s">
        <v>112</v>
      </c>
      <c r="Q80" t="s">
        <v>3137</v>
      </c>
      <c r="R80">
        <v>20877</v>
      </c>
      <c r="S80">
        <v>1</v>
      </c>
      <c r="T80">
        <v>1</v>
      </c>
      <c r="U80">
        <v>0</v>
      </c>
      <c r="W80" t="s">
        <v>3008</v>
      </c>
      <c r="X80" t="s">
        <v>105</v>
      </c>
      <c r="Y80">
        <v>1</v>
      </c>
      <c r="Z80" t="s">
        <v>1668</v>
      </c>
      <c r="AA80">
        <v>0</v>
      </c>
      <c r="AB80">
        <v>0</v>
      </c>
      <c r="AD80" t="s">
        <v>106</v>
      </c>
      <c r="AE80" t="s">
        <v>33</v>
      </c>
      <c r="AF80">
        <v>1</v>
      </c>
      <c r="AG80" t="s">
        <v>3137</v>
      </c>
      <c r="AH80" t="s">
        <v>96</v>
      </c>
      <c r="AI80">
        <v>1</v>
      </c>
      <c r="AL80" t="s">
        <v>107</v>
      </c>
      <c r="AM80" t="s">
        <v>107</v>
      </c>
      <c r="AN80" t="s">
        <v>33</v>
      </c>
      <c r="AO80" t="s">
        <v>108</v>
      </c>
      <c r="AP80" t="s">
        <v>33</v>
      </c>
      <c r="AR80">
        <v>0</v>
      </c>
    </row>
    <row r="81" spans="1:44">
      <c r="A81" s="107" t="e">
        <f>#REF!</f>
        <v>#REF!</v>
      </c>
      <c r="B81" s="62" t="str">
        <f t="shared" si="5"/>
        <v>09:55:53</v>
      </c>
      <c r="C81" s="62" t="s">
        <v>30</v>
      </c>
      <c r="D81" s="63">
        <f t="shared" si="6"/>
        <v>11</v>
      </c>
      <c r="E81" s="88">
        <f t="shared" si="7"/>
        <v>37.46</v>
      </c>
      <c r="F81" s="90">
        <f t="shared" si="8"/>
        <v>412.06</v>
      </c>
      <c r="G81" s="64" t="s">
        <v>8</v>
      </c>
      <c r="H81" s="64" t="str">
        <f t="shared" si="9"/>
        <v>00547243915TRLO1</v>
      </c>
      <c r="J81" t="s">
        <v>96</v>
      </c>
      <c r="K81" s="102" t="s">
        <v>97</v>
      </c>
      <c r="L81">
        <v>11</v>
      </c>
      <c r="M81">
        <v>3746</v>
      </c>
      <c r="N81" t="s">
        <v>111</v>
      </c>
      <c r="O81" t="s">
        <v>3135</v>
      </c>
      <c r="P81" t="s">
        <v>112</v>
      </c>
      <c r="Q81" t="s">
        <v>3138</v>
      </c>
      <c r="R81">
        <v>20877</v>
      </c>
      <c r="S81">
        <v>1</v>
      </c>
      <c r="T81">
        <v>1</v>
      </c>
      <c r="U81">
        <v>0</v>
      </c>
      <c r="W81" t="s">
        <v>3008</v>
      </c>
      <c r="X81" t="s">
        <v>105</v>
      </c>
      <c r="Y81">
        <v>1</v>
      </c>
      <c r="Z81" t="s">
        <v>1668</v>
      </c>
      <c r="AA81">
        <v>0</v>
      </c>
      <c r="AB81">
        <v>0</v>
      </c>
      <c r="AD81" t="s">
        <v>106</v>
      </c>
      <c r="AE81" t="s">
        <v>33</v>
      </c>
      <c r="AF81">
        <v>1</v>
      </c>
      <c r="AG81" t="s">
        <v>3138</v>
      </c>
      <c r="AH81" t="s">
        <v>96</v>
      </c>
      <c r="AI81">
        <v>1</v>
      </c>
      <c r="AL81" t="s">
        <v>107</v>
      </c>
      <c r="AM81" t="s">
        <v>107</v>
      </c>
      <c r="AN81" t="s">
        <v>33</v>
      </c>
      <c r="AO81" t="s">
        <v>108</v>
      </c>
      <c r="AP81" t="s">
        <v>33</v>
      </c>
      <c r="AR81">
        <v>0</v>
      </c>
    </row>
    <row r="82" spans="1:44">
      <c r="A82" s="107" t="e">
        <f>#REF!</f>
        <v>#REF!</v>
      </c>
      <c r="B82" s="62" t="str">
        <f t="shared" si="5"/>
        <v>09:58:41</v>
      </c>
      <c r="C82" s="62" t="s">
        <v>30</v>
      </c>
      <c r="D82" s="63">
        <f t="shared" si="6"/>
        <v>88</v>
      </c>
      <c r="E82" s="88">
        <f t="shared" si="7"/>
        <v>37.46</v>
      </c>
      <c r="F82" s="90">
        <f t="shared" si="8"/>
        <v>3296.48</v>
      </c>
      <c r="G82" s="64" t="s">
        <v>8</v>
      </c>
      <c r="H82" s="64" t="str">
        <f t="shared" si="9"/>
        <v>00547244283TRLO1</v>
      </c>
      <c r="J82" t="s">
        <v>96</v>
      </c>
      <c r="K82" s="102" t="s">
        <v>97</v>
      </c>
      <c r="L82">
        <v>88</v>
      </c>
      <c r="M82">
        <v>3746</v>
      </c>
      <c r="N82" t="s">
        <v>111</v>
      </c>
      <c r="O82" t="s">
        <v>3139</v>
      </c>
      <c r="P82" t="s">
        <v>112</v>
      </c>
      <c r="Q82" t="s">
        <v>3140</v>
      </c>
      <c r="R82">
        <v>20877</v>
      </c>
      <c r="S82">
        <v>1</v>
      </c>
      <c r="T82">
        <v>1</v>
      </c>
      <c r="U82">
        <v>0</v>
      </c>
      <c r="W82" t="s">
        <v>3008</v>
      </c>
      <c r="X82" t="s">
        <v>105</v>
      </c>
      <c r="Y82">
        <v>1</v>
      </c>
      <c r="Z82" t="s">
        <v>1668</v>
      </c>
      <c r="AA82">
        <v>0</v>
      </c>
      <c r="AB82">
        <v>0</v>
      </c>
      <c r="AD82" t="s">
        <v>106</v>
      </c>
      <c r="AE82" t="s">
        <v>33</v>
      </c>
      <c r="AF82">
        <v>1</v>
      </c>
      <c r="AG82" t="s">
        <v>3140</v>
      </c>
      <c r="AH82" t="s">
        <v>96</v>
      </c>
      <c r="AI82">
        <v>1</v>
      </c>
      <c r="AL82" t="s">
        <v>107</v>
      </c>
      <c r="AM82" t="s">
        <v>107</v>
      </c>
      <c r="AN82" t="s">
        <v>33</v>
      </c>
      <c r="AO82" t="s">
        <v>108</v>
      </c>
      <c r="AP82" t="s">
        <v>33</v>
      </c>
      <c r="AR82">
        <v>0</v>
      </c>
    </row>
    <row r="83" spans="1:44">
      <c r="A83" s="107" t="e">
        <f>#REF!</f>
        <v>#REF!</v>
      </c>
      <c r="B83" s="62" t="str">
        <f t="shared" si="5"/>
        <v>09:59:50</v>
      </c>
      <c r="C83" s="62" t="s">
        <v>30</v>
      </c>
      <c r="D83" s="63">
        <f t="shared" si="6"/>
        <v>37</v>
      </c>
      <c r="E83" s="88">
        <f t="shared" si="7"/>
        <v>37.46</v>
      </c>
      <c r="F83" s="90">
        <f t="shared" si="8"/>
        <v>1386.02</v>
      </c>
      <c r="G83" s="64" t="s">
        <v>8</v>
      </c>
      <c r="H83" s="64" t="str">
        <f t="shared" si="9"/>
        <v>00547244423TRLO1</v>
      </c>
      <c r="J83" t="s">
        <v>96</v>
      </c>
      <c r="K83" s="102" t="s">
        <v>97</v>
      </c>
      <c r="L83">
        <v>37</v>
      </c>
      <c r="M83">
        <v>3746</v>
      </c>
      <c r="N83" t="s">
        <v>111</v>
      </c>
      <c r="O83" t="s">
        <v>3141</v>
      </c>
      <c r="P83" t="s">
        <v>112</v>
      </c>
      <c r="Q83" t="s">
        <v>3142</v>
      </c>
      <c r="R83">
        <v>20877</v>
      </c>
      <c r="S83">
        <v>1</v>
      </c>
      <c r="T83">
        <v>1</v>
      </c>
      <c r="U83">
        <v>0</v>
      </c>
      <c r="W83" t="s">
        <v>3008</v>
      </c>
      <c r="X83" t="s">
        <v>105</v>
      </c>
      <c r="Y83">
        <v>1</v>
      </c>
      <c r="Z83" t="s">
        <v>1668</v>
      </c>
      <c r="AA83">
        <v>0</v>
      </c>
      <c r="AB83">
        <v>0</v>
      </c>
      <c r="AD83" t="s">
        <v>106</v>
      </c>
      <c r="AE83" t="s">
        <v>33</v>
      </c>
      <c r="AF83">
        <v>1</v>
      </c>
      <c r="AG83" t="s">
        <v>3142</v>
      </c>
      <c r="AH83" t="s">
        <v>96</v>
      </c>
      <c r="AI83">
        <v>1</v>
      </c>
      <c r="AL83" t="s">
        <v>107</v>
      </c>
      <c r="AM83" t="s">
        <v>107</v>
      </c>
      <c r="AN83" t="s">
        <v>33</v>
      </c>
      <c r="AO83" t="s">
        <v>108</v>
      </c>
      <c r="AP83" t="s">
        <v>33</v>
      </c>
      <c r="AR83">
        <v>0</v>
      </c>
    </row>
    <row r="84" spans="1:44">
      <c r="A84" s="107" t="e">
        <f>#REF!</f>
        <v>#REF!</v>
      </c>
      <c r="B84" s="62" t="str">
        <f t="shared" si="5"/>
        <v>10:00:28</v>
      </c>
      <c r="C84" s="62" t="s">
        <v>30</v>
      </c>
      <c r="D84" s="63">
        <f t="shared" si="6"/>
        <v>20</v>
      </c>
      <c r="E84" s="88">
        <f t="shared" si="7"/>
        <v>37.479999999999997</v>
      </c>
      <c r="F84" s="90">
        <f t="shared" si="8"/>
        <v>749.59999999999991</v>
      </c>
      <c r="G84" s="64" t="s">
        <v>8</v>
      </c>
      <c r="H84" s="64" t="str">
        <f t="shared" si="9"/>
        <v>00547244578TRLO1</v>
      </c>
      <c r="J84" t="s">
        <v>96</v>
      </c>
      <c r="K84" s="102" t="s">
        <v>97</v>
      </c>
      <c r="L84">
        <v>20</v>
      </c>
      <c r="M84">
        <v>3748</v>
      </c>
      <c r="N84" t="s">
        <v>111</v>
      </c>
      <c r="O84" t="s">
        <v>3143</v>
      </c>
      <c r="P84" t="s">
        <v>112</v>
      </c>
      <c r="Q84" t="s">
        <v>3144</v>
      </c>
      <c r="R84">
        <v>20877</v>
      </c>
      <c r="S84">
        <v>1</v>
      </c>
      <c r="T84">
        <v>1</v>
      </c>
      <c r="U84">
        <v>0</v>
      </c>
      <c r="W84" t="s">
        <v>3008</v>
      </c>
      <c r="X84" t="s">
        <v>105</v>
      </c>
      <c r="Y84">
        <v>1</v>
      </c>
      <c r="Z84" t="s">
        <v>1668</v>
      </c>
      <c r="AA84">
        <v>0</v>
      </c>
      <c r="AB84">
        <v>0</v>
      </c>
      <c r="AD84" t="s">
        <v>106</v>
      </c>
      <c r="AE84" t="s">
        <v>33</v>
      </c>
      <c r="AF84">
        <v>1</v>
      </c>
      <c r="AG84" t="s">
        <v>3144</v>
      </c>
      <c r="AH84" t="s">
        <v>96</v>
      </c>
      <c r="AI84">
        <v>1</v>
      </c>
      <c r="AL84" t="s">
        <v>107</v>
      </c>
      <c r="AM84" t="s">
        <v>107</v>
      </c>
      <c r="AN84" t="s">
        <v>33</v>
      </c>
      <c r="AO84" t="s">
        <v>108</v>
      </c>
      <c r="AP84" t="s">
        <v>33</v>
      </c>
      <c r="AR84">
        <v>0</v>
      </c>
    </row>
    <row r="85" spans="1:44">
      <c r="A85" s="107" t="e">
        <f>#REF!</f>
        <v>#REF!</v>
      </c>
      <c r="B85" s="62" t="str">
        <f t="shared" si="5"/>
        <v>10:01:23</v>
      </c>
      <c r="C85" s="62" t="s">
        <v>30</v>
      </c>
      <c r="D85" s="63">
        <f t="shared" si="6"/>
        <v>66</v>
      </c>
      <c r="E85" s="88">
        <f t="shared" si="7"/>
        <v>37.36</v>
      </c>
      <c r="F85" s="90">
        <f t="shared" si="8"/>
        <v>2465.7599999999998</v>
      </c>
      <c r="G85" s="64" t="s">
        <v>8</v>
      </c>
      <c r="H85" s="64" t="str">
        <f t="shared" si="9"/>
        <v>00547244666TRLO1</v>
      </c>
      <c r="J85" t="s">
        <v>96</v>
      </c>
      <c r="K85" s="102" t="s">
        <v>97</v>
      </c>
      <c r="L85">
        <v>66</v>
      </c>
      <c r="M85">
        <v>3736</v>
      </c>
      <c r="N85" t="s">
        <v>111</v>
      </c>
      <c r="O85" t="s">
        <v>3145</v>
      </c>
      <c r="P85" t="s">
        <v>112</v>
      </c>
      <c r="Q85" t="s">
        <v>3146</v>
      </c>
      <c r="R85">
        <v>20877</v>
      </c>
      <c r="S85">
        <v>1</v>
      </c>
      <c r="T85">
        <v>1</v>
      </c>
      <c r="U85">
        <v>0</v>
      </c>
      <c r="W85" t="s">
        <v>3008</v>
      </c>
      <c r="X85" t="s">
        <v>105</v>
      </c>
      <c r="Y85">
        <v>1</v>
      </c>
      <c r="Z85" t="s">
        <v>1668</v>
      </c>
      <c r="AA85">
        <v>0</v>
      </c>
      <c r="AB85">
        <v>0</v>
      </c>
      <c r="AD85" t="s">
        <v>106</v>
      </c>
      <c r="AE85" t="s">
        <v>33</v>
      </c>
      <c r="AF85">
        <v>1</v>
      </c>
      <c r="AG85" t="s">
        <v>3146</v>
      </c>
      <c r="AH85" t="s">
        <v>96</v>
      </c>
      <c r="AI85">
        <v>1</v>
      </c>
      <c r="AL85" t="s">
        <v>107</v>
      </c>
      <c r="AM85" t="s">
        <v>107</v>
      </c>
      <c r="AN85" t="s">
        <v>33</v>
      </c>
      <c r="AO85" t="s">
        <v>108</v>
      </c>
      <c r="AP85" t="s">
        <v>33</v>
      </c>
      <c r="AR85">
        <v>0</v>
      </c>
    </row>
    <row r="86" spans="1:44">
      <c r="A86" s="107" t="e">
        <f>#REF!</f>
        <v>#REF!</v>
      </c>
      <c r="B86" s="62" t="str">
        <f t="shared" si="5"/>
        <v>10:01:50</v>
      </c>
      <c r="C86" s="62" t="s">
        <v>30</v>
      </c>
      <c r="D86" s="63">
        <f t="shared" si="6"/>
        <v>14</v>
      </c>
      <c r="E86" s="88">
        <f t="shared" si="7"/>
        <v>37.380000000000003</v>
      </c>
      <c r="F86" s="90">
        <f t="shared" si="8"/>
        <v>523.32000000000005</v>
      </c>
      <c r="G86" s="64" t="s">
        <v>8</v>
      </c>
      <c r="H86" s="64" t="str">
        <f t="shared" si="9"/>
        <v>00547244708TRLO1</v>
      </c>
      <c r="J86" t="s">
        <v>96</v>
      </c>
      <c r="K86" s="102" t="s">
        <v>97</v>
      </c>
      <c r="L86">
        <v>14</v>
      </c>
      <c r="M86">
        <v>3738</v>
      </c>
      <c r="N86" t="s">
        <v>111</v>
      </c>
      <c r="O86" t="s">
        <v>3147</v>
      </c>
      <c r="P86" t="s">
        <v>112</v>
      </c>
      <c r="Q86" t="s">
        <v>3148</v>
      </c>
      <c r="R86">
        <v>20877</v>
      </c>
      <c r="S86">
        <v>1</v>
      </c>
      <c r="T86">
        <v>1</v>
      </c>
      <c r="U86">
        <v>0</v>
      </c>
      <c r="W86" t="s">
        <v>3008</v>
      </c>
      <c r="X86" t="s">
        <v>105</v>
      </c>
      <c r="Y86">
        <v>1</v>
      </c>
      <c r="Z86" t="s">
        <v>1668</v>
      </c>
      <c r="AA86">
        <v>0</v>
      </c>
      <c r="AB86">
        <v>0</v>
      </c>
      <c r="AD86" t="s">
        <v>106</v>
      </c>
      <c r="AE86" t="s">
        <v>33</v>
      </c>
      <c r="AF86">
        <v>1</v>
      </c>
      <c r="AG86" t="s">
        <v>3148</v>
      </c>
      <c r="AH86" t="s">
        <v>96</v>
      </c>
      <c r="AI86">
        <v>1</v>
      </c>
      <c r="AL86" t="s">
        <v>107</v>
      </c>
      <c r="AM86" t="s">
        <v>107</v>
      </c>
      <c r="AN86" t="s">
        <v>33</v>
      </c>
      <c r="AO86" t="s">
        <v>108</v>
      </c>
      <c r="AP86" t="s">
        <v>33</v>
      </c>
      <c r="AR86">
        <v>0</v>
      </c>
    </row>
    <row r="87" spans="1:44">
      <c r="A87" s="107" t="e">
        <f>#REF!</f>
        <v>#REF!</v>
      </c>
      <c r="B87" s="62" t="str">
        <f t="shared" si="5"/>
        <v>10:05:19</v>
      </c>
      <c r="C87" s="62" t="s">
        <v>30</v>
      </c>
      <c r="D87" s="63">
        <f t="shared" si="6"/>
        <v>1</v>
      </c>
      <c r="E87" s="88">
        <f t="shared" si="7"/>
        <v>37.44</v>
      </c>
      <c r="F87" s="90">
        <f t="shared" si="8"/>
        <v>37.44</v>
      </c>
      <c r="G87" s="64" t="s">
        <v>8</v>
      </c>
      <c r="H87" s="64" t="str">
        <f t="shared" si="9"/>
        <v>00547245469TRLO1</v>
      </c>
      <c r="J87" t="s">
        <v>96</v>
      </c>
      <c r="K87" s="102" t="s">
        <v>97</v>
      </c>
      <c r="L87">
        <v>1</v>
      </c>
      <c r="M87">
        <v>3744</v>
      </c>
      <c r="N87" t="s">
        <v>111</v>
      </c>
      <c r="O87" t="s">
        <v>3149</v>
      </c>
      <c r="P87" t="s">
        <v>112</v>
      </c>
      <c r="Q87" t="s">
        <v>3150</v>
      </c>
      <c r="R87">
        <v>20877</v>
      </c>
      <c r="S87">
        <v>1</v>
      </c>
      <c r="T87">
        <v>1</v>
      </c>
      <c r="U87">
        <v>0</v>
      </c>
      <c r="W87" t="s">
        <v>3008</v>
      </c>
      <c r="X87" t="s">
        <v>105</v>
      </c>
      <c r="Y87">
        <v>1</v>
      </c>
      <c r="Z87" t="s">
        <v>1668</v>
      </c>
      <c r="AA87">
        <v>0</v>
      </c>
      <c r="AB87">
        <v>0</v>
      </c>
      <c r="AD87" t="s">
        <v>106</v>
      </c>
      <c r="AE87" t="s">
        <v>33</v>
      </c>
      <c r="AF87">
        <v>1</v>
      </c>
      <c r="AG87" t="s">
        <v>3150</v>
      </c>
      <c r="AH87" t="s">
        <v>96</v>
      </c>
      <c r="AI87">
        <v>1</v>
      </c>
      <c r="AL87" t="s">
        <v>107</v>
      </c>
      <c r="AM87" t="s">
        <v>107</v>
      </c>
      <c r="AN87" t="s">
        <v>33</v>
      </c>
      <c r="AO87" t="s">
        <v>108</v>
      </c>
      <c r="AP87" t="s">
        <v>33</v>
      </c>
      <c r="AR87">
        <v>0</v>
      </c>
    </row>
    <row r="88" spans="1:44">
      <c r="A88" s="107" t="e">
        <f>#REF!</f>
        <v>#REF!</v>
      </c>
      <c r="B88" s="62" t="str">
        <f t="shared" si="5"/>
        <v>10:13:12</v>
      </c>
      <c r="C88" s="62" t="s">
        <v>30</v>
      </c>
      <c r="D88" s="63">
        <f t="shared" si="6"/>
        <v>49</v>
      </c>
      <c r="E88" s="88">
        <f t="shared" si="7"/>
        <v>37.54</v>
      </c>
      <c r="F88" s="90">
        <f t="shared" si="8"/>
        <v>1839.46</v>
      </c>
      <c r="G88" s="64" t="s">
        <v>8</v>
      </c>
      <c r="H88" s="64" t="str">
        <f t="shared" si="9"/>
        <v>00547246620TRLO1</v>
      </c>
      <c r="J88" t="s">
        <v>96</v>
      </c>
      <c r="K88" s="102" t="s">
        <v>97</v>
      </c>
      <c r="L88">
        <v>49</v>
      </c>
      <c r="M88">
        <v>3754</v>
      </c>
      <c r="N88" t="s">
        <v>111</v>
      </c>
      <c r="O88" t="s">
        <v>3151</v>
      </c>
      <c r="P88" t="s">
        <v>112</v>
      </c>
      <c r="Q88" t="s">
        <v>3152</v>
      </c>
      <c r="R88">
        <v>20877</v>
      </c>
      <c r="S88">
        <v>1</v>
      </c>
      <c r="T88">
        <v>1</v>
      </c>
      <c r="U88">
        <v>0</v>
      </c>
      <c r="W88" t="s">
        <v>3008</v>
      </c>
      <c r="X88" t="s">
        <v>105</v>
      </c>
      <c r="Y88">
        <v>1</v>
      </c>
      <c r="Z88" t="s">
        <v>1668</v>
      </c>
      <c r="AA88">
        <v>0</v>
      </c>
      <c r="AB88">
        <v>0</v>
      </c>
      <c r="AD88" t="s">
        <v>106</v>
      </c>
      <c r="AE88" t="s">
        <v>33</v>
      </c>
      <c r="AF88">
        <v>1</v>
      </c>
      <c r="AG88" t="s">
        <v>3152</v>
      </c>
      <c r="AH88" t="s">
        <v>96</v>
      </c>
      <c r="AI88">
        <v>1</v>
      </c>
      <c r="AL88" t="s">
        <v>107</v>
      </c>
      <c r="AM88" t="s">
        <v>107</v>
      </c>
      <c r="AN88" t="s">
        <v>33</v>
      </c>
      <c r="AO88" t="s">
        <v>108</v>
      </c>
      <c r="AP88" t="s">
        <v>33</v>
      </c>
      <c r="AR88">
        <v>0</v>
      </c>
    </row>
    <row r="89" spans="1:44">
      <c r="A89" s="107" t="e">
        <f>#REF!</f>
        <v>#REF!</v>
      </c>
      <c r="B89" s="62" t="str">
        <f t="shared" si="5"/>
        <v>10:13:17</v>
      </c>
      <c r="C89" s="62" t="s">
        <v>30</v>
      </c>
      <c r="D89" s="63">
        <f t="shared" si="6"/>
        <v>168</v>
      </c>
      <c r="E89" s="88">
        <f t="shared" si="7"/>
        <v>37.54</v>
      </c>
      <c r="F89" s="90">
        <f t="shared" si="8"/>
        <v>6306.72</v>
      </c>
      <c r="G89" s="64" t="s">
        <v>8</v>
      </c>
      <c r="H89" s="64" t="str">
        <f t="shared" si="9"/>
        <v>00547246627TRLO1</v>
      </c>
      <c r="J89" t="s">
        <v>96</v>
      </c>
      <c r="K89" s="102" t="s">
        <v>97</v>
      </c>
      <c r="L89">
        <v>168</v>
      </c>
      <c r="M89">
        <v>3754</v>
      </c>
      <c r="N89" t="s">
        <v>111</v>
      </c>
      <c r="O89" t="s">
        <v>3153</v>
      </c>
      <c r="P89" t="s">
        <v>112</v>
      </c>
      <c r="Q89" t="s">
        <v>3154</v>
      </c>
      <c r="R89">
        <v>20877</v>
      </c>
      <c r="S89">
        <v>1</v>
      </c>
      <c r="T89">
        <v>1</v>
      </c>
      <c r="U89">
        <v>0</v>
      </c>
      <c r="W89" t="s">
        <v>3008</v>
      </c>
      <c r="X89" t="s">
        <v>105</v>
      </c>
      <c r="Y89">
        <v>1</v>
      </c>
      <c r="Z89" t="s">
        <v>1668</v>
      </c>
      <c r="AA89">
        <v>0</v>
      </c>
      <c r="AB89">
        <v>0</v>
      </c>
      <c r="AD89" t="s">
        <v>106</v>
      </c>
      <c r="AE89" t="s">
        <v>33</v>
      </c>
      <c r="AF89">
        <v>1</v>
      </c>
      <c r="AG89" t="s">
        <v>3154</v>
      </c>
      <c r="AH89" t="s">
        <v>96</v>
      </c>
      <c r="AI89">
        <v>1</v>
      </c>
      <c r="AL89" t="s">
        <v>107</v>
      </c>
      <c r="AM89" t="s">
        <v>107</v>
      </c>
      <c r="AN89" t="s">
        <v>33</v>
      </c>
      <c r="AO89" t="s">
        <v>108</v>
      </c>
      <c r="AP89" t="s">
        <v>33</v>
      </c>
      <c r="AR89">
        <v>0</v>
      </c>
    </row>
    <row r="90" spans="1:44">
      <c r="A90" s="107" t="e">
        <f>#REF!</f>
        <v>#REF!</v>
      </c>
      <c r="B90" s="62" t="str">
        <f t="shared" si="5"/>
        <v>10:18:31</v>
      </c>
      <c r="C90" s="62" t="s">
        <v>30</v>
      </c>
      <c r="D90" s="63">
        <f t="shared" si="6"/>
        <v>28</v>
      </c>
      <c r="E90" s="88">
        <f t="shared" si="7"/>
        <v>37.520000000000003</v>
      </c>
      <c r="F90" s="90">
        <f t="shared" si="8"/>
        <v>1050.5600000000002</v>
      </c>
      <c r="G90" s="64" t="s">
        <v>8</v>
      </c>
      <c r="H90" s="64" t="str">
        <f t="shared" si="9"/>
        <v>00547247234TRLO1</v>
      </c>
      <c r="J90" t="s">
        <v>96</v>
      </c>
      <c r="K90" s="102" t="s">
        <v>97</v>
      </c>
      <c r="L90">
        <v>28</v>
      </c>
      <c r="M90">
        <v>3752</v>
      </c>
      <c r="N90" t="s">
        <v>111</v>
      </c>
      <c r="O90" t="s">
        <v>3155</v>
      </c>
      <c r="P90" t="s">
        <v>112</v>
      </c>
      <c r="Q90" t="s">
        <v>3156</v>
      </c>
      <c r="R90">
        <v>20877</v>
      </c>
      <c r="S90">
        <v>1</v>
      </c>
      <c r="T90">
        <v>1</v>
      </c>
      <c r="U90">
        <v>0</v>
      </c>
      <c r="W90" t="s">
        <v>3008</v>
      </c>
      <c r="X90" t="s">
        <v>105</v>
      </c>
      <c r="Y90">
        <v>1</v>
      </c>
      <c r="Z90" t="s">
        <v>1668</v>
      </c>
      <c r="AA90">
        <v>0</v>
      </c>
      <c r="AB90">
        <v>0</v>
      </c>
      <c r="AD90" t="s">
        <v>106</v>
      </c>
      <c r="AE90" t="s">
        <v>33</v>
      </c>
      <c r="AF90">
        <v>1</v>
      </c>
      <c r="AG90" t="s">
        <v>3156</v>
      </c>
      <c r="AH90" t="s">
        <v>96</v>
      </c>
      <c r="AI90">
        <v>1</v>
      </c>
      <c r="AL90" t="s">
        <v>107</v>
      </c>
      <c r="AM90" t="s">
        <v>107</v>
      </c>
      <c r="AN90" t="s">
        <v>33</v>
      </c>
      <c r="AO90" t="s">
        <v>108</v>
      </c>
      <c r="AP90" t="s">
        <v>33</v>
      </c>
      <c r="AR90">
        <v>0</v>
      </c>
    </row>
    <row r="91" spans="1:44">
      <c r="A91" s="107" t="e">
        <f>#REF!</f>
        <v>#REF!</v>
      </c>
      <c r="B91" s="62" t="str">
        <f t="shared" si="5"/>
        <v>10:18:31</v>
      </c>
      <c r="C91" s="62" t="s">
        <v>30</v>
      </c>
      <c r="D91" s="63">
        <f t="shared" si="6"/>
        <v>32</v>
      </c>
      <c r="E91" s="88">
        <f t="shared" si="7"/>
        <v>37.520000000000003</v>
      </c>
      <c r="F91" s="90">
        <f t="shared" si="8"/>
        <v>1200.6400000000001</v>
      </c>
      <c r="G91" s="64" t="s">
        <v>8</v>
      </c>
      <c r="H91" s="64" t="str">
        <f t="shared" si="9"/>
        <v>00547247233TRLO1</v>
      </c>
      <c r="J91" t="s">
        <v>96</v>
      </c>
      <c r="K91" s="102" t="s">
        <v>97</v>
      </c>
      <c r="L91">
        <v>32</v>
      </c>
      <c r="M91">
        <v>3752</v>
      </c>
      <c r="N91" t="s">
        <v>111</v>
      </c>
      <c r="O91" t="s">
        <v>3155</v>
      </c>
      <c r="P91" t="s">
        <v>112</v>
      </c>
      <c r="Q91" t="s">
        <v>3157</v>
      </c>
      <c r="R91">
        <v>20877</v>
      </c>
      <c r="S91">
        <v>1</v>
      </c>
      <c r="T91">
        <v>1</v>
      </c>
      <c r="U91">
        <v>0</v>
      </c>
      <c r="W91" t="s">
        <v>3008</v>
      </c>
      <c r="X91" t="s">
        <v>105</v>
      </c>
      <c r="Y91">
        <v>1</v>
      </c>
      <c r="Z91" t="s">
        <v>1668</v>
      </c>
      <c r="AA91">
        <v>0</v>
      </c>
      <c r="AB91">
        <v>0</v>
      </c>
      <c r="AD91" t="s">
        <v>106</v>
      </c>
      <c r="AE91" t="s">
        <v>33</v>
      </c>
      <c r="AF91">
        <v>1</v>
      </c>
      <c r="AG91" t="s">
        <v>3157</v>
      </c>
      <c r="AH91" t="s">
        <v>96</v>
      </c>
      <c r="AI91">
        <v>1</v>
      </c>
      <c r="AL91" t="s">
        <v>107</v>
      </c>
      <c r="AM91" t="s">
        <v>107</v>
      </c>
      <c r="AN91" t="s">
        <v>33</v>
      </c>
      <c r="AO91" t="s">
        <v>108</v>
      </c>
      <c r="AP91" t="s">
        <v>33</v>
      </c>
      <c r="AR91">
        <v>0</v>
      </c>
    </row>
    <row r="92" spans="1:44">
      <c r="A92" s="107" t="e">
        <f>#REF!</f>
        <v>#REF!</v>
      </c>
      <c r="B92" s="62" t="str">
        <f t="shared" si="5"/>
        <v>10:18:31</v>
      </c>
      <c r="C92" s="62" t="s">
        <v>30</v>
      </c>
      <c r="D92" s="63">
        <f t="shared" si="6"/>
        <v>79</v>
      </c>
      <c r="E92" s="88">
        <f t="shared" si="7"/>
        <v>37.520000000000003</v>
      </c>
      <c r="F92" s="90">
        <f t="shared" si="8"/>
        <v>2964.0800000000004</v>
      </c>
      <c r="G92" s="64" t="s">
        <v>8</v>
      </c>
      <c r="H92" s="64" t="str">
        <f t="shared" si="9"/>
        <v>00547247232TRLO1</v>
      </c>
      <c r="J92" t="s">
        <v>96</v>
      </c>
      <c r="K92" s="102" t="s">
        <v>97</v>
      </c>
      <c r="L92">
        <v>79</v>
      </c>
      <c r="M92">
        <v>3752</v>
      </c>
      <c r="N92" t="s">
        <v>111</v>
      </c>
      <c r="O92" t="s">
        <v>3155</v>
      </c>
      <c r="P92" t="s">
        <v>112</v>
      </c>
      <c r="Q92" t="s">
        <v>3158</v>
      </c>
      <c r="R92">
        <v>20877</v>
      </c>
      <c r="S92">
        <v>1</v>
      </c>
      <c r="T92">
        <v>1</v>
      </c>
      <c r="U92">
        <v>0</v>
      </c>
      <c r="W92" t="s">
        <v>3008</v>
      </c>
      <c r="X92" t="s">
        <v>105</v>
      </c>
      <c r="Y92">
        <v>1</v>
      </c>
      <c r="Z92" t="s">
        <v>1668</v>
      </c>
      <c r="AA92">
        <v>0</v>
      </c>
      <c r="AB92">
        <v>0</v>
      </c>
      <c r="AD92" t="s">
        <v>106</v>
      </c>
      <c r="AE92" t="s">
        <v>33</v>
      </c>
      <c r="AF92">
        <v>1</v>
      </c>
      <c r="AG92" t="s">
        <v>3158</v>
      </c>
      <c r="AH92" t="s">
        <v>96</v>
      </c>
      <c r="AI92">
        <v>1</v>
      </c>
      <c r="AL92" t="s">
        <v>107</v>
      </c>
      <c r="AM92" t="s">
        <v>107</v>
      </c>
      <c r="AN92" t="s">
        <v>33</v>
      </c>
      <c r="AO92" t="s">
        <v>108</v>
      </c>
      <c r="AP92" t="s">
        <v>33</v>
      </c>
      <c r="AR92">
        <v>0</v>
      </c>
    </row>
    <row r="93" spans="1:44">
      <c r="A93" s="107" t="e">
        <f>#REF!</f>
        <v>#REF!</v>
      </c>
      <c r="B93" s="62" t="str">
        <f t="shared" si="5"/>
        <v>10:18:31</v>
      </c>
      <c r="C93" s="62" t="s">
        <v>30</v>
      </c>
      <c r="D93" s="63">
        <f t="shared" si="6"/>
        <v>6</v>
      </c>
      <c r="E93" s="88">
        <f t="shared" si="7"/>
        <v>37.54</v>
      </c>
      <c r="F93" s="90">
        <f t="shared" si="8"/>
        <v>225.24</v>
      </c>
      <c r="G93" s="64" t="s">
        <v>8</v>
      </c>
      <c r="H93" s="64" t="str">
        <f t="shared" si="9"/>
        <v>00547247235TRLO1</v>
      </c>
      <c r="J93" t="s">
        <v>96</v>
      </c>
      <c r="K93" s="102" t="s">
        <v>97</v>
      </c>
      <c r="L93">
        <v>6</v>
      </c>
      <c r="M93">
        <v>3754</v>
      </c>
      <c r="N93" t="s">
        <v>111</v>
      </c>
      <c r="O93" t="s">
        <v>3155</v>
      </c>
      <c r="P93" t="s">
        <v>112</v>
      </c>
      <c r="Q93" t="s">
        <v>3159</v>
      </c>
      <c r="R93">
        <v>20877</v>
      </c>
      <c r="S93">
        <v>1</v>
      </c>
      <c r="T93">
        <v>1</v>
      </c>
      <c r="U93">
        <v>0</v>
      </c>
      <c r="W93" t="s">
        <v>3008</v>
      </c>
      <c r="X93" t="s">
        <v>105</v>
      </c>
      <c r="Y93">
        <v>1</v>
      </c>
      <c r="Z93" t="s">
        <v>1668</v>
      </c>
      <c r="AA93">
        <v>0</v>
      </c>
      <c r="AB93">
        <v>0</v>
      </c>
      <c r="AD93" t="s">
        <v>106</v>
      </c>
      <c r="AE93" t="s">
        <v>33</v>
      </c>
      <c r="AF93">
        <v>1</v>
      </c>
      <c r="AG93" t="s">
        <v>3159</v>
      </c>
      <c r="AH93" t="s">
        <v>96</v>
      </c>
      <c r="AI93">
        <v>1</v>
      </c>
      <c r="AL93" t="s">
        <v>107</v>
      </c>
      <c r="AM93" t="s">
        <v>107</v>
      </c>
      <c r="AN93" t="s">
        <v>33</v>
      </c>
      <c r="AO93" t="s">
        <v>108</v>
      </c>
      <c r="AP93" t="s">
        <v>33</v>
      </c>
      <c r="AR93">
        <v>0</v>
      </c>
    </row>
    <row r="94" spans="1:44">
      <c r="A94" s="107" t="e">
        <f>#REF!</f>
        <v>#REF!</v>
      </c>
      <c r="B94" s="62" t="str">
        <f t="shared" si="5"/>
        <v>10:21:28</v>
      </c>
      <c r="C94" s="62" t="s">
        <v>30</v>
      </c>
      <c r="D94" s="63">
        <f t="shared" si="6"/>
        <v>18</v>
      </c>
      <c r="E94" s="88">
        <f t="shared" si="7"/>
        <v>37.54</v>
      </c>
      <c r="F94" s="90">
        <f t="shared" si="8"/>
        <v>675.72</v>
      </c>
      <c r="G94" s="64" t="s">
        <v>8</v>
      </c>
      <c r="H94" s="64" t="str">
        <f t="shared" si="9"/>
        <v>00547247614TRLO1</v>
      </c>
      <c r="J94" t="s">
        <v>96</v>
      </c>
      <c r="K94" s="102" t="s">
        <v>97</v>
      </c>
      <c r="L94">
        <v>18</v>
      </c>
      <c r="M94">
        <v>3754</v>
      </c>
      <c r="N94" t="s">
        <v>111</v>
      </c>
      <c r="O94" t="s">
        <v>3160</v>
      </c>
      <c r="P94" t="s">
        <v>112</v>
      </c>
      <c r="Q94" t="s">
        <v>3161</v>
      </c>
      <c r="R94">
        <v>20877</v>
      </c>
      <c r="S94">
        <v>1</v>
      </c>
      <c r="T94">
        <v>1</v>
      </c>
      <c r="U94">
        <v>0</v>
      </c>
      <c r="W94" t="s">
        <v>3008</v>
      </c>
      <c r="X94" t="s">
        <v>105</v>
      </c>
      <c r="Y94">
        <v>1</v>
      </c>
      <c r="Z94" t="s">
        <v>1668</v>
      </c>
      <c r="AA94">
        <v>0</v>
      </c>
      <c r="AB94">
        <v>0</v>
      </c>
      <c r="AD94" t="s">
        <v>106</v>
      </c>
      <c r="AE94" t="s">
        <v>33</v>
      </c>
      <c r="AF94">
        <v>1</v>
      </c>
      <c r="AG94" t="s">
        <v>3161</v>
      </c>
      <c r="AH94" t="s">
        <v>96</v>
      </c>
      <c r="AI94">
        <v>1</v>
      </c>
      <c r="AL94" t="s">
        <v>107</v>
      </c>
      <c r="AM94" t="s">
        <v>107</v>
      </c>
      <c r="AN94" t="s">
        <v>33</v>
      </c>
      <c r="AO94" t="s">
        <v>108</v>
      </c>
      <c r="AP94" t="s">
        <v>33</v>
      </c>
      <c r="AR94">
        <v>0</v>
      </c>
    </row>
    <row r="95" spans="1:44">
      <c r="A95" s="107" t="e">
        <f>#REF!</f>
        <v>#REF!</v>
      </c>
      <c r="B95" s="62" t="str">
        <f t="shared" si="5"/>
        <v>10:21:28</v>
      </c>
      <c r="C95" s="62" t="s">
        <v>30</v>
      </c>
      <c r="D95" s="63">
        <f t="shared" si="6"/>
        <v>46</v>
      </c>
      <c r="E95" s="88">
        <f t="shared" si="7"/>
        <v>37.54</v>
      </c>
      <c r="F95" s="90">
        <f t="shared" si="8"/>
        <v>1726.84</v>
      </c>
      <c r="G95" s="64" t="s">
        <v>8</v>
      </c>
      <c r="H95" s="64" t="str">
        <f t="shared" si="9"/>
        <v>00547247613TRLO1</v>
      </c>
      <c r="J95" t="s">
        <v>96</v>
      </c>
      <c r="K95" s="102" t="s">
        <v>97</v>
      </c>
      <c r="L95">
        <v>46</v>
      </c>
      <c r="M95">
        <v>3754</v>
      </c>
      <c r="N95" t="s">
        <v>111</v>
      </c>
      <c r="O95" t="s">
        <v>3160</v>
      </c>
      <c r="P95" t="s">
        <v>112</v>
      </c>
      <c r="Q95" t="s">
        <v>3162</v>
      </c>
      <c r="R95">
        <v>20877</v>
      </c>
      <c r="S95">
        <v>1</v>
      </c>
      <c r="T95">
        <v>1</v>
      </c>
      <c r="U95">
        <v>0</v>
      </c>
      <c r="W95" t="s">
        <v>3008</v>
      </c>
      <c r="X95" t="s">
        <v>105</v>
      </c>
      <c r="Y95">
        <v>1</v>
      </c>
      <c r="Z95" t="s">
        <v>1668</v>
      </c>
      <c r="AA95">
        <v>0</v>
      </c>
      <c r="AB95">
        <v>0</v>
      </c>
      <c r="AD95" t="s">
        <v>106</v>
      </c>
      <c r="AE95" t="s">
        <v>33</v>
      </c>
      <c r="AF95">
        <v>1</v>
      </c>
      <c r="AG95" t="s">
        <v>3162</v>
      </c>
      <c r="AH95" t="s">
        <v>96</v>
      </c>
      <c r="AI95">
        <v>1</v>
      </c>
      <c r="AL95" t="s">
        <v>107</v>
      </c>
      <c r="AM95" t="s">
        <v>107</v>
      </c>
      <c r="AN95" t="s">
        <v>33</v>
      </c>
      <c r="AO95" t="s">
        <v>108</v>
      </c>
      <c r="AP95" t="s">
        <v>33</v>
      </c>
      <c r="AR95">
        <v>0</v>
      </c>
    </row>
    <row r="96" spans="1:44">
      <c r="A96" s="107" t="e">
        <f>#REF!</f>
        <v>#REF!</v>
      </c>
      <c r="B96" s="62" t="str">
        <f t="shared" si="5"/>
        <v>10:22:20</v>
      </c>
      <c r="C96" s="62" t="s">
        <v>30</v>
      </c>
      <c r="D96" s="63">
        <f t="shared" si="6"/>
        <v>29</v>
      </c>
      <c r="E96" s="88">
        <f t="shared" si="7"/>
        <v>37.54</v>
      </c>
      <c r="F96" s="90">
        <f t="shared" si="8"/>
        <v>1088.6600000000001</v>
      </c>
      <c r="G96" s="64" t="s">
        <v>8</v>
      </c>
      <c r="H96" s="64" t="str">
        <f t="shared" si="9"/>
        <v>00547247688TRLO1</v>
      </c>
      <c r="J96" t="s">
        <v>96</v>
      </c>
      <c r="K96" s="102" t="s">
        <v>97</v>
      </c>
      <c r="L96">
        <v>29</v>
      </c>
      <c r="M96">
        <v>3754</v>
      </c>
      <c r="N96" t="s">
        <v>111</v>
      </c>
      <c r="O96" t="s">
        <v>3163</v>
      </c>
      <c r="P96" t="s">
        <v>112</v>
      </c>
      <c r="Q96" t="s">
        <v>3164</v>
      </c>
      <c r="R96">
        <v>20877</v>
      </c>
      <c r="S96">
        <v>1</v>
      </c>
      <c r="T96">
        <v>1</v>
      </c>
      <c r="U96">
        <v>0</v>
      </c>
      <c r="W96" t="s">
        <v>3008</v>
      </c>
      <c r="X96" t="s">
        <v>105</v>
      </c>
      <c r="Y96">
        <v>1</v>
      </c>
      <c r="Z96" t="s">
        <v>1668</v>
      </c>
      <c r="AA96">
        <v>0</v>
      </c>
      <c r="AB96">
        <v>0</v>
      </c>
      <c r="AD96" t="s">
        <v>106</v>
      </c>
      <c r="AE96" t="s">
        <v>33</v>
      </c>
      <c r="AF96">
        <v>1</v>
      </c>
      <c r="AG96" t="s">
        <v>3164</v>
      </c>
      <c r="AH96" t="s">
        <v>96</v>
      </c>
      <c r="AI96">
        <v>1</v>
      </c>
      <c r="AL96" t="s">
        <v>107</v>
      </c>
      <c r="AM96" t="s">
        <v>107</v>
      </c>
      <c r="AN96" t="s">
        <v>33</v>
      </c>
      <c r="AO96" t="s">
        <v>108</v>
      </c>
      <c r="AP96" t="s">
        <v>33</v>
      </c>
      <c r="AR96">
        <v>0</v>
      </c>
    </row>
    <row r="97" spans="1:44">
      <c r="A97" s="107" t="e">
        <f>#REF!</f>
        <v>#REF!</v>
      </c>
      <c r="B97" s="62" t="str">
        <f t="shared" si="5"/>
        <v>10:24:12</v>
      </c>
      <c r="C97" s="62" t="s">
        <v>30</v>
      </c>
      <c r="D97" s="63">
        <f t="shared" si="6"/>
        <v>18</v>
      </c>
      <c r="E97" s="88">
        <f t="shared" si="7"/>
        <v>37.520000000000003</v>
      </c>
      <c r="F97" s="90">
        <f t="shared" si="8"/>
        <v>675.36</v>
      </c>
      <c r="G97" s="64" t="s">
        <v>8</v>
      </c>
      <c r="H97" s="64" t="str">
        <f t="shared" si="9"/>
        <v>00547247899TRLO1</v>
      </c>
      <c r="J97" t="s">
        <v>96</v>
      </c>
      <c r="K97" s="102" t="s">
        <v>97</v>
      </c>
      <c r="L97">
        <v>18</v>
      </c>
      <c r="M97">
        <v>3752</v>
      </c>
      <c r="N97" t="s">
        <v>111</v>
      </c>
      <c r="O97" t="s">
        <v>3165</v>
      </c>
      <c r="P97" t="s">
        <v>112</v>
      </c>
      <c r="Q97" t="s">
        <v>3166</v>
      </c>
      <c r="R97">
        <v>20877</v>
      </c>
      <c r="S97">
        <v>1</v>
      </c>
      <c r="T97">
        <v>1</v>
      </c>
      <c r="U97">
        <v>0</v>
      </c>
      <c r="W97" t="s">
        <v>3008</v>
      </c>
      <c r="X97" t="s">
        <v>105</v>
      </c>
      <c r="Y97">
        <v>1</v>
      </c>
      <c r="Z97" t="s">
        <v>1668</v>
      </c>
      <c r="AA97">
        <v>0</v>
      </c>
      <c r="AB97">
        <v>0</v>
      </c>
      <c r="AD97" t="s">
        <v>106</v>
      </c>
      <c r="AE97" t="s">
        <v>33</v>
      </c>
      <c r="AF97">
        <v>1</v>
      </c>
      <c r="AG97" t="s">
        <v>3166</v>
      </c>
      <c r="AH97" t="s">
        <v>96</v>
      </c>
      <c r="AI97">
        <v>1</v>
      </c>
      <c r="AL97" t="s">
        <v>107</v>
      </c>
      <c r="AM97" t="s">
        <v>107</v>
      </c>
      <c r="AN97" t="s">
        <v>33</v>
      </c>
      <c r="AO97" t="s">
        <v>108</v>
      </c>
      <c r="AP97" t="s">
        <v>33</v>
      </c>
      <c r="AR97">
        <v>0</v>
      </c>
    </row>
    <row r="98" spans="1:44">
      <c r="A98" s="107" t="e">
        <f>#REF!</f>
        <v>#REF!</v>
      </c>
      <c r="B98" s="62" t="str">
        <f t="shared" si="5"/>
        <v>10:25:06</v>
      </c>
      <c r="C98" s="62" t="s">
        <v>30</v>
      </c>
      <c r="D98" s="63">
        <f t="shared" si="6"/>
        <v>47</v>
      </c>
      <c r="E98" s="88">
        <f t="shared" si="7"/>
        <v>37.54</v>
      </c>
      <c r="F98" s="90">
        <f t="shared" si="8"/>
        <v>1764.3799999999999</v>
      </c>
      <c r="G98" s="64" t="s">
        <v>8</v>
      </c>
      <c r="H98" s="64" t="str">
        <f t="shared" si="9"/>
        <v>00547247999TRLO1</v>
      </c>
      <c r="J98" t="s">
        <v>96</v>
      </c>
      <c r="K98" s="102" t="s">
        <v>97</v>
      </c>
      <c r="L98">
        <v>47</v>
      </c>
      <c r="M98">
        <v>3754</v>
      </c>
      <c r="N98" t="s">
        <v>111</v>
      </c>
      <c r="O98" t="s">
        <v>3167</v>
      </c>
      <c r="P98" t="s">
        <v>112</v>
      </c>
      <c r="Q98" t="s">
        <v>3168</v>
      </c>
      <c r="R98">
        <v>20877</v>
      </c>
      <c r="S98">
        <v>1</v>
      </c>
      <c r="T98">
        <v>1</v>
      </c>
      <c r="U98">
        <v>0</v>
      </c>
      <c r="W98" t="s">
        <v>3008</v>
      </c>
      <c r="X98" t="s">
        <v>105</v>
      </c>
      <c r="Y98">
        <v>1</v>
      </c>
      <c r="Z98" t="s">
        <v>1668</v>
      </c>
      <c r="AA98">
        <v>0</v>
      </c>
      <c r="AB98">
        <v>0</v>
      </c>
      <c r="AD98" t="s">
        <v>106</v>
      </c>
      <c r="AE98" t="s">
        <v>33</v>
      </c>
      <c r="AF98">
        <v>1</v>
      </c>
      <c r="AG98" t="s">
        <v>3168</v>
      </c>
      <c r="AH98" t="s">
        <v>96</v>
      </c>
      <c r="AI98">
        <v>1</v>
      </c>
      <c r="AL98" t="s">
        <v>107</v>
      </c>
      <c r="AM98" t="s">
        <v>107</v>
      </c>
      <c r="AN98" t="s">
        <v>33</v>
      </c>
      <c r="AO98" t="s">
        <v>108</v>
      </c>
      <c r="AP98" t="s">
        <v>33</v>
      </c>
      <c r="AR98">
        <v>0</v>
      </c>
    </row>
    <row r="99" spans="1:44">
      <c r="A99" s="107" t="e">
        <f>#REF!</f>
        <v>#REF!</v>
      </c>
      <c r="B99" s="62" t="str">
        <f t="shared" si="5"/>
        <v>10:25:40</v>
      </c>
      <c r="C99" s="62" t="s">
        <v>30</v>
      </c>
      <c r="D99" s="63">
        <f t="shared" si="6"/>
        <v>92</v>
      </c>
      <c r="E99" s="88">
        <f t="shared" si="7"/>
        <v>37.58</v>
      </c>
      <c r="F99" s="90">
        <f t="shared" si="8"/>
        <v>3457.3599999999997</v>
      </c>
      <c r="G99" s="64" t="s">
        <v>8</v>
      </c>
      <c r="H99" s="64" t="str">
        <f t="shared" si="9"/>
        <v>00547248082TRLO1</v>
      </c>
      <c r="J99" t="s">
        <v>96</v>
      </c>
      <c r="K99" s="102" t="s">
        <v>97</v>
      </c>
      <c r="L99">
        <v>92</v>
      </c>
      <c r="M99">
        <v>3758</v>
      </c>
      <c r="N99" t="s">
        <v>111</v>
      </c>
      <c r="O99" t="s">
        <v>3169</v>
      </c>
      <c r="P99" t="s">
        <v>112</v>
      </c>
      <c r="Q99" t="s">
        <v>3170</v>
      </c>
      <c r="R99">
        <v>20877</v>
      </c>
      <c r="S99">
        <v>1</v>
      </c>
      <c r="T99">
        <v>1</v>
      </c>
      <c r="U99">
        <v>0</v>
      </c>
      <c r="W99" t="s">
        <v>3008</v>
      </c>
      <c r="X99" t="s">
        <v>105</v>
      </c>
      <c r="Y99">
        <v>1</v>
      </c>
      <c r="Z99" t="s">
        <v>1668</v>
      </c>
      <c r="AA99">
        <v>0</v>
      </c>
      <c r="AB99">
        <v>0</v>
      </c>
      <c r="AD99" t="s">
        <v>106</v>
      </c>
      <c r="AE99" t="s">
        <v>33</v>
      </c>
      <c r="AF99">
        <v>1</v>
      </c>
      <c r="AG99" t="s">
        <v>3170</v>
      </c>
      <c r="AH99" t="s">
        <v>96</v>
      </c>
      <c r="AI99">
        <v>1</v>
      </c>
      <c r="AL99" t="s">
        <v>107</v>
      </c>
      <c r="AM99" t="s">
        <v>107</v>
      </c>
      <c r="AN99" t="s">
        <v>33</v>
      </c>
      <c r="AO99" t="s">
        <v>108</v>
      </c>
      <c r="AP99" t="s">
        <v>33</v>
      </c>
      <c r="AR99">
        <v>0</v>
      </c>
    </row>
    <row r="100" spans="1:44">
      <c r="A100" s="107" t="e">
        <f>#REF!</f>
        <v>#REF!</v>
      </c>
      <c r="B100" s="62" t="str">
        <f t="shared" si="5"/>
        <v>10:27:24</v>
      </c>
      <c r="C100" s="62" t="s">
        <v>30</v>
      </c>
      <c r="D100" s="63">
        <f t="shared" si="6"/>
        <v>24</v>
      </c>
      <c r="E100" s="88">
        <f t="shared" si="7"/>
        <v>37.619999999999997</v>
      </c>
      <c r="F100" s="90">
        <f t="shared" si="8"/>
        <v>902.87999999999988</v>
      </c>
      <c r="G100" s="64" t="s">
        <v>8</v>
      </c>
      <c r="H100" s="64" t="str">
        <f t="shared" si="9"/>
        <v>00547248441TRLO1</v>
      </c>
      <c r="J100" t="s">
        <v>96</v>
      </c>
      <c r="K100" s="102" t="s">
        <v>97</v>
      </c>
      <c r="L100">
        <v>24</v>
      </c>
      <c r="M100">
        <v>3762</v>
      </c>
      <c r="N100" t="s">
        <v>111</v>
      </c>
      <c r="O100" t="s">
        <v>3171</v>
      </c>
      <c r="P100" t="s">
        <v>112</v>
      </c>
      <c r="Q100" t="s">
        <v>3172</v>
      </c>
      <c r="R100">
        <v>20877</v>
      </c>
      <c r="S100">
        <v>1</v>
      </c>
      <c r="T100">
        <v>1</v>
      </c>
      <c r="U100">
        <v>0</v>
      </c>
      <c r="W100" t="s">
        <v>3008</v>
      </c>
      <c r="X100" t="s">
        <v>105</v>
      </c>
      <c r="Y100">
        <v>1</v>
      </c>
      <c r="Z100" t="s">
        <v>1668</v>
      </c>
      <c r="AA100">
        <v>0</v>
      </c>
      <c r="AB100">
        <v>0</v>
      </c>
      <c r="AD100" t="s">
        <v>106</v>
      </c>
      <c r="AE100" t="s">
        <v>33</v>
      </c>
      <c r="AF100">
        <v>1</v>
      </c>
      <c r="AG100" t="s">
        <v>3172</v>
      </c>
      <c r="AH100" t="s">
        <v>96</v>
      </c>
      <c r="AI100">
        <v>1</v>
      </c>
      <c r="AL100" t="s">
        <v>107</v>
      </c>
      <c r="AM100" t="s">
        <v>107</v>
      </c>
      <c r="AN100" t="s">
        <v>33</v>
      </c>
      <c r="AO100" t="s">
        <v>108</v>
      </c>
      <c r="AP100" t="s">
        <v>33</v>
      </c>
      <c r="AR100">
        <v>0</v>
      </c>
    </row>
    <row r="101" spans="1:44">
      <c r="A101" s="107" t="e">
        <f>#REF!</f>
        <v>#REF!</v>
      </c>
      <c r="B101" s="62" t="str">
        <f t="shared" si="5"/>
        <v>10:36:57</v>
      </c>
      <c r="C101" s="62" t="s">
        <v>30</v>
      </c>
      <c r="D101" s="63">
        <f t="shared" si="6"/>
        <v>40</v>
      </c>
      <c r="E101" s="88">
        <f t="shared" si="7"/>
        <v>37.6</v>
      </c>
      <c r="F101" s="90">
        <f t="shared" si="8"/>
        <v>1504</v>
      </c>
      <c r="G101" s="64" t="s">
        <v>8</v>
      </c>
      <c r="H101" s="64" t="str">
        <f t="shared" si="9"/>
        <v>00547250190TRLO1</v>
      </c>
      <c r="J101" t="s">
        <v>96</v>
      </c>
      <c r="K101" s="102" t="s">
        <v>97</v>
      </c>
      <c r="L101">
        <v>40</v>
      </c>
      <c r="M101">
        <v>3760</v>
      </c>
      <c r="N101" t="s">
        <v>111</v>
      </c>
      <c r="O101" t="s">
        <v>3173</v>
      </c>
      <c r="P101" t="s">
        <v>112</v>
      </c>
      <c r="Q101" t="s">
        <v>3174</v>
      </c>
      <c r="R101">
        <v>20877</v>
      </c>
      <c r="S101">
        <v>1</v>
      </c>
      <c r="T101">
        <v>1</v>
      </c>
      <c r="U101">
        <v>0</v>
      </c>
      <c r="W101" t="s">
        <v>3008</v>
      </c>
      <c r="X101" t="s">
        <v>105</v>
      </c>
      <c r="Y101">
        <v>1</v>
      </c>
      <c r="Z101" t="s">
        <v>1668</v>
      </c>
      <c r="AA101">
        <v>0</v>
      </c>
      <c r="AB101">
        <v>0</v>
      </c>
      <c r="AD101" t="s">
        <v>106</v>
      </c>
      <c r="AE101" t="s">
        <v>33</v>
      </c>
      <c r="AF101">
        <v>1</v>
      </c>
      <c r="AG101" t="s">
        <v>3174</v>
      </c>
      <c r="AH101" t="s">
        <v>96</v>
      </c>
      <c r="AI101">
        <v>1</v>
      </c>
      <c r="AL101" t="s">
        <v>107</v>
      </c>
      <c r="AM101" t="s">
        <v>107</v>
      </c>
      <c r="AN101" t="s">
        <v>33</v>
      </c>
      <c r="AO101" t="s">
        <v>108</v>
      </c>
      <c r="AP101" t="s">
        <v>33</v>
      </c>
      <c r="AR101">
        <v>0</v>
      </c>
    </row>
    <row r="102" spans="1:44">
      <c r="A102" s="107" t="e">
        <f>#REF!</f>
        <v>#REF!</v>
      </c>
      <c r="B102" s="62" t="str">
        <f t="shared" si="5"/>
        <v>10:40:11</v>
      </c>
      <c r="C102" s="62" t="s">
        <v>30</v>
      </c>
      <c r="D102" s="63">
        <f t="shared" si="6"/>
        <v>40</v>
      </c>
      <c r="E102" s="88">
        <f t="shared" si="7"/>
        <v>37.58</v>
      </c>
      <c r="F102" s="90">
        <f t="shared" si="8"/>
        <v>1503.1999999999998</v>
      </c>
      <c r="G102" s="64" t="s">
        <v>8</v>
      </c>
      <c r="H102" s="64" t="str">
        <f t="shared" si="9"/>
        <v>00547250653TRLO1</v>
      </c>
      <c r="J102" t="s">
        <v>96</v>
      </c>
      <c r="K102" s="102" t="s">
        <v>97</v>
      </c>
      <c r="L102">
        <v>40</v>
      </c>
      <c r="M102">
        <v>3758</v>
      </c>
      <c r="N102" t="s">
        <v>111</v>
      </c>
      <c r="O102" t="s">
        <v>3175</v>
      </c>
      <c r="P102" t="s">
        <v>112</v>
      </c>
      <c r="Q102" t="s">
        <v>3176</v>
      </c>
      <c r="R102">
        <v>20877</v>
      </c>
      <c r="S102">
        <v>1</v>
      </c>
      <c r="T102">
        <v>1</v>
      </c>
      <c r="U102">
        <v>0</v>
      </c>
      <c r="W102" t="s">
        <v>3008</v>
      </c>
      <c r="X102" t="s">
        <v>105</v>
      </c>
      <c r="Y102">
        <v>1</v>
      </c>
      <c r="Z102" t="s">
        <v>1668</v>
      </c>
      <c r="AA102">
        <v>0</v>
      </c>
      <c r="AB102">
        <v>0</v>
      </c>
      <c r="AD102" t="s">
        <v>106</v>
      </c>
      <c r="AE102" t="s">
        <v>33</v>
      </c>
      <c r="AF102">
        <v>1</v>
      </c>
      <c r="AG102" t="s">
        <v>3176</v>
      </c>
      <c r="AH102" t="s">
        <v>96</v>
      </c>
      <c r="AI102">
        <v>1</v>
      </c>
      <c r="AL102" t="s">
        <v>107</v>
      </c>
      <c r="AM102" t="s">
        <v>107</v>
      </c>
      <c r="AN102" t="s">
        <v>33</v>
      </c>
      <c r="AO102" t="s">
        <v>108</v>
      </c>
      <c r="AP102" t="s">
        <v>33</v>
      </c>
      <c r="AR102">
        <v>0</v>
      </c>
    </row>
    <row r="103" spans="1:44">
      <c r="A103" s="107" t="e">
        <f>#REF!</f>
        <v>#REF!</v>
      </c>
      <c r="B103" s="62" t="str">
        <f t="shared" si="5"/>
        <v>10:40:44</v>
      </c>
      <c r="C103" s="62" t="s">
        <v>30</v>
      </c>
      <c r="D103" s="63">
        <f t="shared" si="6"/>
        <v>94</v>
      </c>
      <c r="E103" s="88">
        <f t="shared" si="7"/>
        <v>37.56</v>
      </c>
      <c r="F103" s="90">
        <f t="shared" si="8"/>
        <v>3530.6400000000003</v>
      </c>
      <c r="G103" s="64" t="s">
        <v>8</v>
      </c>
      <c r="H103" s="64" t="str">
        <f t="shared" si="9"/>
        <v>00547250755TRLO1</v>
      </c>
      <c r="J103" t="s">
        <v>96</v>
      </c>
      <c r="K103" s="102" t="s">
        <v>97</v>
      </c>
      <c r="L103">
        <v>94</v>
      </c>
      <c r="M103">
        <v>3756</v>
      </c>
      <c r="N103" t="s">
        <v>111</v>
      </c>
      <c r="O103" t="s">
        <v>3177</v>
      </c>
      <c r="P103" t="s">
        <v>112</v>
      </c>
      <c r="Q103" t="s">
        <v>3178</v>
      </c>
      <c r="R103">
        <v>20877</v>
      </c>
      <c r="S103">
        <v>1</v>
      </c>
      <c r="T103">
        <v>1</v>
      </c>
      <c r="U103">
        <v>0</v>
      </c>
      <c r="W103" t="s">
        <v>3008</v>
      </c>
      <c r="X103" t="s">
        <v>105</v>
      </c>
      <c r="Y103">
        <v>1</v>
      </c>
      <c r="Z103" t="s">
        <v>1668</v>
      </c>
      <c r="AA103">
        <v>0</v>
      </c>
      <c r="AB103">
        <v>0</v>
      </c>
      <c r="AD103" t="s">
        <v>106</v>
      </c>
      <c r="AE103" t="s">
        <v>33</v>
      </c>
      <c r="AF103">
        <v>1</v>
      </c>
      <c r="AG103" t="s">
        <v>3178</v>
      </c>
      <c r="AH103" t="s">
        <v>96</v>
      </c>
      <c r="AI103">
        <v>1</v>
      </c>
      <c r="AL103" t="s">
        <v>107</v>
      </c>
      <c r="AM103" t="s">
        <v>107</v>
      </c>
      <c r="AN103" t="s">
        <v>33</v>
      </c>
      <c r="AO103" t="s">
        <v>108</v>
      </c>
      <c r="AP103" t="s">
        <v>33</v>
      </c>
      <c r="AR103">
        <v>0</v>
      </c>
    </row>
    <row r="104" spans="1:44">
      <c r="A104" s="107" t="e">
        <f>#REF!</f>
        <v>#REF!</v>
      </c>
      <c r="B104" s="62" t="str">
        <f t="shared" si="5"/>
        <v>10:40:44</v>
      </c>
      <c r="C104" s="62" t="s">
        <v>30</v>
      </c>
      <c r="D104" s="63">
        <f t="shared" si="6"/>
        <v>113</v>
      </c>
      <c r="E104" s="88">
        <f t="shared" si="7"/>
        <v>37.56</v>
      </c>
      <c r="F104" s="90">
        <f t="shared" si="8"/>
        <v>4244.2800000000007</v>
      </c>
      <c r="G104" s="64" t="s">
        <v>8</v>
      </c>
      <c r="H104" s="64" t="str">
        <f t="shared" si="9"/>
        <v>00547250754TRLO1</v>
      </c>
      <c r="J104" t="s">
        <v>96</v>
      </c>
      <c r="K104" s="102" t="s">
        <v>97</v>
      </c>
      <c r="L104">
        <v>113</v>
      </c>
      <c r="M104">
        <v>3756</v>
      </c>
      <c r="N104" t="s">
        <v>111</v>
      </c>
      <c r="O104" t="s">
        <v>3177</v>
      </c>
      <c r="P104" t="s">
        <v>112</v>
      </c>
      <c r="Q104" t="s">
        <v>3179</v>
      </c>
      <c r="R104">
        <v>20877</v>
      </c>
      <c r="S104">
        <v>1</v>
      </c>
      <c r="T104">
        <v>1</v>
      </c>
      <c r="U104">
        <v>0</v>
      </c>
      <c r="W104" t="s">
        <v>3008</v>
      </c>
      <c r="X104" t="s">
        <v>105</v>
      </c>
      <c r="Y104">
        <v>1</v>
      </c>
      <c r="Z104" t="s">
        <v>1668</v>
      </c>
      <c r="AA104">
        <v>0</v>
      </c>
      <c r="AB104">
        <v>0</v>
      </c>
      <c r="AD104" t="s">
        <v>106</v>
      </c>
      <c r="AE104" t="s">
        <v>33</v>
      </c>
      <c r="AF104">
        <v>1</v>
      </c>
      <c r="AG104" t="s">
        <v>3179</v>
      </c>
      <c r="AH104" t="s">
        <v>96</v>
      </c>
      <c r="AI104">
        <v>1</v>
      </c>
      <c r="AL104" t="s">
        <v>107</v>
      </c>
      <c r="AM104" t="s">
        <v>107</v>
      </c>
      <c r="AN104" t="s">
        <v>33</v>
      </c>
      <c r="AO104" t="s">
        <v>108</v>
      </c>
      <c r="AP104" t="s">
        <v>33</v>
      </c>
      <c r="AR104">
        <v>0</v>
      </c>
    </row>
    <row r="105" spans="1:44">
      <c r="A105" s="107" t="e">
        <f>#REF!</f>
        <v>#REF!</v>
      </c>
      <c r="B105" s="62" t="str">
        <f t="shared" si="5"/>
        <v>10:40:44</v>
      </c>
      <c r="C105" s="62" t="s">
        <v>30</v>
      </c>
      <c r="D105" s="63">
        <f t="shared" si="6"/>
        <v>71</v>
      </c>
      <c r="E105" s="88">
        <f t="shared" si="7"/>
        <v>37.56</v>
      </c>
      <c r="F105" s="90">
        <f t="shared" si="8"/>
        <v>2666.76</v>
      </c>
      <c r="G105" s="64" t="s">
        <v>8</v>
      </c>
      <c r="H105" s="64" t="str">
        <f t="shared" si="9"/>
        <v>00547250752TRLO1</v>
      </c>
      <c r="J105" t="s">
        <v>96</v>
      </c>
      <c r="K105" s="102" t="s">
        <v>97</v>
      </c>
      <c r="L105">
        <v>71</v>
      </c>
      <c r="M105">
        <v>3756</v>
      </c>
      <c r="N105" t="s">
        <v>111</v>
      </c>
      <c r="O105" t="s">
        <v>3177</v>
      </c>
      <c r="P105" t="s">
        <v>112</v>
      </c>
      <c r="Q105" t="s">
        <v>3180</v>
      </c>
      <c r="R105">
        <v>20877</v>
      </c>
      <c r="S105">
        <v>1</v>
      </c>
      <c r="T105">
        <v>1</v>
      </c>
      <c r="U105">
        <v>0</v>
      </c>
      <c r="W105" t="s">
        <v>3008</v>
      </c>
      <c r="X105" t="s">
        <v>105</v>
      </c>
      <c r="Y105">
        <v>1</v>
      </c>
      <c r="Z105" t="s">
        <v>1668</v>
      </c>
      <c r="AA105">
        <v>0</v>
      </c>
      <c r="AB105">
        <v>0</v>
      </c>
      <c r="AD105" t="s">
        <v>106</v>
      </c>
      <c r="AE105" t="s">
        <v>33</v>
      </c>
      <c r="AF105">
        <v>1</v>
      </c>
      <c r="AG105" t="s">
        <v>3180</v>
      </c>
      <c r="AH105" t="s">
        <v>96</v>
      </c>
      <c r="AI105">
        <v>1</v>
      </c>
      <c r="AL105" t="s">
        <v>107</v>
      </c>
      <c r="AM105" t="s">
        <v>107</v>
      </c>
      <c r="AN105" t="s">
        <v>33</v>
      </c>
      <c r="AO105" t="s">
        <v>108</v>
      </c>
      <c r="AP105" t="s">
        <v>33</v>
      </c>
      <c r="AR105">
        <v>0</v>
      </c>
    </row>
    <row r="106" spans="1:44">
      <c r="A106" s="107" t="e">
        <f>#REF!</f>
        <v>#REF!</v>
      </c>
      <c r="B106" s="62" t="str">
        <f t="shared" si="5"/>
        <v>10:40:44</v>
      </c>
      <c r="C106" s="62" t="s">
        <v>30</v>
      </c>
      <c r="D106" s="63">
        <f t="shared" si="6"/>
        <v>24</v>
      </c>
      <c r="E106" s="88">
        <f t="shared" si="7"/>
        <v>37.54</v>
      </c>
      <c r="F106" s="90">
        <f t="shared" si="8"/>
        <v>900.96</v>
      </c>
      <c r="G106" s="64" t="s">
        <v>8</v>
      </c>
      <c r="H106" s="64" t="str">
        <f t="shared" si="9"/>
        <v>00547250753TRLO1</v>
      </c>
      <c r="J106" t="s">
        <v>96</v>
      </c>
      <c r="K106" s="102" t="s">
        <v>97</v>
      </c>
      <c r="L106">
        <v>24</v>
      </c>
      <c r="M106">
        <v>3754</v>
      </c>
      <c r="N106" t="s">
        <v>111</v>
      </c>
      <c r="O106" t="s">
        <v>3181</v>
      </c>
      <c r="P106" t="s">
        <v>112</v>
      </c>
      <c r="Q106" t="s">
        <v>3182</v>
      </c>
      <c r="R106">
        <v>20877</v>
      </c>
      <c r="S106">
        <v>1</v>
      </c>
      <c r="T106">
        <v>1</v>
      </c>
      <c r="U106">
        <v>0</v>
      </c>
      <c r="W106" t="s">
        <v>3008</v>
      </c>
      <c r="X106" t="s">
        <v>105</v>
      </c>
      <c r="Y106">
        <v>1</v>
      </c>
      <c r="Z106" t="s">
        <v>1668</v>
      </c>
      <c r="AA106">
        <v>0</v>
      </c>
      <c r="AB106">
        <v>0</v>
      </c>
      <c r="AD106" t="s">
        <v>106</v>
      </c>
      <c r="AE106" t="s">
        <v>33</v>
      </c>
      <c r="AF106">
        <v>1</v>
      </c>
      <c r="AG106" t="s">
        <v>3182</v>
      </c>
      <c r="AH106" t="s">
        <v>96</v>
      </c>
      <c r="AI106">
        <v>1</v>
      </c>
      <c r="AL106" t="s">
        <v>107</v>
      </c>
      <c r="AM106" t="s">
        <v>107</v>
      </c>
      <c r="AN106" t="s">
        <v>33</v>
      </c>
      <c r="AO106" t="s">
        <v>108</v>
      </c>
      <c r="AP106" t="s">
        <v>33</v>
      </c>
      <c r="AR106">
        <v>0</v>
      </c>
    </row>
    <row r="107" spans="1:44">
      <c r="A107" s="107" t="e">
        <f>#REF!</f>
        <v>#REF!</v>
      </c>
      <c r="B107" s="62" t="str">
        <f t="shared" si="5"/>
        <v>10:42:28</v>
      </c>
      <c r="C107" s="62" t="s">
        <v>30</v>
      </c>
      <c r="D107" s="63">
        <f t="shared" si="6"/>
        <v>19</v>
      </c>
      <c r="E107" s="88">
        <f t="shared" si="7"/>
        <v>37.56</v>
      </c>
      <c r="F107" s="90">
        <f t="shared" si="8"/>
        <v>713.6400000000001</v>
      </c>
      <c r="G107" s="64" t="s">
        <v>8</v>
      </c>
      <c r="H107" s="64" t="str">
        <f t="shared" si="9"/>
        <v>00547251040TRLO1</v>
      </c>
      <c r="J107" t="s">
        <v>96</v>
      </c>
      <c r="K107" s="102" t="s">
        <v>97</v>
      </c>
      <c r="L107">
        <v>19</v>
      </c>
      <c r="M107">
        <v>3756</v>
      </c>
      <c r="N107" t="s">
        <v>111</v>
      </c>
      <c r="O107" t="s">
        <v>3183</v>
      </c>
      <c r="P107" t="s">
        <v>112</v>
      </c>
      <c r="Q107" t="s">
        <v>3184</v>
      </c>
      <c r="R107">
        <v>20877</v>
      </c>
      <c r="S107">
        <v>1</v>
      </c>
      <c r="T107">
        <v>1</v>
      </c>
      <c r="U107">
        <v>0</v>
      </c>
      <c r="W107" t="s">
        <v>3008</v>
      </c>
      <c r="X107" t="s">
        <v>105</v>
      </c>
      <c r="Y107">
        <v>1</v>
      </c>
      <c r="Z107" t="s">
        <v>1668</v>
      </c>
      <c r="AA107">
        <v>0</v>
      </c>
      <c r="AB107">
        <v>0</v>
      </c>
      <c r="AD107" t="s">
        <v>106</v>
      </c>
      <c r="AE107" t="s">
        <v>33</v>
      </c>
      <c r="AF107">
        <v>1</v>
      </c>
      <c r="AG107" t="s">
        <v>3184</v>
      </c>
      <c r="AH107" t="s">
        <v>96</v>
      </c>
      <c r="AI107">
        <v>1</v>
      </c>
      <c r="AL107" t="s">
        <v>107</v>
      </c>
      <c r="AM107" t="s">
        <v>107</v>
      </c>
      <c r="AN107" t="s">
        <v>33</v>
      </c>
      <c r="AO107" t="s">
        <v>108</v>
      </c>
      <c r="AP107" t="s">
        <v>33</v>
      </c>
      <c r="AR107">
        <v>0</v>
      </c>
    </row>
    <row r="108" spans="1:44">
      <c r="A108" s="107" t="e">
        <f>#REF!</f>
        <v>#REF!</v>
      </c>
      <c r="B108" s="62" t="str">
        <f t="shared" si="5"/>
        <v>10:42:28</v>
      </c>
      <c r="C108" s="62" t="s">
        <v>30</v>
      </c>
      <c r="D108" s="63">
        <f t="shared" si="6"/>
        <v>30</v>
      </c>
      <c r="E108" s="88">
        <f t="shared" si="7"/>
        <v>37.56</v>
      </c>
      <c r="F108" s="90">
        <f t="shared" si="8"/>
        <v>1126.8000000000002</v>
      </c>
      <c r="G108" s="64" t="s">
        <v>8</v>
      </c>
      <c r="H108" s="64" t="str">
        <f t="shared" si="9"/>
        <v>00547251039TRLO1</v>
      </c>
      <c r="J108" t="s">
        <v>96</v>
      </c>
      <c r="K108" s="102" t="s">
        <v>97</v>
      </c>
      <c r="L108">
        <v>30</v>
      </c>
      <c r="M108">
        <v>3756</v>
      </c>
      <c r="N108" t="s">
        <v>111</v>
      </c>
      <c r="O108" t="s">
        <v>3183</v>
      </c>
      <c r="P108" t="s">
        <v>112</v>
      </c>
      <c r="Q108" t="s">
        <v>3185</v>
      </c>
      <c r="R108">
        <v>20877</v>
      </c>
      <c r="S108">
        <v>1</v>
      </c>
      <c r="T108">
        <v>1</v>
      </c>
      <c r="U108">
        <v>0</v>
      </c>
      <c r="W108" t="s">
        <v>3008</v>
      </c>
      <c r="X108" t="s">
        <v>105</v>
      </c>
      <c r="Y108">
        <v>1</v>
      </c>
      <c r="Z108" t="s">
        <v>1668</v>
      </c>
      <c r="AA108">
        <v>0</v>
      </c>
      <c r="AB108">
        <v>0</v>
      </c>
      <c r="AD108" t="s">
        <v>106</v>
      </c>
      <c r="AE108" t="s">
        <v>33</v>
      </c>
      <c r="AF108">
        <v>1</v>
      </c>
      <c r="AG108" t="s">
        <v>3185</v>
      </c>
      <c r="AH108" t="s">
        <v>96</v>
      </c>
      <c r="AI108">
        <v>1</v>
      </c>
      <c r="AL108" t="s">
        <v>107</v>
      </c>
      <c r="AM108" t="s">
        <v>107</v>
      </c>
      <c r="AN108" t="s">
        <v>33</v>
      </c>
      <c r="AO108" t="s">
        <v>108</v>
      </c>
      <c r="AP108" t="s">
        <v>33</v>
      </c>
      <c r="AR108">
        <v>0</v>
      </c>
    </row>
    <row r="109" spans="1:44">
      <c r="A109" s="107" t="e">
        <f>#REF!</f>
        <v>#REF!</v>
      </c>
      <c r="B109" s="62" t="str">
        <f t="shared" si="5"/>
        <v>10:42:28</v>
      </c>
      <c r="C109" s="62" t="s">
        <v>30</v>
      </c>
      <c r="D109" s="63">
        <f t="shared" si="6"/>
        <v>21</v>
      </c>
      <c r="E109" s="88">
        <f t="shared" si="7"/>
        <v>37.56</v>
      </c>
      <c r="F109" s="90">
        <f t="shared" si="8"/>
        <v>788.76</v>
      </c>
      <c r="G109" s="64" t="s">
        <v>8</v>
      </c>
      <c r="H109" s="64" t="str">
        <f t="shared" si="9"/>
        <v>00547251038TRLO1</v>
      </c>
      <c r="J109" t="s">
        <v>96</v>
      </c>
      <c r="K109" s="102" t="s">
        <v>97</v>
      </c>
      <c r="L109">
        <v>21</v>
      </c>
      <c r="M109">
        <v>3756</v>
      </c>
      <c r="N109" t="s">
        <v>111</v>
      </c>
      <c r="O109" t="s">
        <v>3183</v>
      </c>
      <c r="P109" t="s">
        <v>112</v>
      </c>
      <c r="Q109" t="s">
        <v>3186</v>
      </c>
      <c r="R109">
        <v>20877</v>
      </c>
      <c r="S109">
        <v>1</v>
      </c>
      <c r="T109">
        <v>1</v>
      </c>
      <c r="U109">
        <v>0</v>
      </c>
      <c r="W109" t="s">
        <v>3008</v>
      </c>
      <c r="X109" t="s">
        <v>105</v>
      </c>
      <c r="Y109">
        <v>1</v>
      </c>
      <c r="Z109" t="s">
        <v>1668</v>
      </c>
      <c r="AA109">
        <v>0</v>
      </c>
      <c r="AB109">
        <v>0</v>
      </c>
      <c r="AD109" t="s">
        <v>106</v>
      </c>
      <c r="AE109" t="s">
        <v>33</v>
      </c>
      <c r="AF109">
        <v>1</v>
      </c>
      <c r="AG109" t="s">
        <v>3186</v>
      </c>
      <c r="AH109" t="s">
        <v>96</v>
      </c>
      <c r="AI109">
        <v>1</v>
      </c>
      <c r="AL109" t="s">
        <v>107</v>
      </c>
      <c r="AM109" t="s">
        <v>107</v>
      </c>
      <c r="AN109" t="s">
        <v>33</v>
      </c>
      <c r="AO109" t="s">
        <v>108</v>
      </c>
      <c r="AP109" t="s">
        <v>33</v>
      </c>
      <c r="AR109">
        <v>0</v>
      </c>
    </row>
    <row r="110" spans="1:44">
      <c r="A110" s="107" t="e">
        <f>#REF!</f>
        <v>#REF!</v>
      </c>
      <c r="B110" s="62" t="str">
        <f t="shared" si="5"/>
        <v>10:42:28</v>
      </c>
      <c r="C110" s="62" t="s">
        <v>30</v>
      </c>
      <c r="D110" s="63">
        <f t="shared" si="6"/>
        <v>31</v>
      </c>
      <c r="E110" s="88">
        <f t="shared" si="7"/>
        <v>37.56</v>
      </c>
      <c r="F110" s="90">
        <f t="shared" si="8"/>
        <v>1164.3600000000001</v>
      </c>
      <c r="G110" s="64" t="s">
        <v>8</v>
      </c>
      <c r="H110" s="64" t="str">
        <f t="shared" si="9"/>
        <v>00547251037TRLO1</v>
      </c>
      <c r="J110" t="s">
        <v>96</v>
      </c>
      <c r="K110" s="102" t="s">
        <v>97</v>
      </c>
      <c r="L110">
        <v>31</v>
      </c>
      <c r="M110">
        <v>3756</v>
      </c>
      <c r="N110" t="s">
        <v>111</v>
      </c>
      <c r="O110" t="s">
        <v>3183</v>
      </c>
      <c r="P110" t="s">
        <v>112</v>
      </c>
      <c r="Q110" t="s">
        <v>3187</v>
      </c>
      <c r="R110">
        <v>20877</v>
      </c>
      <c r="S110">
        <v>1</v>
      </c>
      <c r="T110">
        <v>1</v>
      </c>
      <c r="U110">
        <v>0</v>
      </c>
      <c r="W110" t="s">
        <v>3008</v>
      </c>
      <c r="X110" t="s">
        <v>105</v>
      </c>
      <c r="Y110">
        <v>1</v>
      </c>
      <c r="Z110" t="s">
        <v>1668</v>
      </c>
      <c r="AA110">
        <v>0</v>
      </c>
      <c r="AB110">
        <v>0</v>
      </c>
      <c r="AD110" t="s">
        <v>106</v>
      </c>
      <c r="AE110" t="s">
        <v>33</v>
      </c>
      <c r="AF110">
        <v>1</v>
      </c>
      <c r="AG110" t="s">
        <v>3187</v>
      </c>
      <c r="AH110" t="s">
        <v>96</v>
      </c>
      <c r="AI110">
        <v>1</v>
      </c>
      <c r="AL110" t="s">
        <v>107</v>
      </c>
      <c r="AM110" t="s">
        <v>107</v>
      </c>
      <c r="AN110" t="s">
        <v>33</v>
      </c>
      <c r="AO110" t="s">
        <v>108</v>
      </c>
      <c r="AP110" t="s">
        <v>33</v>
      </c>
      <c r="AR110">
        <v>0</v>
      </c>
    </row>
    <row r="111" spans="1:44">
      <c r="A111" s="107" t="e">
        <f>#REF!</f>
        <v>#REF!</v>
      </c>
      <c r="B111" s="62" t="str">
        <f t="shared" si="5"/>
        <v>10:43:46</v>
      </c>
      <c r="C111" s="62" t="s">
        <v>30</v>
      </c>
      <c r="D111" s="63">
        <f t="shared" si="6"/>
        <v>18</v>
      </c>
      <c r="E111" s="88">
        <f t="shared" si="7"/>
        <v>37.520000000000003</v>
      </c>
      <c r="F111" s="90">
        <f t="shared" si="8"/>
        <v>675.36</v>
      </c>
      <c r="G111" s="64" t="s">
        <v>8</v>
      </c>
      <c r="H111" s="64" t="str">
        <f t="shared" si="9"/>
        <v>00547251185TRLO1</v>
      </c>
      <c r="J111" t="s">
        <v>96</v>
      </c>
      <c r="K111" s="102" t="s">
        <v>97</v>
      </c>
      <c r="L111">
        <v>18</v>
      </c>
      <c r="M111">
        <v>3752</v>
      </c>
      <c r="N111" t="s">
        <v>111</v>
      </c>
      <c r="O111" t="s">
        <v>3188</v>
      </c>
      <c r="P111" t="s">
        <v>112</v>
      </c>
      <c r="Q111" t="s">
        <v>3189</v>
      </c>
      <c r="R111">
        <v>20877</v>
      </c>
      <c r="S111">
        <v>1</v>
      </c>
      <c r="T111">
        <v>1</v>
      </c>
      <c r="U111">
        <v>0</v>
      </c>
      <c r="W111" t="s">
        <v>3008</v>
      </c>
      <c r="X111" t="s">
        <v>105</v>
      </c>
      <c r="Y111">
        <v>1</v>
      </c>
      <c r="Z111" t="s">
        <v>1668</v>
      </c>
      <c r="AA111">
        <v>0</v>
      </c>
      <c r="AB111">
        <v>0</v>
      </c>
      <c r="AD111" t="s">
        <v>106</v>
      </c>
      <c r="AE111" t="s">
        <v>33</v>
      </c>
      <c r="AF111">
        <v>1</v>
      </c>
      <c r="AG111" t="s">
        <v>3189</v>
      </c>
      <c r="AH111" t="s">
        <v>96</v>
      </c>
      <c r="AI111">
        <v>1</v>
      </c>
      <c r="AL111" t="s">
        <v>107</v>
      </c>
      <c r="AM111" t="s">
        <v>107</v>
      </c>
      <c r="AN111" t="s">
        <v>33</v>
      </c>
      <c r="AO111" t="s">
        <v>108</v>
      </c>
      <c r="AP111" t="s">
        <v>33</v>
      </c>
      <c r="AR111">
        <v>0</v>
      </c>
    </row>
    <row r="112" spans="1:44">
      <c r="A112" s="107" t="e">
        <f>#REF!</f>
        <v>#REF!</v>
      </c>
      <c r="B112" s="62" t="str">
        <f t="shared" si="5"/>
        <v>10:44:27</v>
      </c>
      <c r="C112" s="62" t="s">
        <v>30</v>
      </c>
      <c r="D112" s="63">
        <f t="shared" si="6"/>
        <v>13</v>
      </c>
      <c r="E112" s="88">
        <f t="shared" si="7"/>
        <v>37.520000000000003</v>
      </c>
      <c r="F112" s="90">
        <f t="shared" si="8"/>
        <v>487.76000000000005</v>
      </c>
      <c r="G112" s="64" t="s">
        <v>8</v>
      </c>
      <c r="H112" s="64" t="str">
        <f t="shared" si="9"/>
        <v>00547251279TRLO1</v>
      </c>
      <c r="J112" t="s">
        <v>96</v>
      </c>
      <c r="K112" s="102" t="s">
        <v>97</v>
      </c>
      <c r="L112">
        <v>13</v>
      </c>
      <c r="M112">
        <v>3752</v>
      </c>
      <c r="N112" t="s">
        <v>111</v>
      </c>
      <c r="O112" t="s">
        <v>3190</v>
      </c>
      <c r="P112" t="s">
        <v>112</v>
      </c>
      <c r="Q112" t="s">
        <v>3191</v>
      </c>
      <c r="R112">
        <v>20877</v>
      </c>
      <c r="S112">
        <v>1</v>
      </c>
      <c r="T112">
        <v>1</v>
      </c>
      <c r="U112">
        <v>0</v>
      </c>
      <c r="W112" t="s">
        <v>3008</v>
      </c>
      <c r="X112" t="s">
        <v>105</v>
      </c>
      <c r="Y112">
        <v>1</v>
      </c>
      <c r="Z112" t="s">
        <v>1668</v>
      </c>
      <c r="AA112">
        <v>0</v>
      </c>
      <c r="AB112">
        <v>0</v>
      </c>
      <c r="AD112" t="s">
        <v>106</v>
      </c>
      <c r="AE112" t="s">
        <v>33</v>
      </c>
      <c r="AF112">
        <v>1</v>
      </c>
      <c r="AG112" t="s">
        <v>3191</v>
      </c>
      <c r="AH112" t="s">
        <v>96</v>
      </c>
      <c r="AI112">
        <v>1</v>
      </c>
      <c r="AL112" t="s">
        <v>107</v>
      </c>
      <c r="AM112" t="s">
        <v>107</v>
      </c>
      <c r="AN112" t="s">
        <v>33</v>
      </c>
      <c r="AO112" t="s">
        <v>108</v>
      </c>
      <c r="AP112" t="s">
        <v>33</v>
      </c>
      <c r="AR112">
        <v>0</v>
      </c>
    </row>
    <row r="113" spans="1:44">
      <c r="A113" s="107" t="e">
        <f>#REF!</f>
        <v>#REF!</v>
      </c>
      <c r="B113" s="62" t="str">
        <f t="shared" si="5"/>
        <v>10:44:27</v>
      </c>
      <c r="C113" s="62" t="s">
        <v>30</v>
      </c>
      <c r="D113" s="63">
        <f t="shared" si="6"/>
        <v>68</v>
      </c>
      <c r="E113" s="88">
        <f t="shared" si="7"/>
        <v>37.520000000000003</v>
      </c>
      <c r="F113" s="90">
        <f t="shared" si="8"/>
        <v>2551.36</v>
      </c>
      <c r="G113" s="64" t="s">
        <v>8</v>
      </c>
      <c r="H113" s="64" t="str">
        <f t="shared" si="9"/>
        <v>00547251278TRLO1</v>
      </c>
      <c r="J113" t="s">
        <v>96</v>
      </c>
      <c r="K113" s="102" t="s">
        <v>97</v>
      </c>
      <c r="L113">
        <v>68</v>
      </c>
      <c r="M113">
        <v>3752</v>
      </c>
      <c r="N113" t="s">
        <v>111</v>
      </c>
      <c r="O113" t="s">
        <v>3190</v>
      </c>
      <c r="P113" t="s">
        <v>112</v>
      </c>
      <c r="Q113" t="s">
        <v>3192</v>
      </c>
      <c r="R113">
        <v>20877</v>
      </c>
      <c r="S113">
        <v>1</v>
      </c>
      <c r="T113">
        <v>1</v>
      </c>
      <c r="U113">
        <v>0</v>
      </c>
      <c r="W113" t="s">
        <v>3008</v>
      </c>
      <c r="X113" t="s">
        <v>105</v>
      </c>
      <c r="Y113">
        <v>1</v>
      </c>
      <c r="Z113" t="s">
        <v>1668</v>
      </c>
      <c r="AA113">
        <v>0</v>
      </c>
      <c r="AB113">
        <v>0</v>
      </c>
      <c r="AD113" t="s">
        <v>106</v>
      </c>
      <c r="AE113" t="s">
        <v>33</v>
      </c>
      <c r="AF113">
        <v>1</v>
      </c>
      <c r="AG113" t="s">
        <v>3192</v>
      </c>
      <c r="AH113" t="s">
        <v>96</v>
      </c>
      <c r="AI113">
        <v>1</v>
      </c>
      <c r="AL113" t="s">
        <v>107</v>
      </c>
      <c r="AM113" t="s">
        <v>107</v>
      </c>
      <c r="AN113" t="s">
        <v>33</v>
      </c>
      <c r="AO113" t="s">
        <v>108</v>
      </c>
      <c r="AP113" t="s">
        <v>33</v>
      </c>
      <c r="AR113">
        <v>0</v>
      </c>
    </row>
    <row r="114" spans="1:44">
      <c r="A114" s="107" t="e">
        <f>#REF!</f>
        <v>#REF!</v>
      </c>
      <c r="B114" s="62" t="str">
        <f t="shared" si="5"/>
        <v>10:44:54</v>
      </c>
      <c r="C114" s="62" t="s">
        <v>30</v>
      </c>
      <c r="D114" s="63">
        <f t="shared" si="6"/>
        <v>390</v>
      </c>
      <c r="E114" s="88">
        <f t="shared" si="7"/>
        <v>37.5</v>
      </c>
      <c r="F114" s="90">
        <f t="shared" si="8"/>
        <v>14625</v>
      </c>
      <c r="G114" s="64" t="s">
        <v>8</v>
      </c>
      <c r="H114" s="64" t="str">
        <f t="shared" si="9"/>
        <v>00547251339TRLO1</v>
      </c>
      <c r="J114" t="s">
        <v>126</v>
      </c>
      <c r="K114" s="102" t="s">
        <v>97</v>
      </c>
      <c r="L114">
        <v>390</v>
      </c>
      <c r="M114">
        <v>3750</v>
      </c>
      <c r="N114" t="s">
        <v>119</v>
      </c>
      <c r="O114" t="s">
        <v>3193</v>
      </c>
      <c r="P114" t="s">
        <v>116</v>
      </c>
      <c r="Q114" t="s">
        <v>3194</v>
      </c>
      <c r="R114">
        <v>20877</v>
      </c>
      <c r="S114">
        <v>1</v>
      </c>
      <c r="T114">
        <v>1</v>
      </c>
      <c r="U114">
        <v>0</v>
      </c>
      <c r="W114" t="s">
        <v>3195</v>
      </c>
      <c r="X114" t="s">
        <v>120</v>
      </c>
      <c r="Y114">
        <v>1</v>
      </c>
      <c r="Z114" t="s">
        <v>1668</v>
      </c>
      <c r="AA114">
        <v>1</v>
      </c>
      <c r="AB114">
        <v>0</v>
      </c>
      <c r="AC114" t="s">
        <v>116</v>
      </c>
      <c r="AD114" t="s">
        <v>121</v>
      </c>
      <c r="AE114" t="s">
        <v>33</v>
      </c>
      <c r="AF114">
        <v>1</v>
      </c>
      <c r="AG114" t="s">
        <v>3194</v>
      </c>
      <c r="AH114" t="s">
        <v>126</v>
      </c>
      <c r="AI114">
        <v>2</v>
      </c>
      <c r="AL114" t="s">
        <v>107</v>
      </c>
      <c r="AM114" t="s">
        <v>107</v>
      </c>
      <c r="AN114" t="s">
        <v>33</v>
      </c>
      <c r="AO114" t="s">
        <v>108</v>
      </c>
      <c r="AP114" t="s">
        <v>33</v>
      </c>
      <c r="AR114">
        <v>0</v>
      </c>
    </row>
    <row r="115" spans="1:44">
      <c r="A115" s="107" t="e">
        <f>#REF!</f>
        <v>#REF!</v>
      </c>
      <c r="B115" s="62" t="str">
        <f t="shared" si="5"/>
        <v>11:08:39</v>
      </c>
      <c r="C115" s="62" t="s">
        <v>30</v>
      </c>
      <c r="D115" s="63">
        <f t="shared" si="6"/>
        <v>11</v>
      </c>
      <c r="E115" s="88">
        <f t="shared" si="7"/>
        <v>37.76</v>
      </c>
      <c r="F115" s="90">
        <f t="shared" si="8"/>
        <v>415.35999999999996</v>
      </c>
      <c r="G115" s="64" t="s">
        <v>8</v>
      </c>
      <c r="H115" s="64" t="str">
        <f t="shared" si="9"/>
        <v>00547255696TRLO1</v>
      </c>
      <c r="J115" t="s">
        <v>96</v>
      </c>
      <c r="K115" s="102" t="s">
        <v>97</v>
      </c>
      <c r="L115">
        <v>11</v>
      </c>
      <c r="M115">
        <v>3776</v>
      </c>
      <c r="N115" t="s">
        <v>111</v>
      </c>
      <c r="O115" t="s">
        <v>3196</v>
      </c>
      <c r="P115" t="s">
        <v>112</v>
      </c>
      <c r="Q115" t="s">
        <v>3197</v>
      </c>
      <c r="R115">
        <v>20877</v>
      </c>
      <c r="S115">
        <v>1</v>
      </c>
      <c r="T115">
        <v>1</v>
      </c>
      <c r="U115">
        <v>0</v>
      </c>
      <c r="W115" t="s">
        <v>3008</v>
      </c>
      <c r="X115" t="s">
        <v>105</v>
      </c>
      <c r="Y115">
        <v>1</v>
      </c>
      <c r="Z115" t="s">
        <v>1668</v>
      </c>
      <c r="AA115">
        <v>0</v>
      </c>
      <c r="AB115">
        <v>0</v>
      </c>
      <c r="AD115" t="s">
        <v>106</v>
      </c>
      <c r="AE115" t="s">
        <v>33</v>
      </c>
      <c r="AF115">
        <v>1</v>
      </c>
      <c r="AG115" t="s">
        <v>3197</v>
      </c>
      <c r="AH115" t="s">
        <v>96</v>
      </c>
      <c r="AI115">
        <v>1</v>
      </c>
      <c r="AL115" t="s">
        <v>107</v>
      </c>
      <c r="AM115" t="s">
        <v>107</v>
      </c>
      <c r="AN115" t="s">
        <v>33</v>
      </c>
      <c r="AO115" t="s">
        <v>108</v>
      </c>
      <c r="AP115" t="s">
        <v>33</v>
      </c>
      <c r="AR115">
        <v>0</v>
      </c>
    </row>
    <row r="116" spans="1:44">
      <c r="A116" s="107" t="e">
        <f>#REF!</f>
        <v>#REF!</v>
      </c>
      <c r="B116" s="62" t="str">
        <f t="shared" si="5"/>
        <v>11:08:43</v>
      </c>
      <c r="C116" s="62" t="s">
        <v>30</v>
      </c>
      <c r="D116" s="63">
        <f t="shared" si="6"/>
        <v>583</v>
      </c>
      <c r="E116" s="88">
        <f t="shared" si="7"/>
        <v>37.76</v>
      </c>
      <c r="F116" s="90">
        <f t="shared" si="8"/>
        <v>22014.079999999998</v>
      </c>
      <c r="G116" s="64" t="s">
        <v>8</v>
      </c>
      <c r="H116" s="64" t="str">
        <f t="shared" si="9"/>
        <v>00547255718TRLO1</v>
      </c>
      <c r="J116" t="s">
        <v>96</v>
      </c>
      <c r="K116" s="102" t="s">
        <v>97</v>
      </c>
      <c r="L116">
        <v>583</v>
      </c>
      <c r="M116">
        <v>3776</v>
      </c>
      <c r="N116" t="s">
        <v>111</v>
      </c>
      <c r="O116" t="s">
        <v>3198</v>
      </c>
      <c r="P116" t="s">
        <v>112</v>
      </c>
      <c r="Q116" t="s">
        <v>3199</v>
      </c>
      <c r="R116">
        <v>20877</v>
      </c>
      <c r="S116">
        <v>1</v>
      </c>
      <c r="T116">
        <v>1</v>
      </c>
      <c r="U116">
        <v>0</v>
      </c>
      <c r="W116" t="s">
        <v>3008</v>
      </c>
      <c r="X116" t="s">
        <v>105</v>
      </c>
      <c r="Y116">
        <v>1</v>
      </c>
      <c r="Z116" t="s">
        <v>1668</v>
      </c>
      <c r="AA116">
        <v>0</v>
      </c>
      <c r="AB116">
        <v>0</v>
      </c>
      <c r="AD116" t="s">
        <v>106</v>
      </c>
      <c r="AE116" t="s">
        <v>33</v>
      </c>
      <c r="AF116">
        <v>1</v>
      </c>
      <c r="AG116" t="s">
        <v>3199</v>
      </c>
      <c r="AH116" t="s">
        <v>96</v>
      </c>
      <c r="AI116">
        <v>1</v>
      </c>
      <c r="AL116" t="s">
        <v>107</v>
      </c>
      <c r="AM116" t="s">
        <v>107</v>
      </c>
      <c r="AN116" t="s">
        <v>33</v>
      </c>
      <c r="AO116" t="s">
        <v>108</v>
      </c>
      <c r="AP116" t="s">
        <v>33</v>
      </c>
      <c r="AR116">
        <v>0</v>
      </c>
    </row>
    <row r="117" spans="1:44">
      <c r="A117" s="107" t="e">
        <f>#REF!</f>
        <v>#REF!</v>
      </c>
      <c r="B117" s="62" t="str">
        <f t="shared" si="5"/>
        <v>11:08:46</v>
      </c>
      <c r="C117" s="62" t="s">
        <v>30</v>
      </c>
      <c r="D117" s="63">
        <f t="shared" si="6"/>
        <v>32</v>
      </c>
      <c r="E117" s="88">
        <f t="shared" si="7"/>
        <v>37.78</v>
      </c>
      <c r="F117" s="90">
        <f t="shared" si="8"/>
        <v>1208.96</v>
      </c>
      <c r="G117" s="64" t="s">
        <v>8</v>
      </c>
      <c r="H117" s="64" t="str">
        <f t="shared" si="9"/>
        <v>00547255719TRLO1</v>
      </c>
      <c r="J117" t="s">
        <v>96</v>
      </c>
      <c r="K117" s="102" t="s">
        <v>97</v>
      </c>
      <c r="L117">
        <v>32</v>
      </c>
      <c r="M117">
        <v>3778</v>
      </c>
      <c r="N117" t="s">
        <v>111</v>
      </c>
      <c r="O117" t="s">
        <v>3200</v>
      </c>
      <c r="P117" t="s">
        <v>112</v>
      </c>
      <c r="Q117" t="s">
        <v>3201</v>
      </c>
      <c r="R117">
        <v>20877</v>
      </c>
      <c r="S117">
        <v>1</v>
      </c>
      <c r="T117">
        <v>1</v>
      </c>
      <c r="U117">
        <v>0</v>
      </c>
      <c r="W117" t="s">
        <v>3008</v>
      </c>
      <c r="X117" t="s">
        <v>105</v>
      </c>
      <c r="Y117">
        <v>1</v>
      </c>
      <c r="Z117" t="s">
        <v>1668</v>
      </c>
      <c r="AA117">
        <v>0</v>
      </c>
      <c r="AB117">
        <v>0</v>
      </c>
      <c r="AD117" t="s">
        <v>106</v>
      </c>
      <c r="AE117" t="s">
        <v>33</v>
      </c>
      <c r="AF117">
        <v>1</v>
      </c>
      <c r="AG117" t="s">
        <v>3201</v>
      </c>
      <c r="AH117" t="s">
        <v>96</v>
      </c>
      <c r="AI117">
        <v>1</v>
      </c>
      <c r="AL117" t="s">
        <v>107</v>
      </c>
      <c r="AM117" t="s">
        <v>107</v>
      </c>
      <c r="AN117" t="s">
        <v>33</v>
      </c>
      <c r="AO117" t="s">
        <v>108</v>
      </c>
      <c r="AP117" t="s">
        <v>33</v>
      </c>
      <c r="AR117">
        <v>0</v>
      </c>
    </row>
    <row r="118" spans="1:44">
      <c r="A118" s="107" t="e">
        <f>#REF!</f>
        <v>#REF!</v>
      </c>
      <c r="B118" s="62" t="str">
        <f t="shared" si="5"/>
        <v>11:08:58</v>
      </c>
      <c r="C118" s="62" t="s">
        <v>30</v>
      </c>
      <c r="D118" s="63">
        <f t="shared" si="6"/>
        <v>24</v>
      </c>
      <c r="E118" s="88">
        <f t="shared" si="7"/>
        <v>37.76</v>
      </c>
      <c r="F118" s="90">
        <f t="shared" si="8"/>
        <v>906.24</v>
      </c>
      <c r="G118" s="64" t="s">
        <v>8</v>
      </c>
      <c r="H118" s="64" t="str">
        <f t="shared" si="9"/>
        <v>00547255758TRLO1</v>
      </c>
      <c r="J118" t="s">
        <v>96</v>
      </c>
      <c r="K118" s="102" t="s">
        <v>97</v>
      </c>
      <c r="L118">
        <v>24</v>
      </c>
      <c r="M118">
        <v>3776</v>
      </c>
      <c r="N118" t="s">
        <v>111</v>
      </c>
      <c r="O118" t="s">
        <v>3202</v>
      </c>
      <c r="P118" t="s">
        <v>112</v>
      </c>
      <c r="Q118" t="s">
        <v>3203</v>
      </c>
      <c r="R118">
        <v>20877</v>
      </c>
      <c r="S118">
        <v>1</v>
      </c>
      <c r="T118">
        <v>1</v>
      </c>
      <c r="U118">
        <v>0</v>
      </c>
      <c r="W118" t="s">
        <v>3008</v>
      </c>
      <c r="X118" t="s">
        <v>105</v>
      </c>
      <c r="Y118">
        <v>1</v>
      </c>
      <c r="Z118" t="s">
        <v>1668</v>
      </c>
      <c r="AA118">
        <v>0</v>
      </c>
      <c r="AB118">
        <v>0</v>
      </c>
      <c r="AD118" t="s">
        <v>106</v>
      </c>
      <c r="AE118" t="s">
        <v>33</v>
      </c>
      <c r="AF118">
        <v>1</v>
      </c>
      <c r="AG118" t="s">
        <v>3203</v>
      </c>
      <c r="AH118" t="s">
        <v>96</v>
      </c>
      <c r="AI118">
        <v>1</v>
      </c>
      <c r="AL118" t="s">
        <v>107</v>
      </c>
      <c r="AM118" t="s">
        <v>107</v>
      </c>
      <c r="AN118" t="s">
        <v>33</v>
      </c>
      <c r="AO118" t="s">
        <v>108</v>
      </c>
      <c r="AP118" t="s">
        <v>33</v>
      </c>
      <c r="AR118">
        <v>0</v>
      </c>
    </row>
    <row r="119" spans="1:44">
      <c r="A119" s="107" t="e">
        <f>#REF!</f>
        <v>#REF!</v>
      </c>
      <c r="B119" s="62" t="str">
        <f t="shared" si="5"/>
        <v>11:08:58</v>
      </c>
      <c r="C119" s="62" t="s">
        <v>30</v>
      </c>
      <c r="D119" s="63">
        <f t="shared" si="6"/>
        <v>24</v>
      </c>
      <c r="E119" s="88">
        <f t="shared" si="7"/>
        <v>37.76</v>
      </c>
      <c r="F119" s="90">
        <f t="shared" si="8"/>
        <v>906.24</v>
      </c>
      <c r="G119" s="64" t="s">
        <v>8</v>
      </c>
      <c r="H119" s="64" t="str">
        <f t="shared" si="9"/>
        <v>00547255759TRLO1</v>
      </c>
      <c r="J119" t="s">
        <v>96</v>
      </c>
      <c r="K119" s="102" t="s">
        <v>97</v>
      </c>
      <c r="L119">
        <v>24</v>
      </c>
      <c r="M119">
        <v>3776</v>
      </c>
      <c r="N119" t="s">
        <v>111</v>
      </c>
      <c r="O119" t="s">
        <v>3204</v>
      </c>
      <c r="P119" t="s">
        <v>112</v>
      </c>
      <c r="Q119" t="s">
        <v>3205</v>
      </c>
      <c r="R119">
        <v>20877</v>
      </c>
      <c r="S119">
        <v>1</v>
      </c>
      <c r="T119">
        <v>1</v>
      </c>
      <c r="U119">
        <v>0</v>
      </c>
      <c r="W119" t="s">
        <v>3008</v>
      </c>
      <c r="X119" t="s">
        <v>105</v>
      </c>
      <c r="Y119">
        <v>1</v>
      </c>
      <c r="Z119" t="s">
        <v>1668</v>
      </c>
      <c r="AA119">
        <v>0</v>
      </c>
      <c r="AB119">
        <v>0</v>
      </c>
      <c r="AD119" t="s">
        <v>106</v>
      </c>
      <c r="AE119" t="s">
        <v>33</v>
      </c>
      <c r="AF119">
        <v>1</v>
      </c>
      <c r="AG119" t="s">
        <v>3205</v>
      </c>
      <c r="AH119" t="s">
        <v>96</v>
      </c>
      <c r="AI119">
        <v>1</v>
      </c>
      <c r="AL119" t="s">
        <v>107</v>
      </c>
      <c r="AM119" t="s">
        <v>107</v>
      </c>
      <c r="AN119" t="s">
        <v>33</v>
      </c>
      <c r="AO119" t="s">
        <v>108</v>
      </c>
      <c r="AP119" t="s">
        <v>33</v>
      </c>
      <c r="AR119">
        <v>0</v>
      </c>
    </row>
    <row r="120" spans="1:44">
      <c r="A120" s="107" t="e">
        <f>#REF!</f>
        <v>#REF!</v>
      </c>
      <c r="B120" s="62" t="str">
        <f t="shared" si="5"/>
        <v>11:10:31</v>
      </c>
      <c r="C120" s="62" t="s">
        <v>30</v>
      </c>
      <c r="D120" s="63">
        <f t="shared" si="6"/>
        <v>99</v>
      </c>
      <c r="E120" s="88">
        <f t="shared" si="7"/>
        <v>37.72</v>
      </c>
      <c r="F120" s="90">
        <f t="shared" si="8"/>
        <v>3734.2799999999997</v>
      </c>
      <c r="G120" s="64" t="s">
        <v>8</v>
      </c>
      <c r="H120" s="64" t="str">
        <f t="shared" si="9"/>
        <v>00547256161TRLO1</v>
      </c>
      <c r="J120" t="s">
        <v>96</v>
      </c>
      <c r="K120" s="102" t="s">
        <v>97</v>
      </c>
      <c r="L120">
        <v>99</v>
      </c>
      <c r="M120">
        <v>3772</v>
      </c>
      <c r="N120" t="s">
        <v>111</v>
      </c>
      <c r="O120" t="s">
        <v>3206</v>
      </c>
      <c r="P120" t="s">
        <v>112</v>
      </c>
      <c r="Q120" t="s">
        <v>3207</v>
      </c>
      <c r="R120">
        <v>20877</v>
      </c>
      <c r="S120">
        <v>1</v>
      </c>
      <c r="T120">
        <v>1</v>
      </c>
      <c r="U120">
        <v>0</v>
      </c>
      <c r="W120" t="s">
        <v>3008</v>
      </c>
      <c r="X120" t="s">
        <v>105</v>
      </c>
      <c r="Y120">
        <v>1</v>
      </c>
      <c r="Z120" t="s">
        <v>1668</v>
      </c>
      <c r="AA120">
        <v>0</v>
      </c>
      <c r="AB120">
        <v>0</v>
      </c>
      <c r="AD120" t="s">
        <v>106</v>
      </c>
      <c r="AE120" t="s">
        <v>33</v>
      </c>
      <c r="AF120">
        <v>1</v>
      </c>
      <c r="AG120" t="s">
        <v>3207</v>
      </c>
      <c r="AH120" t="s">
        <v>96</v>
      </c>
      <c r="AI120">
        <v>1</v>
      </c>
      <c r="AL120" t="s">
        <v>107</v>
      </c>
      <c r="AM120" t="s">
        <v>107</v>
      </c>
      <c r="AN120" t="s">
        <v>33</v>
      </c>
      <c r="AO120" t="s">
        <v>108</v>
      </c>
      <c r="AP120" t="s">
        <v>33</v>
      </c>
      <c r="AR120">
        <v>0</v>
      </c>
    </row>
    <row r="121" spans="1:44">
      <c r="A121" s="107" t="e">
        <f>#REF!</f>
        <v>#REF!</v>
      </c>
      <c r="B121" s="62" t="str">
        <f t="shared" si="5"/>
        <v>11:10:31</v>
      </c>
      <c r="C121" s="62" t="s">
        <v>30</v>
      </c>
      <c r="D121" s="63">
        <f t="shared" si="6"/>
        <v>42</v>
      </c>
      <c r="E121" s="88">
        <f t="shared" si="7"/>
        <v>37.72</v>
      </c>
      <c r="F121" s="90">
        <f t="shared" si="8"/>
        <v>1584.24</v>
      </c>
      <c r="G121" s="64" t="s">
        <v>8</v>
      </c>
      <c r="H121" s="64" t="str">
        <f t="shared" si="9"/>
        <v>00547256160TRLO1</v>
      </c>
      <c r="J121" t="s">
        <v>96</v>
      </c>
      <c r="K121" t="s">
        <v>97</v>
      </c>
      <c r="L121">
        <v>42</v>
      </c>
      <c r="M121">
        <v>3772</v>
      </c>
      <c r="N121" t="s">
        <v>111</v>
      </c>
      <c r="O121" t="s">
        <v>3206</v>
      </c>
      <c r="P121" t="s">
        <v>112</v>
      </c>
      <c r="Q121" t="s">
        <v>3208</v>
      </c>
      <c r="R121">
        <v>20877</v>
      </c>
      <c r="S121">
        <v>1</v>
      </c>
      <c r="T121">
        <v>1</v>
      </c>
      <c r="U121">
        <v>0</v>
      </c>
      <c r="W121" t="s">
        <v>3008</v>
      </c>
      <c r="X121" t="s">
        <v>105</v>
      </c>
      <c r="Y121">
        <v>1</v>
      </c>
      <c r="Z121" t="s">
        <v>1668</v>
      </c>
      <c r="AA121">
        <v>0</v>
      </c>
      <c r="AB121">
        <v>0</v>
      </c>
      <c r="AD121" t="s">
        <v>106</v>
      </c>
      <c r="AE121" t="s">
        <v>33</v>
      </c>
      <c r="AF121">
        <v>1</v>
      </c>
      <c r="AG121" t="s">
        <v>3208</v>
      </c>
      <c r="AH121" t="s">
        <v>96</v>
      </c>
      <c r="AI121">
        <v>1</v>
      </c>
      <c r="AL121" t="s">
        <v>107</v>
      </c>
      <c r="AM121" t="s">
        <v>107</v>
      </c>
      <c r="AN121" t="s">
        <v>33</v>
      </c>
      <c r="AO121" t="s">
        <v>108</v>
      </c>
      <c r="AP121" t="s">
        <v>33</v>
      </c>
      <c r="AR121">
        <v>0</v>
      </c>
    </row>
    <row r="122" spans="1:44">
      <c r="A122" s="107" t="e">
        <f>#REF!</f>
        <v>#REF!</v>
      </c>
      <c r="B122" s="62" t="str">
        <f t="shared" si="5"/>
        <v>11:10:31</v>
      </c>
      <c r="C122" s="62" t="s">
        <v>30</v>
      </c>
      <c r="D122" s="63">
        <f t="shared" si="6"/>
        <v>42</v>
      </c>
      <c r="E122" s="88">
        <f t="shared" si="7"/>
        <v>37.72</v>
      </c>
      <c r="F122" s="90">
        <f t="shared" si="8"/>
        <v>1584.24</v>
      </c>
      <c r="G122" s="64" t="s">
        <v>8</v>
      </c>
      <c r="H122" s="64" t="str">
        <f t="shared" si="9"/>
        <v>00547256159TRLO1</v>
      </c>
      <c r="J122" t="s">
        <v>96</v>
      </c>
      <c r="K122" t="s">
        <v>97</v>
      </c>
      <c r="L122">
        <v>42</v>
      </c>
      <c r="M122">
        <v>3772</v>
      </c>
      <c r="N122" t="s">
        <v>111</v>
      </c>
      <c r="O122" t="s">
        <v>3206</v>
      </c>
      <c r="P122" t="s">
        <v>112</v>
      </c>
      <c r="Q122" t="s">
        <v>3209</v>
      </c>
      <c r="R122">
        <v>20877</v>
      </c>
      <c r="S122">
        <v>1</v>
      </c>
      <c r="T122">
        <v>1</v>
      </c>
      <c r="U122">
        <v>0</v>
      </c>
      <c r="W122" t="s">
        <v>3008</v>
      </c>
      <c r="X122" t="s">
        <v>105</v>
      </c>
      <c r="Y122">
        <v>1</v>
      </c>
      <c r="Z122" t="s">
        <v>1668</v>
      </c>
      <c r="AA122">
        <v>0</v>
      </c>
      <c r="AB122">
        <v>0</v>
      </c>
      <c r="AD122" t="s">
        <v>106</v>
      </c>
      <c r="AE122" t="s">
        <v>33</v>
      </c>
      <c r="AF122">
        <v>1</v>
      </c>
      <c r="AG122" t="s">
        <v>3209</v>
      </c>
      <c r="AH122" t="s">
        <v>96</v>
      </c>
      <c r="AI122">
        <v>1</v>
      </c>
      <c r="AL122" t="s">
        <v>107</v>
      </c>
      <c r="AM122" t="s">
        <v>107</v>
      </c>
      <c r="AN122" t="s">
        <v>33</v>
      </c>
      <c r="AO122" t="s">
        <v>108</v>
      </c>
      <c r="AP122" t="s">
        <v>33</v>
      </c>
      <c r="AR122">
        <v>0</v>
      </c>
    </row>
    <row r="123" spans="1:44">
      <c r="A123" s="107" t="e">
        <f>#REF!</f>
        <v>#REF!</v>
      </c>
      <c r="B123" s="62" t="str">
        <f t="shared" si="5"/>
        <v>11:10:52</v>
      </c>
      <c r="C123" s="62" t="s">
        <v>30</v>
      </c>
      <c r="D123" s="63">
        <f t="shared" si="6"/>
        <v>28</v>
      </c>
      <c r="E123" s="88">
        <f t="shared" si="7"/>
        <v>37.76</v>
      </c>
      <c r="F123" s="90">
        <f t="shared" si="8"/>
        <v>1057.28</v>
      </c>
      <c r="G123" s="64" t="s">
        <v>8</v>
      </c>
      <c r="H123" s="64" t="str">
        <f t="shared" si="9"/>
        <v>00547256220TRLO1</v>
      </c>
      <c r="J123" t="s">
        <v>96</v>
      </c>
      <c r="K123" t="s">
        <v>97</v>
      </c>
      <c r="L123">
        <v>28</v>
      </c>
      <c r="M123">
        <v>3776</v>
      </c>
      <c r="N123" t="s">
        <v>111</v>
      </c>
      <c r="O123" t="s">
        <v>3210</v>
      </c>
      <c r="P123" t="s">
        <v>112</v>
      </c>
      <c r="Q123" t="s">
        <v>3211</v>
      </c>
      <c r="R123">
        <v>20877</v>
      </c>
      <c r="S123">
        <v>1</v>
      </c>
      <c r="T123">
        <v>1</v>
      </c>
      <c r="U123">
        <v>0</v>
      </c>
      <c r="W123" t="s">
        <v>3008</v>
      </c>
      <c r="X123" t="s">
        <v>105</v>
      </c>
      <c r="Y123">
        <v>1</v>
      </c>
      <c r="Z123" t="s">
        <v>1668</v>
      </c>
      <c r="AA123">
        <v>0</v>
      </c>
      <c r="AB123">
        <v>0</v>
      </c>
      <c r="AD123" t="s">
        <v>106</v>
      </c>
      <c r="AE123" t="s">
        <v>33</v>
      </c>
      <c r="AF123">
        <v>1</v>
      </c>
      <c r="AG123" t="s">
        <v>3211</v>
      </c>
      <c r="AH123" t="s">
        <v>96</v>
      </c>
      <c r="AI123">
        <v>1</v>
      </c>
      <c r="AL123" t="s">
        <v>107</v>
      </c>
      <c r="AM123" t="s">
        <v>107</v>
      </c>
      <c r="AN123" t="s">
        <v>33</v>
      </c>
      <c r="AO123" t="s">
        <v>108</v>
      </c>
      <c r="AP123" t="s">
        <v>33</v>
      </c>
      <c r="AR123">
        <v>0</v>
      </c>
    </row>
    <row r="124" spans="1:44">
      <c r="A124" s="107" t="e">
        <f>#REF!</f>
        <v>#REF!</v>
      </c>
      <c r="B124" s="62" t="str">
        <f t="shared" si="5"/>
        <v>11:13:39</v>
      </c>
      <c r="C124" s="62" t="s">
        <v>30</v>
      </c>
      <c r="D124" s="63">
        <f t="shared" si="6"/>
        <v>126</v>
      </c>
      <c r="E124" s="88">
        <f t="shared" si="7"/>
        <v>37.74</v>
      </c>
      <c r="F124" s="90">
        <f t="shared" si="8"/>
        <v>4755.2400000000007</v>
      </c>
      <c r="G124" s="64" t="s">
        <v>8</v>
      </c>
      <c r="H124" s="64" t="str">
        <f t="shared" si="9"/>
        <v>00547256783TRLO1</v>
      </c>
      <c r="J124" t="s">
        <v>96</v>
      </c>
      <c r="K124" t="s">
        <v>97</v>
      </c>
      <c r="L124">
        <v>126</v>
      </c>
      <c r="M124">
        <v>3774</v>
      </c>
      <c r="N124" t="s">
        <v>111</v>
      </c>
      <c r="O124" t="s">
        <v>3212</v>
      </c>
      <c r="P124" t="s">
        <v>112</v>
      </c>
      <c r="Q124" t="s">
        <v>3213</v>
      </c>
      <c r="R124">
        <v>20877</v>
      </c>
      <c r="S124">
        <v>1</v>
      </c>
      <c r="T124">
        <v>1</v>
      </c>
      <c r="U124">
        <v>0</v>
      </c>
      <c r="W124" t="s">
        <v>3008</v>
      </c>
      <c r="X124" t="s">
        <v>105</v>
      </c>
      <c r="Y124">
        <v>1</v>
      </c>
      <c r="Z124" t="s">
        <v>1668</v>
      </c>
      <c r="AA124">
        <v>0</v>
      </c>
      <c r="AB124">
        <v>0</v>
      </c>
      <c r="AD124" t="s">
        <v>106</v>
      </c>
      <c r="AE124" t="s">
        <v>33</v>
      </c>
      <c r="AF124">
        <v>1</v>
      </c>
      <c r="AG124" t="s">
        <v>3213</v>
      </c>
      <c r="AH124" t="s">
        <v>96</v>
      </c>
      <c r="AI124">
        <v>1</v>
      </c>
      <c r="AL124" t="s">
        <v>107</v>
      </c>
      <c r="AM124" t="s">
        <v>107</v>
      </c>
      <c r="AN124" t="s">
        <v>33</v>
      </c>
      <c r="AO124" t="s">
        <v>108</v>
      </c>
      <c r="AP124" t="s">
        <v>33</v>
      </c>
      <c r="AR124">
        <v>0</v>
      </c>
    </row>
    <row r="125" spans="1:44">
      <c r="A125" s="107" t="e">
        <f>#REF!</f>
        <v>#REF!</v>
      </c>
      <c r="B125" s="62" t="str">
        <f t="shared" si="5"/>
        <v>11:24:00</v>
      </c>
      <c r="C125" s="62" t="s">
        <v>30</v>
      </c>
      <c r="D125" s="63">
        <f t="shared" si="6"/>
        <v>83</v>
      </c>
      <c r="E125" s="88">
        <f t="shared" si="7"/>
        <v>37.840000000000003</v>
      </c>
      <c r="F125" s="90">
        <f t="shared" si="8"/>
        <v>3140.7200000000003</v>
      </c>
      <c r="G125" s="64" t="s">
        <v>8</v>
      </c>
      <c r="H125" s="64" t="str">
        <f t="shared" si="9"/>
        <v>00547258246TRLO1</v>
      </c>
      <c r="J125" t="s">
        <v>96</v>
      </c>
      <c r="K125" t="s">
        <v>97</v>
      </c>
      <c r="L125">
        <v>83</v>
      </c>
      <c r="M125">
        <v>3784</v>
      </c>
      <c r="N125" t="s">
        <v>111</v>
      </c>
      <c r="O125" t="s">
        <v>3214</v>
      </c>
      <c r="P125" t="s">
        <v>112</v>
      </c>
      <c r="Q125" t="s">
        <v>3215</v>
      </c>
      <c r="R125">
        <v>20877</v>
      </c>
      <c r="S125">
        <v>1</v>
      </c>
      <c r="T125">
        <v>1</v>
      </c>
      <c r="U125">
        <v>0</v>
      </c>
      <c r="W125" t="s">
        <v>3008</v>
      </c>
      <c r="X125" t="s">
        <v>105</v>
      </c>
      <c r="Y125">
        <v>1</v>
      </c>
      <c r="Z125" t="s">
        <v>1668</v>
      </c>
      <c r="AA125">
        <v>0</v>
      </c>
      <c r="AB125">
        <v>0</v>
      </c>
      <c r="AD125" t="s">
        <v>106</v>
      </c>
      <c r="AE125" t="s">
        <v>33</v>
      </c>
      <c r="AF125">
        <v>1</v>
      </c>
      <c r="AG125" t="s">
        <v>3215</v>
      </c>
      <c r="AH125" t="s">
        <v>96</v>
      </c>
      <c r="AI125">
        <v>1</v>
      </c>
      <c r="AL125" t="s">
        <v>107</v>
      </c>
      <c r="AM125" t="s">
        <v>107</v>
      </c>
      <c r="AN125" t="s">
        <v>33</v>
      </c>
      <c r="AO125" t="s">
        <v>108</v>
      </c>
      <c r="AP125" t="s">
        <v>33</v>
      </c>
      <c r="AR125">
        <v>0</v>
      </c>
    </row>
    <row r="126" spans="1:44">
      <c r="A126" s="107" t="e">
        <f>#REF!</f>
        <v>#REF!</v>
      </c>
      <c r="B126" s="62" t="str">
        <f t="shared" si="5"/>
        <v>11:35:01</v>
      </c>
      <c r="C126" s="62" t="s">
        <v>30</v>
      </c>
      <c r="D126" s="63">
        <f t="shared" si="6"/>
        <v>77</v>
      </c>
      <c r="E126" s="88">
        <f t="shared" si="7"/>
        <v>37.94</v>
      </c>
      <c r="F126" s="90">
        <f t="shared" si="8"/>
        <v>2921.3799999999997</v>
      </c>
      <c r="G126" s="64" t="s">
        <v>8</v>
      </c>
      <c r="H126" s="64" t="str">
        <f t="shared" si="9"/>
        <v>00547259757TRLO1</v>
      </c>
      <c r="J126" t="s">
        <v>96</v>
      </c>
      <c r="K126" t="s">
        <v>97</v>
      </c>
      <c r="L126">
        <v>77</v>
      </c>
      <c r="M126">
        <v>3794</v>
      </c>
      <c r="N126" t="s">
        <v>111</v>
      </c>
      <c r="O126" t="s">
        <v>3216</v>
      </c>
      <c r="P126" t="s">
        <v>112</v>
      </c>
      <c r="Q126" t="s">
        <v>3217</v>
      </c>
      <c r="R126">
        <v>20877</v>
      </c>
      <c r="S126">
        <v>1</v>
      </c>
      <c r="T126">
        <v>1</v>
      </c>
      <c r="U126">
        <v>0</v>
      </c>
      <c r="W126" t="s">
        <v>3008</v>
      </c>
      <c r="X126" t="s">
        <v>105</v>
      </c>
      <c r="Y126">
        <v>1</v>
      </c>
      <c r="Z126" t="s">
        <v>1668</v>
      </c>
      <c r="AA126">
        <v>0</v>
      </c>
      <c r="AB126">
        <v>0</v>
      </c>
      <c r="AD126" t="s">
        <v>106</v>
      </c>
      <c r="AE126" t="s">
        <v>33</v>
      </c>
      <c r="AF126">
        <v>1</v>
      </c>
      <c r="AG126" t="s">
        <v>3217</v>
      </c>
      <c r="AH126" t="s">
        <v>96</v>
      </c>
      <c r="AI126">
        <v>1</v>
      </c>
      <c r="AL126" t="s">
        <v>107</v>
      </c>
      <c r="AM126" t="s">
        <v>107</v>
      </c>
      <c r="AN126" t="s">
        <v>33</v>
      </c>
      <c r="AO126" t="s">
        <v>108</v>
      </c>
      <c r="AP126" t="s">
        <v>33</v>
      </c>
      <c r="AR126">
        <v>0</v>
      </c>
    </row>
    <row r="127" spans="1:44">
      <c r="A127" s="107" t="e">
        <f>#REF!</f>
        <v>#REF!</v>
      </c>
      <c r="B127" s="62" t="str">
        <f t="shared" si="5"/>
        <v>11:35:01</v>
      </c>
      <c r="C127" s="62" t="s">
        <v>30</v>
      </c>
      <c r="D127" s="63">
        <f t="shared" si="6"/>
        <v>39</v>
      </c>
      <c r="E127" s="88">
        <f t="shared" si="7"/>
        <v>37.94</v>
      </c>
      <c r="F127" s="90">
        <f t="shared" si="8"/>
        <v>1479.6599999999999</v>
      </c>
      <c r="G127" s="64" t="s">
        <v>8</v>
      </c>
      <c r="H127" s="64" t="str">
        <f t="shared" si="9"/>
        <v>00547259756TRLO1</v>
      </c>
      <c r="J127" t="s">
        <v>96</v>
      </c>
      <c r="K127" t="s">
        <v>97</v>
      </c>
      <c r="L127">
        <v>39</v>
      </c>
      <c r="M127">
        <v>3794</v>
      </c>
      <c r="N127" t="s">
        <v>111</v>
      </c>
      <c r="O127" t="s">
        <v>3216</v>
      </c>
      <c r="P127" t="s">
        <v>112</v>
      </c>
      <c r="Q127" t="s">
        <v>3218</v>
      </c>
      <c r="R127">
        <v>20877</v>
      </c>
      <c r="S127">
        <v>1</v>
      </c>
      <c r="T127">
        <v>1</v>
      </c>
      <c r="U127">
        <v>0</v>
      </c>
      <c r="W127" t="s">
        <v>3008</v>
      </c>
      <c r="X127" t="s">
        <v>105</v>
      </c>
      <c r="Y127">
        <v>1</v>
      </c>
      <c r="Z127" t="s">
        <v>1668</v>
      </c>
      <c r="AA127">
        <v>0</v>
      </c>
      <c r="AB127">
        <v>0</v>
      </c>
      <c r="AD127" t="s">
        <v>106</v>
      </c>
      <c r="AE127" t="s">
        <v>33</v>
      </c>
      <c r="AF127">
        <v>1</v>
      </c>
      <c r="AG127" t="s">
        <v>3218</v>
      </c>
      <c r="AH127" t="s">
        <v>96</v>
      </c>
      <c r="AI127">
        <v>1</v>
      </c>
      <c r="AL127" t="s">
        <v>107</v>
      </c>
      <c r="AM127" t="s">
        <v>107</v>
      </c>
      <c r="AN127" t="s">
        <v>33</v>
      </c>
      <c r="AO127" t="s">
        <v>108</v>
      </c>
      <c r="AP127" t="s">
        <v>33</v>
      </c>
      <c r="AR127">
        <v>0</v>
      </c>
    </row>
    <row r="128" spans="1:44">
      <c r="A128" s="107" t="e">
        <f>#REF!</f>
        <v>#REF!</v>
      </c>
      <c r="B128" s="62" t="str">
        <f t="shared" si="5"/>
        <v>11:35:03</v>
      </c>
      <c r="C128" s="62" t="s">
        <v>30</v>
      </c>
      <c r="D128" s="63">
        <f t="shared" si="6"/>
        <v>30</v>
      </c>
      <c r="E128" s="88">
        <f t="shared" si="7"/>
        <v>37.92</v>
      </c>
      <c r="F128" s="90">
        <f t="shared" si="8"/>
        <v>1137.6000000000001</v>
      </c>
      <c r="G128" s="64" t="s">
        <v>8</v>
      </c>
      <c r="H128" s="64" t="str">
        <f t="shared" si="9"/>
        <v>00547259766TRLO1</v>
      </c>
      <c r="J128" t="s">
        <v>96</v>
      </c>
      <c r="K128" t="s">
        <v>97</v>
      </c>
      <c r="L128">
        <v>30</v>
      </c>
      <c r="M128">
        <v>3792</v>
      </c>
      <c r="N128" t="s">
        <v>111</v>
      </c>
      <c r="O128" t="s">
        <v>3219</v>
      </c>
      <c r="P128" t="s">
        <v>112</v>
      </c>
      <c r="Q128" t="s">
        <v>3220</v>
      </c>
      <c r="R128">
        <v>20877</v>
      </c>
      <c r="S128">
        <v>1</v>
      </c>
      <c r="T128">
        <v>1</v>
      </c>
      <c r="U128">
        <v>0</v>
      </c>
      <c r="W128" t="s">
        <v>3008</v>
      </c>
      <c r="X128" t="s">
        <v>105</v>
      </c>
      <c r="Y128">
        <v>1</v>
      </c>
      <c r="Z128" t="s">
        <v>1668</v>
      </c>
      <c r="AA128">
        <v>0</v>
      </c>
      <c r="AB128">
        <v>0</v>
      </c>
      <c r="AD128" t="s">
        <v>106</v>
      </c>
      <c r="AE128" t="s">
        <v>33</v>
      </c>
      <c r="AF128">
        <v>1</v>
      </c>
      <c r="AG128" t="s">
        <v>3220</v>
      </c>
      <c r="AH128" t="s">
        <v>96</v>
      </c>
      <c r="AI128">
        <v>1</v>
      </c>
      <c r="AL128" t="s">
        <v>107</v>
      </c>
      <c r="AM128" t="s">
        <v>107</v>
      </c>
      <c r="AN128" t="s">
        <v>33</v>
      </c>
      <c r="AO128" t="s">
        <v>108</v>
      </c>
      <c r="AP128" t="s">
        <v>33</v>
      </c>
      <c r="AR128">
        <v>0</v>
      </c>
    </row>
    <row r="129" spans="1:44">
      <c r="A129" s="107" t="e">
        <f>#REF!</f>
        <v>#REF!</v>
      </c>
      <c r="B129" s="62" t="str">
        <f t="shared" si="5"/>
        <v>11:36:58</v>
      </c>
      <c r="C129" s="62" t="s">
        <v>30</v>
      </c>
      <c r="D129" s="63">
        <f t="shared" si="6"/>
        <v>143</v>
      </c>
      <c r="E129" s="88">
        <f t="shared" si="7"/>
        <v>37.9</v>
      </c>
      <c r="F129" s="90">
        <f t="shared" si="8"/>
        <v>5419.7</v>
      </c>
      <c r="G129" s="64" t="s">
        <v>8</v>
      </c>
      <c r="H129" s="64" t="str">
        <f t="shared" si="9"/>
        <v>00547260067TRLO1</v>
      </c>
      <c r="J129" t="s">
        <v>96</v>
      </c>
      <c r="K129" t="s">
        <v>97</v>
      </c>
      <c r="L129">
        <v>143</v>
      </c>
      <c r="M129">
        <v>3790</v>
      </c>
      <c r="N129" t="s">
        <v>111</v>
      </c>
      <c r="O129" t="s">
        <v>3221</v>
      </c>
      <c r="P129" t="s">
        <v>112</v>
      </c>
      <c r="Q129" t="s">
        <v>3222</v>
      </c>
      <c r="R129">
        <v>20877</v>
      </c>
      <c r="S129">
        <v>1</v>
      </c>
      <c r="T129">
        <v>1</v>
      </c>
      <c r="U129">
        <v>0</v>
      </c>
      <c r="W129" t="s">
        <v>3008</v>
      </c>
      <c r="X129" t="s">
        <v>105</v>
      </c>
      <c r="Y129">
        <v>1</v>
      </c>
      <c r="Z129" t="s">
        <v>1668</v>
      </c>
      <c r="AA129">
        <v>0</v>
      </c>
      <c r="AB129">
        <v>0</v>
      </c>
      <c r="AD129" t="s">
        <v>106</v>
      </c>
      <c r="AE129" t="s">
        <v>33</v>
      </c>
      <c r="AF129">
        <v>1</v>
      </c>
      <c r="AG129" t="s">
        <v>3222</v>
      </c>
      <c r="AH129" t="s">
        <v>96</v>
      </c>
      <c r="AI129">
        <v>1</v>
      </c>
      <c r="AL129" t="s">
        <v>107</v>
      </c>
      <c r="AM129" t="s">
        <v>107</v>
      </c>
      <c r="AN129" t="s">
        <v>33</v>
      </c>
      <c r="AO129" t="s">
        <v>108</v>
      </c>
      <c r="AP129" t="s">
        <v>33</v>
      </c>
      <c r="AR129">
        <v>0</v>
      </c>
    </row>
    <row r="130" spans="1:44">
      <c r="A130" s="107" t="e">
        <f>#REF!</f>
        <v>#REF!</v>
      </c>
      <c r="B130" s="62" t="str">
        <f t="shared" si="5"/>
        <v>11:48:14</v>
      </c>
      <c r="C130" s="62" t="s">
        <v>30</v>
      </c>
      <c r="D130" s="63">
        <f t="shared" si="6"/>
        <v>74</v>
      </c>
      <c r="E130" s="88">
        <f t="shared" si="7"/>
        <v>37.979999999999997</v>
      </c>
      <c r="F130" s="90">
        <f t="shared" si="8"/>
        <v>2810.52</v>
      </c>
      <c r="G130" s="64" t="s">
        <v>8</v>
      </c>
      <c r="H130" s="64" t="str">
        <f t="shared" si="9"/>
        <v>00547261974TRLO1</v>
      </c>
      <c r="J130" t="s">
        <v>96</v>
      </c>
      <c r="K130" t="s">
        <v>97</v>
      </c>
      <c r="L130">
        <v>74</v>
      </c>
      <c r="M130">
        <v>3798</v>
      </c>
      <c r="N130" t="s">
        <v>111</v>
      </c>
      <c r="O130" t="s">
        <v>3223</v>
      </c>
      <c r="P130" t="s">
        <v>112</v>
      </c>
      <c r="Q130" t="s">
        <v>3224</v>
      </c>
      <c r="R130">
        <v>20877</v>
      </c>
      <c r="S130">
        <v>1</v>
      </c>
      <c r="T130">
        <v>1</v>
      </c>
      <c r="U130">
        <v>0</v>
      </c>
      <c r="W130" t="s">
        <v>3008</v>
      </c>
      <c r="X130" t="s">
        <v>105</v>
      </c>
      <c r="Y130">
        <v>1</v>
      </c>
      <c r="Z130" t="s">
        <v>1668</v>
      </c>
      <c r="AA130">
        <v>0</v>
      </c>
      <c r="AB130">
        <v>0</v>
      </c>
      <c r="AD130" t="s">
        <v>106</v>
      </c>
      <c r="AE130" t="s">
        <v>33</v>
      </c>
      <c r="AF130">
        <v>1</v>
      </c>
      <c r="AG130" t="s">
        <v>3224</v>
      </c>
      <c r="AH130" t="s">
        <v>96</v>
      </c>
      <c r="AI130">
        <v>1</v>
      </c>
      <c r="AL130" t="s">
        <v>107</v>
      </c>
      <c r="AM130" t="s">
        <v>107</v>
      </c>
      <c r="AN130" t="s">
        <v>33</v>
      </c>
      <c r="AO130" t="s">
        <v>108</v>
      </c>
      <c r="AP130" t="s">
        <v>33</v>
      </c>
      <c r="AR130">
        <v>0</v>
      </c>
    </row>
    <row r="131" spans="1:44">
      <c r="A131" s="107" t="e">
        <f>#REF!</f>
        <v>#REF!</v>
      </c>
      <c r="B131" s="62" t="str">
        <f t="shared" ref="B131:B194" si="10">MID(O131,FIND(" ",O131)+1,8)</f>
        <v>11:49:48</v>
      </c>
      <c r="C131" s="62" t="s">
        <v>30</v>
      </c>
      <c r="D131" s="63">
        <f t="shared" ref="D131:D194" si="11">L131</f>
        <v>37</v>
      </c>
      <c r="E131" s="88">
        <f t="shared" ref="E131:E194" si="12">M131/100</f>
        <v>38.06</v>
      </c>
      <c r="F131" s="90">
        <f t="shared" ref="F131:F194" si="13">(D131*E131)</f>
        <v>1408.22</v>
      </c>
      <c r="G131" s="64" t="s">
        <v>8</v>
      </c>
      <c r="H131" s="64" t="str">
        <f t="shared" ref="H131:H194" si="14">Q131</f>
        <v>00547262179TRLO1</v>
      </c>
      <c r="J131" t="s">
        <v>96</v>
      </c>
      <c r="K131" t="s">
        <v>97</v>
      </c>
      <c r="L131">
        <v>37</v>
      </c>
      <c r="M131">
        <v>3806</v>
      </c>
      <c r="N131" t="s">
        <v>111</v>
      </c>
      <c r="O131" t="s">
        <v>3225</v>
      </c>
      <c r="P131" t="s">
        <v>112</v>
      </c>
      <c r="Q131" t="s">
        <v>3226</v>
      </c>
      <c r="R131">
        <v>20877</v>
      </c>
      <c r="S131">
        <v>1</v>
      </c>
      <c r="T131">
        <v>1</v>
      </c>
      <c r="U131">
        <v>0</v>
      </c>
      <c r="W131" t="s">
        <v>3008</v>
      </c>
      <c r="X131" t="s">
        <v>105</v>
      </c>
      <c r="Y131">
        <v>1</v>
      </c>
      <c r="Z131" t="s">
        <v>1668</v>
      </c>
      <c r="AA131">
        <v>0</v>
      </c>
      <c r="AB131">
        <v>0</v>
      </c>
      <c r="AD131" t="s">
        <v>106</v>
      </c>
      <c r="AE131" t="s">
        <v>33</v>
      </c>
      <c r="AF131">
        <v>1</v>
      </c>
      <c r="AG131" t="s">
        <v>3226</v>
      </c>
      <c r="AH131" t="s">
        <v>96</v>
      </c>
      <c r="AI131">
        <v>1</v>
      </c>
      <c r="AL131" t="s">
        <v>107</v>
      </c>
      <c r="AM131" t="s">
        <v>107</v>
      </c>
      <c r="AN131" t="s">
        <v>33</v>
      </c>
      <c r="AO131" t="s">
        <v>108</v>
      </c>
      <c r="AP131" t="s">
        <v>33</v>
      </c>
      <c r="AR131">
        <v>0</v>
      </c>
    </row>
    <row r="132" spans="1:44">
      <c r="A132" s="107" t="e">
        <f>#REF!</f>
        <v>#REF!</v>
      </c>
      <c r="B132" s="62" t="str">
        <f t="shared" si="10"/>
        <v>11:49:52</v>
      </c>
      <c r="C132" s="62" t="s">
        <v>30</v>
      </c>
      <c r="D132" s="63">
        <f t="shared" si="11"/>
        <v>26</v>
      </c>
      <c r="E132" s="88">
        <f t="shared" si="12"/>
        <v>38.06</v>
      </c>
      <c r="F132" s="90">
        <f t="shared" si="13"/>
        <v>989.56000000000006</v>
      </c>
      <c r="G132" s="64" t="s">
        <v>8</v>
      </c>
      <c r="H132" s="64" t="str">
        <f t="shared" si="14"/>
        <v>00547262182TRLO1</v>
      </c>
      <c r="J132" t="s">
        <v>96</v>
      </c>
      <c r="K132" t="s">
        <v>97</v>
      </c>
      <c r="L132">
        <v>26</v>
      </c>
      <c r="M132">
        <v>3806</v>
      </c>
      <c r="N132" t="s">
        <v>111</v>
      </c>
      <c r="O132" t="s">
        <v>3227</v>
      </c>
      <c r="P132" t="s">
        <v>112</v>
      </c>
      <c r="Q132" t="s">
        <v>3228</v>
      </c>
      <c r="R132">
        <v>20877</v>
      </c>
      <c r="S132">
        <v>1</v>
      </c>
      <c r="T132">
        <v>1</v>
      </c>
      <c r="U132">
        <v>0</v>
      </c>
      <c r="W132" t="s">
        <v>3008</v>
      </c>
      <c r="X132" t="s">
        <v>105</v>
      </c>
      <c r="Y132">
        <v>1</v>
      </c>
      <c r="Z132" t="s">
        <v>1668</v>
      </c>
      <c r="AA132">
        <v>0</v>
      </c>
      <c r="AB132">
        <v>0</v>
      </c>
      <c r="AD132" t="s">
        <v>106</v>
      </c>
      <c r="AE132" t="s">
        <v>33</v>
      </c>
      <c r="AF132">
        <v>1</v>
      </c>
      <c r="AG132" t="s">
        <v>3228</v>
      </c>
      <c r="AH132" t="s">
        <v>96</v>
      </c>
      <c r="AI132">
        <v>1</v>
      </c>
      <c r="AL132" t="s">
        <v>107</v>
      </c>
      <c r="AM132" t="s">
        <v>107</v>
      </c>
      <c r="AN132" t="s">
        <v>33</v>
      </c>
      <c r="AO132" t="s">
        <v>108</v>
      </c>
      <c r="AP132" t="s">
        <v>33</v>
      </c>
      <c r="AR132">
        <v>0</v>
      </c>
    </row>
    <row r="133" spans="1:44">
      <c r="A133" s="107" t="e">
        <f>#REF!</f>
        <v>#REF!</v>
      </c>
      <c r="B133" s="62" t="str">
        <f t="shared" si="10"/>
        <v>11:51:17</v>
      </c>
      <c r="C133" s="62" t="s">
        <v>30</v>
      </c>
      <c r="D133" s="63">
        <f t="shared" si="11"/>
        <v>244</v>
      </c>
      <c r="E133" s="88">
        <f t="shared" si="12"/>
        <v>38.020000000000003</v>
      </c>
      <c r="F133" s="90">
        <f t="shared" si="13"/>
        <v>9276.880000000001</v>
      </c>
      <c r="G133" s="64" t="s">
        <v>8</v>
      </c>
      <c r="H133" s="64" t="str">
        <f t="shared" si="14"/>
        <v>00547262377TRLO1</v>
      </c>
      <c r="J133" t="s">
        <v>96</v>
      </c>
      <c r="K133" t="s">
        <v>97</v>
      </c>
      <c r="L133">
        <v>244</v>
      </c>
      <c r="M133">
        <v>3802</v>
      </c>
      <c r="N133" t="s">
        <v>111</v>
      </c>
      <c r="O133" t="s">
        <v>3229</v>
      </c>
      <c r="P133" t="s">
        <v>112</v>
      </c>
      <c r="Q133" t="s">
        <v>3230</v>
      </c>
      <c r="R133">
        <v>20877</v>
      </c>
      <c r="S133">
        <v>1</v>
      </c>
      <c r="T133">
        <v>1</v>
      </c>
      <c r="U133">
        <v>0</v>
      </c>
      <c r="W133" t="s">
        <v>3008</v>
      </c>
      <c r="X133" t="s">
        <v>105</v>
      </c>
      <c r="Y133">
        <v>1</v>
      </c>
      <c r="Z133" t="s">
        <v>1668</v>
      </c>
      <c r="AA133">
        <v>0</v>
      </c>
      <c r="AB133">
        <v>0</v>
      </c>
      <c r="AD133" t="s">
        <v>106</v>
      </c>
      <c r="AE133" t="s">
        <v>33</v>
      </c>
      <c r="AF133">
        <v>1</v>
      </c>
      <c r="AG133" t="s">
        <v>3230</v>
      </c>
      <c r="AH133" t="s">
        <v>96</v>
      </c>
      <c r="AI133">
        <v>1</v>
      </c>
      <c r="AL133" t="s">
        <v>107</v>
      </c>
      <c r="AM133" t="s">
        <v>107</v>
      </c>
      <c r="AN133" t="s">
        <v>33</v>
      </c>
      <c r="AO133" t="s">
        <v>108</v>
      </c>
      <c r="AP133" t="s">
        <v>33</v>
      </c>
      <c r="AR133">
        <v>0</v>
      </c>
    </row>
    <row r="134" spans="1:44">
      <c r="A134" s="107" t="e">
        <f>#REF!</f>
        <v>#REF!</v>
      </c>
      <c r="B134" s="62" t="str">
        <f t="shared" si="10"/>
        <v>11:51:25</v>
      </c>
      <c r="C134" s="62" t="s">
        <v>30</v>
      </c>
      <c r="D134" s="63">
        <f t="shared" si="11"/>
        <v>141</v>
      </c>
      <c r="E134" s="88">
        <f t="shared" si="12"/>
        <v>38</v>
      </c>
      <c r="F134" s="90">
        <f t="shared" si="13"/>
        <v>5358</v>
      </c>
      <c r="G134" s="64" t="s">
        <v>8</v>
      </c>
      <c r="H134" s="64" t="str">
        <f t="shared" si="14"/>
        <v>00547262400TRLO1</v>
      </c>
      <c r="J134" t="s">
        <v>96</v>
      </c>
      <c r="K134" t="s">
        <v>97</v>
      </c>
      <c r="L134">
        <v>141</v>
      </c>
      <c r="M134">
        <v>3800</v>
      </c>
      <c r="N134" t="s">
        <v>111</v>
      </c>
      <c r="O134" t="s">
        <v>3231</v>
      </c>
      <c r="P134" t="s">
        <v>112</v>
      </c>
      <c r="Q134" t="s">
        <v>3232</v>
      </c>
      <c r="R134">
        <v>20877</v>
      </c>
      <c r="S134">
        <v>1</v>
      </c>
      <c r="T134">
        <v>1</v>
      </c>
      <c r="U134">
        <v>0</v>
      </c>
      <c r="W134" t="s">
        <v>3008</v>
      </c>
      <c r="X134" t="s">
        <v>105</v>
      </c>
      <c r="Y134">
        <v>1</v>
      </c>
      <c r="Z134" t="s">
        <v>1668</v>
      </c>
      <c r="AA134">
        <v>0</v>
      </c>
      <c r="AB134">
        <v>0</v>
      </c>
      <c r="AD134" t="s">
        <v>106</v>
      </c>
      <c r="AE134" t="s">
        <v>33</v>
      </c>
      <c r="AF134">
        <v>1</v>
      </c>
      <c r="AG134" t="s">
        <v>3232</v>
      </c>
      <c r="AH134" t="s">
        <v>96</v>
      </c>
      <c r="AI134">
        <v>1</v>
      </c>
      <c r="AL134" t="s">
        <v>107</v>
      </c>
      <c r="AM134" t="s">
        <v>107</v>
      </c>
      <c r="AN134" t="s">
        <v>33</v>
      </c>
      <c r="AO134" t="s">
        <v>108</v>
      </c>
      <c r="AP134" t="s">
        <v>33</v>
      </c>
      <c r="AR134">
        <v>0</v>
      </c>
    </row>
    <row r="135" spans="1:44">
      <c r="A135" s="107" t="e">
        <f>#REF!</f>
        <v>#REF!</v>
      </c>
      <c r="B135" s="62" t="str">
        <f t="shared" si="10"/>
        <v>11:59:08</v>
      </c>
      <c r="C135" s="62" t="s">
        <v>30</v>
      </c>
      <c r="D135" s="63">
        <f t="shared" si="11"/>
        <v>92</v>
      </c>
      <c r="E135" s="88">
        <f t="shared" si="12"/>
        <v>38.119999999999997</v>
      </c>
      <c r="F135" s="90">
        <f t="shared" si="13"/>
        <v>3507.04</v>
      </c>
      <c r="G135" s="64" t="s">
        <v>8</v>
      </c>
      <c r="H135" s="64" t="str">
        <f t="shared" si="14"/>
        <v>00547263366TRLO1</v>
      </c>
      <c r="J135" t="s">
        <v>96</v>
      </c>
      <c r="K135" t="s">
        <v>97</v>
      </c>
      <c r="L135">
        <v>92</v>
      </c>
      <c r="M135">
        <v>3812</v>
      </c>
      <c r="N135" t="s">
        <v>111</v>
      </c>
      <c r="O135" t="s">
        <v>3233</v>
      </c>
      <c r="P135" t="s">
        <v>112</v>
      </c>
      <c r="Q135" t="s">
        <v>3234</v>
      </c>
      <c r="R135">
        <v>20877</v>
      </c>
      <c r="S135">
        <v>1</v>
      </c>
      <c r="T135">
        <v>1</v>
      </c>
      <c r="U135">
        <v>0</v>
      </c>
      <c r="W135" t="s">
        <v>3008</v>
      </c>
      <c r="X135" t="s">
        <v>105</v>
      </c>
      <c r="Y135">
        <v>1</v>
      </c>
      <c r="Z135" t="s">
        <v>1668</v>
      </c>
      <c r="AA135">
        <v>0</v>
      </c>
      <c r="AB135">
        <v>0</v>
      </c>
      <c r="AD135" t="s">
        <v>106</v>
      </c>
      <c r="AE135" t="s">
        <v>33</v>
      </c>
      <c r="AF135">
        <v>1</v>
      </c>
      <c r="AG135" t="s">
        <v>3234</v>
      </c>
      <c r="AH135" t="s">
        <v>96</v>
      </c>
      <c r="AI135">
        <v>1</v>
      </c>
      <c r="AL135" t="s">
        <v>107</v>
      </c>
      <c r="AM135" t="s">
        <v>107</v>
      </c>
      <c r="AN135" t="s">
        <v>33</v>
      </c>
      <c r="AO135" t="s">
        <v>108</v>
      </c>
      <c r="AP135" t="s">
        <v>33</v>
      </c>
      <c r="AR135">
        <v>0</v>
      </c>
    </row>
    <row r="136" spans="1:44">
      <c r="A136" s="107" t="e">
        <f>#REF!</f>
        <v>#REF!</v>
      </c>
      <c r="B136" s="62" t="str">
        <f t="shared" si="10"/>
        <v>11:59:08</v>
      </c>
      <c r="C136" s="62" t="s">
        <v>30</v>
      </c>
      <c r="D136" s="63">
        <f t="shared" si="11"/>
        <v>167</v>
      </c>
      <c r="E136" s="88">
        <f t="shared" si="12"/>
        <v>38.119999999999997</v>
      </c>
      <c r="F136" s="90">
        <f t="shared" si="13"/>
        <v>6366.04</v>
      </c>
      <c r="G136" s="64" t="s">
        <v>8</v>
      </c>
      <c r="H136" s="64" t="str">
        <f t="shared" si="14"/>
        <v>00547263365TRLO1</v>
      </c>
      <c r="J136" t="s">
        <v>96</v>
      </c>
      <c r="K136" t="s">
        <v>97</v>
      </c>
      <c r="L136">
        <v>167</v>
      </c>
      <c r="M136">
        <v>3812</v>
      </c>
      <c r="N136" t="s">
        <v>111</v>
      </c>
      <c r="O136" t="s">
        <v>3233</v>
      </c>
      <c r="P136" t="s">
        <v>112</v>
      </c>
      <c r="Q136" t="s">
        <v>3235</v>
      </c>
      <c r="R136">
        <v>20877</v>
      </c>
      <c r="S136">
        <v>1</v>
      </c>
      <c r="T136">
        <v>1</v>
      </c>
      <c r="U136">
        <v>0</v>
      </c>
      <c r="W136" t="s">
        <v>3008</v>
      </c>
      <c r="X136" t="s">
        <v>105</v>
      </c>
      <c r="Y136">
        <v>1</v>
      </c>
      <c r="Z136" t="s">
        <v>1668</v>
      </c>
      <c r="AA136">
        <v>0</v>
      </c>
      <c r="AB136">
        <v>0</v>
      </c>
      <c r="AD136" t="s">
        <v>106</v>
      </c>
      <c r="AE136" t="s">
        <v>33</v>
      </c>
      <c r="AF136">
        <v>1</v>
      </c>
      <c r="AG136" t="s">
        <v>3235</v>
      </c>
      <c r="AH136" t="s">
        <v>96</v>
      </c>
      <c r="AI136">
        <v>1</v>
      </c>
      <c r="AL136" t="s">
        <v>107</v>
      </c>
      <c r="AM136" t="s">
        <v>107</v>
      </c>
      <c r="AN136" t="s">
        <v>33</v>
      </c>
      <c r="AO136" t="s">
        <v>108</v>
      </c>
      <c r="AP136" t="s">
        <v>33</v>
      </c>
      <c r="AR136">
        <v>0</v>
      </c>
    </row>
    <row r="137" spans="1:44">
      <c r="A137" s="107" t="e">
        <f>#REF!</f>
        <v>#REF!</v>
      </c>
      <c r="B137" s="62" t="str">
        <f t="shared" si="10"/>
        <v>12:00:47</v>
      </c>
      <c r="C137" s="62" t="s">
        <v>30</v>
      </c>
      <c r="D137" s="63">
        <f t="shared" si="11"/>
        <v>80</v>
      </c>
      <c r="E137" s="88">
        <f t="shared" si="12"/>
        <v>38.119999999999997</v>
      </c>
      <c r="F137" s="90">
        <f t="shared" si="13"/>
        <v>3049.6</v>
      </c>
      <c r="G137" s="64" t="s">
        <v>8</v>
      </c>
      <c r="H137" s="64" t="str">
        <f t="shared" si="14"/>
        <v>00547263740TRLO1</v>
      </c>
      <c r="J137" t="s">
        <v>96</v>
      </c>
      <c r="K137" t="s">
        <v>97</v>
      </c>
      <c r="L137">
        <v>80</v>
      </c>
      <c r="M137">
        <v>3812</v>
      </c>
      <c r="N137" t="s">
        <v>111</v>
      </c>
      <c r="O137" t="s">
        <v>3236</v>
      </c>
      <c r="P137" t="s">
        <v>112</v>
      </c>
      <c r="Q137" t="s">
        <v>3237</v>
      </c>
      <c r="R137">
        <v>20877</v>
      </c>
      <c r="S137">
        <v>1</v>
      </c>
      <c r="T137">
        <v>1</v>
      </c>
      <c r="U137">
        <v>0</v>
      </c>
      <c r="W137" t="s">
        <v>3008</v>
      </c>
      <c r="X137" t="s">
        <v>105</v>
      </c>
      <c r="Y137">
        <v>1</v>
      </c>
      <c r="Z137" t="s">
        <v>1668</v>
      </c>
      <c r="AA137">
        <v>0</v>
      </c>
      <c r="AB137">
        <v>0</v>
      </c>
      <c r="AD137" t="s">
        <v>106</v>
      </c>
      <c r="AE137" t="s">
        <v>33</v>
      </c>
      <c r="AF137">
        <v>1</v>
      </c>
      <c r="AG137" t="s">
        <v>3237</v>
      </c>
      <c r="AH137" t="s">
        <v>96</v>
      </c>
      <c r="AI137">
        <v>1</v>
      </c>
      <c r="AL137" t="s">
        <v>107</v>
      </c>
      <c r="AM137" t="s">
        <v>107</v>
      </c>
      <c r="AN137" t="s">
        <v>33</v>
      </c>
      <c r="AO137" t="s">
        <v>108</v>
      </c>
      <c r="AP137" t="s">
        <v>33</v>
      </c>
      <c r="AR137">
        <v>0</v>
      </c>
    </row>
    <row r="138" spans="1:44">
      <c r="A138" s="107" t="e">
        <f>#REF!</f>
        <v>#REF!</v>
      </c>
      <c r="B138" s="62" t="str">
        <f t="shared" si="10"/>
        <v>12:05:54</v>
      </c>
      <c r="C138" s="62" t="s">
        <v>30</v>
      </c>
      <c r="D138" s="63">
        <f t="shared" si="11"/>
        <v>24</v>
      </c>
      <c r="E138" s="88">
        <f t="shared" si="12"/>
        <v>38.1</v>
      </c>
      <c r="F138" s="90">
        <f t="shared" si="13"/>
        <v>914.40000000000009</v>
      </c>
      <c r="G138" s="64" t="s">
        <v>8</v>
      </c>
      <c r="H138" s="64" t="str">
        <f t="shared" si="14"/>
        <v>00547264855TRLO1</v>
      </c>
      <c r="J138" t="s">
        <v>96</v>
      </c>
      <c r="K138" t="s">
        <v>97</v>
      </c>
      <c r="L138">
        <v>24</v>
      </c>
      <c r="M138">
        <v>3810</v>
      </c>
      <c r="N138" t="s">
        <v>111</v>
      </c>
      <c r="O138" t="s">
        <v>3238</v>
      </c>
      <c r="P138" t="s">
        <v>112</v>
      </c>
      <c r="Q138" t="s">
        <v>3239</v>
      </c>
      <c r="R138">
        <v>20877</v>
      </c>
      <c r="S138">
        <v>1</v>
      </c>
      <c r="T138">
        <v>1</v>
      </c>
      <c r="U138">
        <v>0</v>
      </c>
      <c r="W138" t="s">
        <v>3008</v>
      </c>
      <c r="X138" t="s">
        <v>105</v>
      </c>
      <c r="Y138">
        <v>1</v>
      </c>
      <c r="Z138" t="s">
        <v>1668</v>
      </c>
      <c r="AA138">
        <v>0</v>
      </c>
      <c r="AB138">
        <v>0</v>
      </c>
      <c r="AD138" t="s">
        <v>106</v>
      </c>
      <c r="AE138" t="s">
        <v>33</v>
      </c>
      <c r="AF138">
        <v>1</v>
      </c>
      <c r="AG138" t="s">
        <v>3239</v>
      </c>
      <c r="AH138" t="s">
        <v>96</v>
      </c>
      <c r="AI138">
        <v>1</v>
      </c>
      <c r="AL138" t="s">
        <v>107</v>
      </c>
      <c r="AM138" t="s">
        <v>107</v>
      </c>
      <c r="AN138" t="s">
        <v>33</v>
      </c>
      <c r="AO138" t="s">
        <v>108</v>
      </c>
      <c r="AP138" t="s">
        <v>33</v>
      </c>
      <c r="AR138">
        <v>0</v>
      </c>
    </row>
    <row r="139" spans="1:44">
      <c r="A139" s="107" t="e">
        <f>#REF!</f>
        <v>#REF!</v>
      </c>
      <c r="B139" s="62" t="str">
        <f t="shared" si="10"/>
        <v>12:05:54</v>
      </c>
      <c r="C139" s="62" t="s">
        <v>30</v>
      </c>
      <c r="D139" s="63">
        <f t="shared" si="11"/>
        <v>24</v>
      </c>
      <c r="E139" s="88">
        <f t="shared" si="12"/>
        <v>38.1</v>
      </c>
      <c r="F139" s="90">
        <f t="shared" si="13"/>
        <v>914.40000000000009</v>
      </c>
      <c r="G139" s="64" t="s">
        <v>8</v>
      </c>
      <c r="H139" s="64" t="str">
        <f t="shared" si="14"/>
        <v>00547264854TRLO1</v>
      </c>
      <c r="J139" t="s">
        <v>96</v>
      </c>
      <c r="K139" t="s">
        <v>97</v>
      </c>
      <c r="L139">
        <v>24</v>
      </c>
      <c r="M139">
        <v>3810</v>
      </c>
      <c r="N139" t="s">
        <v>111</v>
      </c>
      <c r="O139" t="s">
        <v>3238</v>
      </c>
      <c r="P139" t="s">
        <v>112</v>
      </c>
      <c r="Q139" t="s">
        <v>3240</v>
      </c>
      <c r="R139">
        <v>20877</v>
      </c>
      <c r="S139">
        <v>1</v>
      </c>
      <c r="T139">
        <v>1</v>
      </c>
      <c r="U139">
        <v>0</v>
      </c>
      <c r="W139" t="s">
        <v>3008</v>
      </c>
      <c r="X139" t="s">
        <v>105</v>
      </c>
      <c r="Y139">
        <v>1</v>
      </c>
      <c r="Z139" t="s">
        <v>1668</v>
      </c>
      <c r="AA139">
        <v>0</v>
      </c>
      <c r="AB139">
        <v>0</v>
      </c>
      <c r="AD139" t="s">
        <v>106</v>
      </c>
      <c r="AE139" t="s">
        <v>33</v>
      </c>
      <c r="AF139">
        <v>1</v>
      </c>
      <c r="AG139" t="s">
        <v>3240</v>
      </c>
      <c r="AH139" t="s">
        <v>96</v>
      </c>
      <c r="AI139">
        <v>1</v>
      </c>
      <c r="AL139" t="s">
        <v>107</v>
      </c>
      <c r="AM139" t="s">
        <v>107</v>
      </c>
      <c r="AN139" t="s">
        <v>33</v>
      </c>
      <c r="AO139" t="s">
        <v>108</v>
      </c>
      <c r="AP139" t="s">
        <v>33</v>
      </c>
      <c r="AR139">
        <v>0</v>
      </c>
    </row>
    <row r="140" spans="1:44">
      <c r="A140" s="107" t="e">
        <f>#REF!</f>
        <v>#REF!</v>
      </c>
      <c r="B140" s="62" t="str">
        <f t="shared" si="10"/>
        <v>12:05:54</v>
      </c>
      <c r="C140" s="62" t="s">
        <v>30</v>
      </c>
      <c r="D140" s="63">
        <f t="shared" si="11"/>
        <v>126</v>
      </c>
      <c r="E140" s="88">
        <f t="shared" si="12"/>
        <v>38.1</v>
      </c>
      <c r="F140" s="90">
        <f t="shared" si="13"/>
        <v>4800.6000000000004</v>
      </c>
      <c r="G140" s="64" t="s">
        <v>8</v>
      </c>
      <c r="H140" s="64" t="str">
        <f t="shared" si="14"/>
        <v>00547264852TRLO1</v>
      </c>
      <c r="J140" t="s">
        <v>96</v>
      </c>
      <c r="K140" t="s">
        <v>97</v>
      </c>
      <c r="L140">
        <v>126</v>
      </c>
      <c r="M140">
        <v>3810</v>
      </c>
      <c r="N140" t="s">
        <v>111</v>
      </c>
      <c r="O140" t="s">
        <v>3238</v>
      </c>
      <c r="P140" t="s">
        <v>112</v>
      </c>
      <c r="Q140" t="s">
        <v>3241</v>
      </c>
      <c r="R140">
        <v>20877</v>
      </c>
      <c r="S140">
        <v>1</v>
      </c>
      <c r="T140">
        <v>1</v>
      </c>
      <c r="U140">
        <v>0</v>
      </c>
      <c r="W140" t="s">
        <v>3008</v>
      </c>
      <c r="X140" t="s">
        <v>105</v>
      </c>
      <c r="Y140">
        <v>1</v>
      </c>
      <c r="Z140" t="s">
        <v>1668</v>
      </c>
      <c r="AA140">
        <v>0</v>
      </c>
      <c r="AB140">
        <v>0</v>
      </c>
      <c r="AD140" t="s">
        <v>106</v>
      </c>
      <c r="AE140" t="s">
        <v>33</v>
      </c>
      <c r="AF140">
        <v>1</v>
      </c>
      <c r="AG140" t="s">
        <v>3241</v>
      </c>
      <c r="AH140" t="s">
        <v>96</v>
      </c>
      <c r="AI140">
        <v>1</v>
      </c>
      <c r="AL140" t="s">
        <v>107</v>
      </c>
      <c r="AM140" t="s">
        <v>107</v>
      </c>
      <c r="AN140" t="s">
        <v>33</v>
      </c>
      <c r="AO140" t="s">
        <v>108</v>
      </c>
      <c r="AP140" t="s">
        <v>33</v>
      </c>
      <c r="AR140">
        <v>0</v>
      </c>
    </row>
    <row r="141" spans="1:44">
      <c r="A141" s="107" t="e">
        <f>#REF!</f>
        <v>#REF!</v>
      </c>
      <c r="B141" s="62" t="str">
        <f t="shared" si="10"/>
        <v>12:05:54</v>
      </c>
      <c r="C141" s="62" t="s">
        <v>30</v>
      </c>
      <c r="D141" s="63">
        <f t="shared" si="11"/>
        <v>80</v>
      </c>
      <c r="E141" s="88">
        <f t="shared" si="12"/>
        <v>38.119999999999997</v>
      </c>
      <c r="F141" s="90">
        <f t="shared" si="13"/>
        <v>3049.6</v>
      </c>
      <c r="G141" s="64" t="s">
        <v>8</v>
      </c>
      <c r="H141" s="64" t="str">
        <f t="shared" si="14"/>
        <v>00547264853TRLO1</v>
      </c>
      <c r="J141" t="s">
        <v>96</v>
      </c>
      <c r="K141" t="s">
        <v>97</v>
      </c>
      <c r="L141">
        <v>80</v>
      </c>
      <c r="M141">
        <v>3812</v>
      </c>
      <c r="N141" t="s">
        <v>111</v>
      </c>
      <c r="O141" t="s">
        <v>3238</v>
      </c>
      <c r="P141" t="s">
        <v>112</v>
      </c>
      <c r="Q141" t="s">
        <v>3242</v>
      </c>
      <c r="R141">
        <v>20877</v>
      </c>
      <c r="S141">
        <v>1</v>
      </c>
      <c r="T141">
        <v>1</v>
      </c>
      <c r="U141">
        <v>0</v>
      </c>
      <c r="W141" t="s">
        <v>3008</v>
      </c>
      <c r="X141" t="s">
        <v>105</v>
      </c>
      <c r="Y141">
        <v>1</v>
      </c>
      <c r="Z141" t="s">
        <v>1668</v>
      </c>
      <c r="AA141">
        <v>0</v>
      </c>
      <c r="AB141">
        <v>0</v>
      </c>
      <c r="AD141" t="s">
        <v>106</v>
      </c>
      <c r="AE141" t="s">
        <v>33</v>
      </c>
      <c r="AF141">
        <v>1</v>
      </c>
      <c r="AG141" t="s">
        <v>3242</v>
      </c>
      <c r="AH141" t="s">
        <v>96</v>
      </c>
      <c r="AI141">
        <v>1</v>
      </c>
      <c r="AL141" t="s">
        <v>107</v>
      </c>
      <c r="AM141" t="s">
        <v>107</v>
      </c>
      <c r="AN141" t="s">
        <v>33</v>
      </c>
      <c r="AO141" t="s">
        <v>108</v>
      </c>
      <c r="AP141" t="s">
        <v>33</v>
      </c>
      <c r="AR141">
        <v>0</v>
      </c>
    </row>
    <row r="142" spans="1:44">
      <c r="A142" s="107" t="e">
        <f>#REF!</f>
        <v>#REF!</v>
      </c>
      <c r="B142" s="62" t="str">
        <f t="shared" si="10"/>
        <v>12:05:54</v>
      </c>
      <c r="C142" s="62" t="s">
        <v>30</v>
      </c>
      <c r="D142" s="63">
        <f t="shared" si="11"/>
        <v>41</v>
      </c>
      <c r="E142" s="88">
        <f t="shared" si="12"/>
        <v>38.119999999999997</v>
      </c>
      <c r="F142" s="90">
        <f t="shared" si="13"/>
        <v>1562.9199999999998</v>
      </c>
      <c r="G142" s="64" t="s">
        <v>8</v>
      </c>
      <c r="H142" s="64" t="str">
        <f t="shared" si="14"/>
        <v>00547264851TRLO1</v>
      </c>
      <c r="J142" t="s">
        <v>96</v>
      </c>
      <c r="K142" t="s">
        <v>97</v>
      </c>
      <c r="L142">
        <v>41</v>
      </c>
      <c r="M142">
        <v>3812</v>
      </c>
      <c r="N142" t="s">
        <v>111</v>
      </c>
      <c r="O142" t="s">
        <v>3238</v>
      </c>
      <c r="P142" t="s">
        <v>112</v>
      </c>
      <c r="Q142" t="s">
        <v>3243</v>
      </c>
      <c r="R142">
        <v>20877</v>
      </c>
      <c r="S142">
        <v>1</v>
      </c>
      <c r="T142">
        <v>1</v>
      </c>
      <c r="U142">
        <v>0</v>
      </c>
      <c r="W142" t="s">
        <v>3008</v>
      </c>
      <c r="X142" t="s">
        <v>105</v>
      </c>
      <c r="Y142">
        <v>1</v>
      </c>
      <c r="Z142" t="s">
        <v>1668</v>
      </c>
      <c r="AA142">
        <v>0</v>
      </c>
      <c r="AB142">
        <v>0</v>
      </c>
      <c r="AD142" t="s">
        <v>106</v>
      </c>
      <c r="AE142" t="s">
        <v>33</v>
      </c>
      <c r="AF142">
        <v>1</v>
      </c>
      <c r="AG142" t="s">
        <v>3243</v>
      </c>
      <c r="AH142" t="s">
        <v>96</v>
      </c>
      <c r="AI142">
        <v>1</v>
      </c>
      <c r="AL142" t="s">
        <v>107</v>
      </c>
      <c r="AM142" t="s">
        <v>107</v>
      </c>
      <c r="AN142" t="s">
        <v>33</v>
      </c>
      <c r="AO142" t="s">
        <v>108</v>
      </c>
      <c r="AP142" t="s">
        <v>33</v>
      </c>
      <c r="AR142">
        <v>0</v>
      </c>
    </row>
    <row r="143" spans="1:44">
      <c r="A143" s="107" t="e">
        <f>#REF!</f>
        <v>#REF!</v>
      </c>
      <c r="B143" s="62" t="str">
        <f t="shared" si="10"/>
        <v>12:06:16</v>
      </c>
      <c r="C143" s="62" t="s">
        <v>30</v>
      </c>
      <c r="D143" s="63">
        <f t="shared" si="11"/>
        <v>162</v>
      </c>
      <c r="E143" s="88">
        <f t="shared" si="12"/>
        <v>37.979999999999997</v>
      </c>
      <c r="F143" s="90">
        <f t="shared" si="13"/>
        <v>6152.7599999999993</v>
      </c>
      <c r="G143" s="64" t="s">
        <v>8</v>
      </c>
      <c r="H143" s="64" t="str">
        <f t="shared" si="14"/>
        <v>00547264914TRLO1</v>
      </c>
      <c r="J143" t="s">
        <v>96</v>
      </c>
      <c r="K143" t="s">
        <v>97</v>
      </c>
      <c r="L143">
        <v>162</v>
      </c>
      <c r="M143">
        <v>3798</v>
      </c>
      <c r="N143" t="s">
        <v>111</v>
      </c>
      <c r="O143" t="s">
        <v>3244</v>
      </c>
      <c r="P143" t="s">
        <v>112</v>
      </c>
      <c r="Q143" t="s">
        <v>3245</v>
      </c>
      <c r="R143">
        <v>20877</v>
      </c>
      <c r="S143">
        <v>1</v>
      </c>
      <c r="T143">
        <v>1</v>
      </c>
      <c r="U143">
        <v>0</v>
      </c>
      <c r="W143" t="s">
        <v>3008</v>
      </c>
      <c r="X143" t="s">
        <v>105</v>
      </c>
      <c r="Y143">
        <v>1</v>
      </c>
      <c r="Z143" t="s">
        <v>1668</v>
      </c>
      <c r="AA143">
        <v>0</v>
      </c>
      <c r="AB143">
        <v>0</v>
      </c>
      <c r="AD143" t="s">
        <v>106</v>
      </c>
      <c r="AE143" t="s">
        <v>33</v>
      </c>
      <c r="AF143">
        <v>1</v>
      </c>
      <c r="AG143" t="s">
        <v>3245</v>
      </c>
      <c r="AH143" t="s">
        <v>96</v>
      </c>
      <c r="AI143">
        <v>1</v>
      </c>
      <c r="AL143" t="s">
        <v>107</v>
      </c>
      <c r="AM143" t="s">
        <v>107</v>
      </c>
      <c r="AN143" t="s">
        <v>33</v>
      </c>
      <c r="AO143" t="s">
        <v>108</v>
      </c>
      <c r="AP143" t="s">
        <v>33</v>
      </c>
      <c r="AR143">
        <v>0</v>
      </c>
    </row>
    <row r="144" spans="1:44">
      <c r="A144" s="107" t="e">
        <f>#REF!</f>
        <v>#REF!</v>
      </c>
      <c r="B144" s="62" t="str">
        <f t="shared" si="10"/>
        <v>12:07:11</v>
      </c>
      <c r="C144" s="62" t="s">
        <v>30</v>
      </c>
      <c r="D144" s="63">
        <f t="shared" si="11"/>
        <v>48</v>
      </c>
      <c r="E144" s="88">
        <f t="shared" si="12"/>
        <v>37.9</v>
      </c>
      <c r="F144" s="90">
        <f t="shared" si="13"/>
        <v>1819.1999999999998</v>
      </c>
      <c r="G144" s="64" t="s">
        <v>8</v>
      </c>
      <c r="H144" s="64" t="str">
        <f t="shared" si="14"/>
        <v>00547264973TRLO1</v>
      </c>
      <c r="J144" t="s">
        <v>96</v>
      </c>
      <c r="K144" t="s">
        <v>97</v>
      </c>
      <c r="L144">
        <v>48</v>
      </c>
      <c r="M144">
        <v>3790</v>
      </c>
      <c r="N144" t="s">
        <v>111</v>
      </c>
      <c r="O144" t="s">
        <v>3246</v>
      </c>
      <c r="P144" t="s">
        <v>112</v>
      </c>
      <c r="Q144" t="s">
        <v>3247</v>
      </c>
      <c r="R144">
        <v>20877</v>
      </c>
      <c r="S144">
        <v>1</v>
      </c>
      <c r="T144">
        <v>1</v>
      </c>
      <c r="U144">
        <v>0</v>
      </c>
      <c r="W144" t="s">
        <v>3008</v>
      </c>
      <c r="X144" t="s">
        <v>105</v>
      </c>
      <c r="Y144">
        <v>1</v>
      </c>
      <c r="Z144" t="s">
        <v>1668</v>
      </c>
      <c r="AA144">
        <v>0</v>
      </c>
      <c r="AB144">
        <v>0</v>
      </c>
      <c r="AD144" t="s">
        <v>106</v>
      </c>
      <c r="AE144" t="s">
        <v>33</v>
      </c>
      <c r="AF144">
        <v>1</v>
      </c>
      <c r="AG144" t="s">
        <v>3247</v>
      </c>
      <c r="AH144" t="s">
        <v>96</v>
      </c>
      <c r="AI144">
        <v>1</v>
      </c>
      <c r="AL144" t="s">
        <v>107</v>
      </c>
      <c r="AM144" t="s">
        <v>107</v>
      </c>
      <c r="AN144" t="s">
        <v>33</v>
      </c>
      <c r="AO144" t="s">
        <v>108</v>
      </c>
      <c r="AP144" t="s">
        <v>33</v>
      </c>
      <c r="AR144">
        <v>0</v>
      </c>
    </row>
    <row r="145" spans="1:44">
      <c r="A145" s="107" t="e">
        <f>#REF!</f>
        <v>#REF!</v>
      </c>
      <c r="B145" s="62" t="str">
        <f t="shared" si="10"/>
        <v>12:08:30</v>
      </c>
      <c r="C145" s="62" t="s">
        <v>30</v>
      </c>
      <c r="D145" s="63">
        <f t="shared" si="11"/>
        <v>106</v>
      </c>
      <c r="E145" s="88">
        <f t="shared" si="12"/>
        <v>37.9</v>
      </c>
      <c r="F145" s="90">
        <f t="shared" si="13"/>
        <v>4017.3999999999996</v>
      </c>
      <c r="G145" s="64" t="s">
        <v>8</v>
      </c>
      <c r="H145" s="64" t="str">
        <f t="shared" si="14"/>
        <v>00547265154TRLO1</v>
      </c>
      <c r="J145" t="s">
        <v>96</v>
      </c>
      <c r="K145" t="s">
        <v>97</v>
      </c>
      <c r="L145">
        <v>106</v>
      </c>
      <c r="M145">
        <v>3790</v>
      </c>
      <c r="N145" t="s">
        <v>111</v>
      </c>
      <c r="O145" t="s">
        <v>3248</v>
      </c>
      <c r="P145" t="s">
        <v>112</v>
      </c>
      <c r="Q145" t="s">
        <v>3249</v>
      </c>
      <c r="R145">
        <v>20877</v>
      </c>
      <c r="S145">
        <v>1</v>
      </c>
      <c r="T145">
        <v>1</v>
      </c>
      <c r="U145">
        <v>0</v>
      </c>
      <c r="W145" t="s">
        <v>3008</v>
      </c>
      <c r="X145" t="s">
        <v>105</v>
      </c>
      <c r="Y145">
        <v>1</v>
      </c>
      <c r="Z145" t="s">
        <v>1668</v>
      </c>
      <c r="AA145">
        <v>0</v>
      </c>
      <c r="AB145">
        <v>0</v>
      </c>
      <c r="AD145" t="s">
        <v>106</v>
      </c>
      <c r="AE145" t="s">
        <v>33</v>
      </c>
      <c r="AF145">
        <v>1</v>
      </c>
      <c r="AG145" t="s">
        <v>3249</v>
      </c>
      <c r="AH145" t="s">
        <v>96</v>
      </c>
      <c r="AI145">
        <v>1</v>
      </c>
      <c r="AL145" t="s">
        <v>107</v>
      </c>
      <c r="AM145" t="s">
        <v>107</v>
      </c>
      <c r="AN145" t="s">
        <v>33</v>
      </c>
      <c r="AO145" t="s">
        <v>108</v>
      </c>
      <c r="AP145" t="s">
        <v>33</v>
      </c>
      <c r="AR145">
        <v>0</v>
      </c>
    </row>
    <row r="146" spans="1:44">
      <c r="A146" s="107" t="e">
        <f>#REF!</f>
        <v>#REF!</v>
      </c>
      <c r="B146" s="62" t="str">
        <f t="shared" si="10"/>
        <v>12:09:30</v>
      </c>
      <c r="C146" s="62" t="s">
        <v>30</v>
      </c>
      <c r="D146" s="63">
        <f t="shared" si="11"/>
        <v>25</v>
      </c>
      <c r="E146" s="88">
        <f t="shared" si="12"/>
        <v>37.92</v>
      </c>
      <c r="F146" s="90">
        <f t="shared" si="13"/>
        <v>948</v>
      </c>
      <c r="G146" s="64" t="s">
        <v>8</v>
      </c>
      <c r="H146" s="64" t="str">
        <f t="shared" si="14"/>
        <v>00547265272TRLO1</v>
      </c>
      <c r="J146" t="s">
        <v>96</v>
      </c>
      <c r="K146" t="s">
        <v>97</v>
      </c>
      <c r="L146">
        <v>25</v>
      </c>
      <c r="M146">
        <v>3792</v>
      </c>
      <c r="N146" t="s">
        <v>111</v>
      </c>
      <c r="O146" t="s">
        <v>3250</v>
      </c>
      <c r="P146" t="s">
        <v>112</v>
      </c>
      <c r="Q146" t="s">
        <v>3251</v>
      </c>
      <c r="R146">
        <v>20877</v>
      </c>
      <c r="S146">
        <v>1</v>
      </c>
      <c r="T146">
        <v>1</v>
      </c>
      <c r="U146">
        <v>0</v>
      </c>
      <c r="W146" t="s">
        <v>3008</v>
      </c>
      <c r="X146" t="s">
        <v>105</v>
      </c>
      <c r="Y146">
        <v>1</v>
      </c>
      <c r="Z146" t="s">
        <v>1668</v>
      </c>
      <c r="AA146">
        <v>0</v>
      </c>
      <c r="AB146">
        <v>0</v>
      </c>
      <c r="AD146" t="s">
        <v>106</v>
      </c>
      <c r="AE146" t="s">
        <v>33</v>
      </c>
      <c r="AF146">
        <v>1</v>
      </c>
      <c r="AG146" t="s">
        <v>3251</v>
      </c>
      <c r="AH146" t="s">
        <v>96</v>
      </c>
      <c r="AI146">
        <v>1</v>
      </c>
      <c r="AL146" t="s">
        <v>107</v>
      </c>
      <c r="AM146" t="s">
        <v>107</v>
      </c>
      <c r="AN146" t="s">
        <v>33</v>
      </c>
      <c r="AO146" t="s">
        <v>108</v>
      </c>
      <c r="AP146" t="s">
        <v>33</v>
      </c>
      <c r="AR146">
        <v>0</v>
      </c>
    </row>
    <row r="147" spans="1:44">
      <c r="A147" s="107" t="e">
        <f>#REF!</f>
        <v>#REF!</v>
      </c>
      <c r="B147" s="62" t="str">
        <f t="shared" si="10"/>
        <v>12:11:52</v>
      </c>
      <c r="C147" s="62" t="s">
        <v>30</v>
      </c>
      <c r="D147" s="63">
        <f t="shared" si="11"/>
        <v>19</v>
      </c>
      <c r="E147" s="88">
        <f t="shared" si="12"/>
        <v>37.92</v>
      </c>
      <c r="F147" s="90">
        <f t="shared" si="13"/>
        <v>720.48</v>
      </c>
      <c r="G147" s="64" t="s">
        <v>8</v>
      </c>
      <c r="H147" s="64" t="str">
        <f t="shared" si="14"/>
        <v>00547265682TRLO1</v>
      </c>
      <c r="J147" t="s">
        <v>96</v>
      </c>
      <c r="K147" t="s">
        <v>97</v>
      </c>
      <c r="L147">
        <v>19</v>
      </c>
      <c r="M147">
        <v>3792</v>
      </c>
      <c r="N147" t="s">
        <v>111</v>
      </c>
      <c r="O147" t="s">
        <v>3252</v>
      </c>
      <c r="P147" t="s">
        <v>112</v>
      </c>
      <c r="Q147" t="s">
        <v>3253</v>
      </c>
      <c r="R147">
        <v>20877</v>
      </c>
      <c r="S147">
        <v>1</v>
      </c>
      <c r="T147">
        <v>1</v>
      </c>
      <c r="U147">
        <v>0</v>
      </c>
      <c r="W147" t="s">
        <v>3008</v>
      </c>
      <c r="X147" t="s">
        <v>105</v>
      </c>
      <c r="Y147">
        <v>1</v>
      </c>
      <c r="Z147" t="s">
        <v>1668</v>
      </c>
      <c r="AA147">
        <v>0</v>
      </c>
      <c r="AB147">
        <v>0</v>
      </c>
      <c r="AD147" t="s">
        <v>106</v>
      </c>
      <c r="AE147" t="s">
        <v>33</v>
      </c>
      <c r="AF147">
        <v>1</v>
      </c>
      <c r="AG147" t="s">
        <v>3253</v>
      </c>
      <c r="AH147" t="s">
        <v>96</v>
      </c>
      <c r="AI147">
        <v>1</v>
      </c>
      <c r="AL147" t="s">
        <v>107</v>
      </c>
      <c r="AM147" t="s">
        <v>107</v>
      </c>
      <c r="AN147" t="s">
        <v>33</v>
      </c>
      <c r="AO147" t="s">
        <v>108</v>
      </c>
      <c r="AP147" t="s">
        <v>33</v>
      </c>
      <c r="AR147">
        <v>0</v>
      </c>
    </row>
    <row r="148" spans="1:44">
      <c r="A148" s="107" t="e">
        <f>#REF!</f>
        <v>#REF!</v>
      </c>
      <c r="B148" s="62" t="str">
        <f t="shared" si="10"/>
        <v>12:12:18</v>
      </c>
      <c r="C148" s="62" t="s">
        <v>30</v>
      </c>
      <c r="D148" s="63">
        <f t="shared" si="11"/>
        <v>24</v>
      </c>
      <c r="E148" s="88">
        <f t="shared" si="12"/>
        <v>37.9</v>
      </c>
      <c r="F148" s="90">
        <f t="shared" si="13"/>
        <v>909.59999999999991</v>
      </c>
      <c r="G148" s="64" t="s">
        <v>8</v>
      </c>
      <c r="H148" s="64" t="str">
        <f t="shared" si="14"/>
        <v>00547265723TRLO1</v>
      </c>
      <c r="J148" t="s">
        <v>96</v>
      </c>
      <c r="K148" t="s">
        <v>97</v>
      </c>
      <c r="L148">
        <v>24</v>
      </c>
      <c r="M148">
        <v>3790</v>
      </c>
      <c r="N148" t="s">
        <v>111</v>
      </c>
      <c r="O148" t="s">
        <v>3254</v>
      </c>
      <c r="P148" t="s">
        <v>112</v>
      </c>
      <c r="Q148" t="s">
        <v>3255</v>
      </c>
      <c r="R148">
        <v>20877</v>
      </c>
      <c r="S148">
        <v>1</v>
      </c>
      <c r="T148">
        <v>1</v>
      </c>
      <c r="U148">
        <v>0</v>
      </c>
      <c r="W148" t="s">
        <v>3008</v>
      </c>
      <c r="X148" t="s">
        <v>105</v>
      </c>
      <c r="Y148">
        <v>1</v>
      </c>
      <c r="Z148" t="s">
        <v>1668</v>
      </c>
      <c r="AA148">
        <v>0</v>
      </c>
      <c r="AB148">
        <v>0</v>
      </c>
      <c r="AD148" t="s">
        <v>106</v>
      </c>
      <c r="AE148" t="s">
        <v>33</v>
      </c>
      <c r="AF148">
        <v>1</v>
      </c>
      <c r="AG148" t="s">
        <v>3255</v>
      </c>
      <c r="AH148" t="s">
        <v>96</v>
      </c>
      <c r="AI148">
        <v>1</v>
      </c>
      <c r="AL148" t="s">
        <v>107</v>
      </c>
      <c r="AM148" t="s">
        <v>107</v>
      </c>
      <c r="AN148" t="s">
        <v>33</v>
      </c>
      <c r="AO148" t="s">
        <v>108</v>
      </c>
      <c r="AP148" t="s">
        <v>33</v>
      </c>
      <c r="AR148">
        <v>0</v>
      </c>
    </row>
    <row r="149" spans="1:44">
      <c r="A149" s="107" t="e">
        <f>#REF!</f>
        <v>#REF!</v>
      </c>
      <c r="B149" s="62" t="str">
        <f t="shared" si="10"/>
        <v>12:12:45</v>
      </c>
      <c r="C149" s="62" t="s">
        <v>30</v>
      </c>
      <c r="D149" s="63">
        <f t="shared" si="11"/>
        <v>77</v>
      </c>
      <c r="E149" s="88">
        <f t="shared" si="12"/>
        <v>37.9</v>
      </c>
      <c r="F149" s="90">
        <f t="shared" si="13"/>
        <v>2918.2999999999997</v>
      </c>
      <c r="G149" s="64" t="s">
        <v>8</v>
      </c>
      <c r="H149" s="64" t="str">
        <f t="shared" si="14"/>
        <v>00547265760TRLO1</v>
      </c>
      <c r="J149" t="s">
        <v>96</v>
      </c>
      <c r="K149" t="s">
        <v>97</v>
      </c>
      <c r="L149">
        <v>77</v>
      </c>
      <c r="M149">
        <v>3790</v>
      </c>
      <c r="N149" t="s">
        <v>111</v>
      </c>
      <c r="O149" t="s">
        <v>3256</v>
      </c>
      <c r="P149" t="s">
        <v>112</v>
      </c>
      <c r="Q149" t="s">
        <v>3257</v>
      </c>
      <c r="R149">
        <v>20877</v>
      </c>
      <c r="S149">
        <v>1</v>
      </c>
      <c r="T149">
        <v>1</v>
      </c>
      <c r="U149">
        <v>0</v>
      </c>
      <c r="W149" t="s">
        <v>3008</v>
      </c>
      <c r="X149" t="s">
        <v>105</v>
      </c>
      <c r="Y149">
        <v>1</v>
      </c>
      <c r="Z149" t="s">
        <v>1668</v>
      </c>
      <c r="AA149">
        <v>0</v>
      </c>
      <c r="AB149">
        <v>0</v>
      </c>
      <c r="AD149" t="s">
        <v>106</v>
      </c>
      <c r="AE149" t="s">
        <v>33</v>
      </c>
      <c r="AF149">
        <v>1</v>
      </c>
      <c r="AG149" t="s">
        <v>3257</v>
      </c>
      <c r="AH149" t="s">
        <v>96</v>
      </c>
      <c r="AI149">
        <v>1</v>
      </c>
      <c r="AL149" t="s">
        <v>107</v>
      </c>
      <c r="AM149" t="s">
        <v>107</v>
      </c>
      <c r="AN149" t="s">
        <v>33</v>
      </c>
      <c r="AO149" t="s">
        <v>108</v>
      </c>
      <c r="AP149" t="s">
        <v>33</v>
      </c>
      <c r="AR149">
        <v>0</v>
      </c>
    </row>
    <row r="150" spans="1:44">
      <c r="A150" s="107" t="e">
        <f>#REF!</f>
        <v>#REF!</v>
      </c>
      <c r="B150" s="62" t="str">
        <f t="shared" si="10"/>
        <v>12:12:45</v>
      </c>
      <c r="C150" s="62" t="s">
        <v>30</v>
      </c>
      <c r="D150" s="63">
        <f t="shared" si="11"/>
        <v>23</v>
      </c>
      <c r="E150" s="88">
        <f t="shared" si="12"/>
        <v>37.9</v>
      </c>
      <c r="F150" s="90">
        <f t="shared" si="13"/>
        <v>871.69999999999993</v>
      </c>
      <c r="G150" s="64" t="s">
        <v>8</v>
      </c>
      <c r="H150" s="64" t="str">
        <f t="shared" si="14"/>
        <v>00547265759TRLO1</v>
      </c>
      <c r="J150" t="s">
        <v>96</v>
      </c>
      <c r="K150" t="s">
        <v>97</v>
      </c>
      <c r="L150">
        <v>23</v>
      </c>
      <c r="M150">
        <v>3790</v>
      </c>
      <c r="N150" t="s">
        <v>111</v>
      </c>
      <c r="O150" t="s">
        <v>3256</v>
      </c>
      <c r="P150" t="s">
        <v>112</v>
      </c>
      <c r="Q150" t="s">
        <v>3258</v>
      </c>
      <c r="R150">
        <v>20877</v>
      </c>
      <c r="S150">
        <v>1</v>
      </c>
      <c r="T150">
        <v>1</v>
      </c>
      <c r="U150">
        <v>0</v>
      </c>
      <c r="W150" t="s">
        <v>3008</v>
      </c>
      <c r="X150" t="s">
        <v>105</v>
      </c>
      <c r="Y150">
        <v>1</v>
      </c>
      <c r="Z150" t="s">
        <v>1668</v>
      </c>
      <c r="AA150">
        <v>0</v>
      </c>
      <c r="AB150">
        <v>0</v>
      </c>
      <c r="AD150" t="s">
        <v>106</v>
      </c>
      <c r="AE150" t="s">
        <v>33</v>
      </c>
      <c r="AF150">
        <v>1</v>
      </c>
      <c r="AG150" t="s">
        <v>3258</v>
      </c>
      <c r="AH150" t="s">
        <v>96</v>
      </c>
      <c r="AI150">
        <v>1</v>
      </c>
      <c r="AL150" t="s">
        <v>107</v>
      </c>
      <c r="AM150" t="s">
        <v>107</v>
      </c>
      <c r="AN150" t="s">
        <v>33</v>
      </c>
      <c r="AO150" t="s">
        <v>108</v>
      </c>
      <c r="AP150" t="s">
        <v>33</v>
      </c>
      <c r="AR150">
        <v>0</v>
      </c>
    </row>
    <row r="151" spans="1:44">
      <c r="A151" s="107" t="e">
        <f>#REF!</f>
        <v>#REF!</v>
      </c>
      <c r="B151" s="62" t="str">
        <f t="shared" si="10"/>
        <v>12:12:45</v>
      </c>
      <c r="C151" s="62" t="s">
        <v>30</v>
      </c>
      <c r="D151" s="63">
        <f t="shared" si="11"/>
        <v>32</v>
      </c>
      <c r="E151" s="88">
        <f t="shared" si="12"/>
        <v>37.9</v>
      </c>
      <c r="F151" s="90">
        <f t="shared" si="13"/>
        <v>1212.8</v>
      </c>
      <c r="G151" s="64" t="s">
        <v>8</v>
      </c>
      <c r="H151" s="64" t="str">
        <f t="shared" si="14"/>
        <v>00547265758TRLO1</v>
      </c>
      <c r="J151" t="s">
        <v>96</v>
      </c>
      <c r="K151" t="s">
        <v>97</v>
      </c>
      <c r="L151">
        <v>32</v>
      </c>
      <c r="M151">
        <v>3790</v>
      </c>
      <c r="N151" t="s">
        <v>111</v>
      </c>
      <c r="O151" t="s">
        <v>3256</v>
      </c>
      <c r="P151" t="s">
        <v>112</v>
      </c>
      <c r="Q151" t="s">
        <v>3259</v>
      </c>
      <c r="R151">
        <v>20877</v>
      </c>
      <c r="S151">
        <v>1</v>
      </c>
      <c r="T151">
        <v>1</v>
      </c>
      <c r="U151">
        <v>0</v>
      </c>
      <c r="W151" t="s">
        <v>3008</v>
      </c>
      <c r="X151" t="s">
        <v>105</v>
      </c>
      <c r="Y151">
        <v>1</v>
      </c>
      <c r="Z151" t="s">
        <v>1668</v>
      </c>
      <c r="AA151">
        <v>0</v>
      </c>
      <c r="AB151">
        <v>0</v>
      </c>
      <c r="AD151" t="s">
        <v>106</v>
      </c>
      <c r="AE151" t="s">
        <v>33</v>
      </c>
      <c r="AF151">
        <v>1</v>
      </c>
      <c r="AG151" t="s">
        <v>3259</v>
      </c>
      <c r="AH151" t="s">
        <v>96</v>
      </c>
      <c r="AI151">
        <v>1</v>
      </c>
      <c r="AL151" t="s">
        <v>107</v>
      </c>
      <c r="AM151" t="s">
        <v>107</v>
      </c>
      <c r="AN151" t="s">
        <v>33</v>
      </c>
      <c r="AO151" t="s">
        <v>108</v>
      </c>
      <c r="AP151" t="s">
        <v>33</v>
      </c>
      <c r="AR151">
        <v>0</v>
      </c>
    </row>
    <row r="152" spans="1:44">
      <c r="A152" s="107" t="e">
        <f>#REF!</f>
        <v>#REF!</v>
      </c>
      <c r="B152" s="62" t="str">
        <f t="shared" si="10"/>
        <v>12:15:05</v>
      </c>
      <c r="C152" s="62" t="s">
        <v>30</v>
      </c>
      <c r="D152" s="63">
        <f t="shared" si="11"/>
        <v>53</v>
      </c>
      <c r="E152" s="88">
        <f t="shared" si="12"/>
        <v>37.9</v>
      </c>
      <c r="F152" s="90">
        <f t="shared" si="13"/>
        <v>2008.6999999999998</v>
      </c>
      <c r="G152" s="64" t="s">
        <v>8</v>
      </c>
      <c r="H152" s="64" t="str">
        <f t="shared" si="14"/>
        <v>00547266092TRLO1</v>
      </c>
      <c r="J152" t="s">
        <v>96</v>
      </c>
      <c r="K152" t="s">
        <v>97</v>
      </c>
      <c r="L152">
        <v>53</v>
      </c>
      <c r="M152">
        <v>3790</v>
      </c>
      <c r="N152" t="s">
        <v>111</v>
      </c>
      <c r="O152" t="s">
        <v>3260</v>
      </c>
      <c r="P152" t="s">
        <v>112</v>
      </c>
      <c r="Q152" t="s">
        <v>3261</v>
      </c>
      <c r="R152">
        <v>20877</v>
      </c>
      <c r="S152">
        <v>1</v>
      </c>
      <c r="T152">
        <v>1</v>
      </c>
      <c r="U152">
        <v>0</v>
      </c>
      <c r="W152" t="s">
        <v>3008</v>
      </c>
      <c r="X152" t="s">
        <v>105</v>
      </c>
      <c r="Y152">
        <v>1</v>
      </c>
      <c r="Z152" t="s">
        <v>1668</v>
      </c>
      <c r="AA152">
        <v>0</v>
      </c>
      <c r="AB152">
        <v>0</v>
      </c>
      <c r="AD152" t="s">
        <v>106</v>
      </c>
      <c r="AE152" t="s">
        <v>33</v>
      </c>
      <c r="AF152">
        <v>1</v>
      </c>
      <c r="AG152" t="s">
        <v>3261</v>
      </c>
      <c r="AH152" t="s">
        <v>96</v>
      </c>
      <c r="AI152">
        <v>1</v>
      </c>
      <c r="AL152" t="s">
        <v>107</v>
      </c>
      <c r="AM152" t="s">
        <v>107</v>
      </c>
      <c r="AN152" t="s">
        <v>33</v>
      </c>
      <c r="AO152" t="s">
        <v>108</v>
      </c>
      <c r="AP152" t="s">
        <v>33</v>
      </c>
      <c r="AR152">
        <v>0</v>
      </c>
    </row>
    <row r="153" spans="1:44">
      <c r="A153" s="107" t="e">
        <f>#REF!</f>
        <v>#REF!</v>
      </c>
      <c r="B153" s="62" t="str">
        <f t="shared" si="10"/>
        <v>12:16:44</v>
      </c>
      <c r="C153" s="62" t="s">
        <v>30</v>
      </c>
      <c r="D153" s="63">
        <f t="shared" si="11"/>
        <v>75</v>
      </c>
      <c r="E153" s="88">
        <f t="shared" si="12"/>
        <v>37.92</v>
      </c>
      <c r="F153" s="90">
        <f t="shared" si="13"/>
        <v>2844</v>
      </c>
      <c r="G153" s="64" t="s">
        <v>8</v>
      </c>
      <c r="H153" s="64" t="str">
        <f t="shared" si="14"/>
        <v>00547266316TRLO1</v>
      </c>
      <c r="J153" t="s">
        <v>96</v>
      </c>
      <c r="K153" t="s">
        <v>97</v>
      </c>
      <c r="L153">
        <v>75</v>
      </c>
      <c r="M153">
        <v>3792</v>
      </c>
      <c r="N153" t="s">
        <v>111</v>
      </c>
      <c r="O153" t="s">
        <v>3262</v>
      </c>
      <c r="P153" t="s">
        <v>112</v>
      </c>
      <c r="Q153" t="s">
        <v>3263</v>
      </c>
      <c r="R153">
        <v>20877</v>
      </c>
      <c r="S153">
        <v>1</v>
      </c>
      <c r="T153">
        <v>1</v>
      </c>
      <c r="U153">
        <v>0</v>
      </c>
      <c r="W153" t="s">
        <v>3008</v>
      </c>
      <c r="X153" t="s">
        <v>105</v>
      </c>
      <c r="Y153">
        <v>1</v>
      </c>
      <c r="Z153" t="s">
        <v>1668</v>
      </c>
      <c r="AA153">
        <v>0</v>
      </c>
      <c r="AB153">
        <v>0</v>
      </c>
      <c r="AD153" t="s">
        <v>106</v>
      </c>
      <c r="AE153" t="s">
        <v>33</v>
      </c>
      <c r="AF153">
        <v>1</v>
      </c>
      <c r="AG153" t="s">
        <v>3263</v>
      </c>
      <c r="AH153" t="s">
        <v>96</v>
      </c>
      <c r="AI153">
        <v>1</v>
      </c>
      <c r="AL153" t="s">
        <v>107</v>
      </c>
      <c r="AM153" t="s">
        <v>107</v>
      </c>
      <c r="AN153" t="s">
        <v>33</v>
      </c>
      <c r="AO153" t="s">
        <v>108</v>
      </c>
      <c r="AP153" t="s">
        <v>33</v>
      </c>
      <c r="AR153">
        <v>0</v>
      </c>
    </row>
    <row r="154" spans="1:44">
      <c r="A154" s="107" t="e">
        <f>#REF!</f>
        <v>#REF!</v>
      </c>
      <c r="B154" s="62" t="str">
        <f t="shared" si="10"/>
        <v>12:16:44</v>
      </c>
      <c r="C154" s="62" t="s">
        <v>30</v>
      </c>
      <c r="D154" s="63">
        <f t="shared" si="11"/>
        <v>50</v>
      </c>
      <c r="E154" s="88">
        <f t="shared" si="12"/>
        <v>37.92</v>
      </c>
      <c r="F154" s="90">
        <f t="shared" si="13"/>
        <v>1896</v>
      </c>
      <c r="G154" s="64" t="s">
        <v>8</v>
      </c>
      <c r="H154" s="64" t="str">
        <f t="shared" si="14"/>
        <v>00547266315TRLO1</v>
      </c>
      <c r="J154" t="s">
        <v>96</v>
      </c>
      <c r="K154" t="s">
        <v>97</v>
      </c>
      <c r="L154">
        <v>50</v>
      </c>
      <c r="M154">
        <v>3792</v>
      </c>
      <c r="N154" t="s">
        <v>111</v>
      </c>
      <c r="O154" t="s">
        <v>3262</v>
      </c>
      <c r="P154" t="s">
        <v>112</v>
      </c>
      <c r="Q154" t="s">
        <v>3264</v>
      </c>
      <c r="R154">
        <v>20877</v>
      </c>
      <c r="S154">
        <v>1</v>
      </c>
      <c r="T154">
        <v>1</v>
      </c>
      <c r="U154">
        <v>0</v>
      </c>
      <c r="W154" t="s">
        <v>3008</v>
      </c>
      <c r="X154" t="s">
        <v>105</v>
      </c>
      <c r="Y154">
        <v>1</v>
      </c>
      <c r="Z154" t="s">
        <v>1668</v>
      </c>
      <c r="AA154">
        <v>0</v>
      </c>
      <c r="AB154">
        <v>0</v>
      </c>
      <c r="AD154" t="s">
        <v>106</v>
      </c>
      <c r="AE154" t="s">
        <v>33</v>
      </c>
      <c r="AF154">
        <v>1</v>
      </c>
      <c r="AG154" t="s">
        <v>3264</v>
      </c>
      <c r="AH154" t="s">
        <v>96</v>
      </c>
      <c r="AI154">
        <v>1</v>
      </c>
      <c r="AL154" t="s">
        <v>107</v>
      </c>
      <c r="AM154" t="s">
        <v>107</v>
      </c>
      <c r="AN154" t="s">
        <v>33</v>
      </c>
      <c r="AO154" t="s">
        <v>108</v>
      </c>
      <c r="AP154" t="s">
        <v>33</v>
      </c>
      <c r="AR154">
        <v>0</v>
      </c>
    </row>
    <row r="155" spans="1:44">
      <c r="A155" s="107" t="e">
        <f>#REF!</f>
        <v>#REF!</v>
      </c>
      <c r="B155" s="62" t="str">
        <f t="shared" si="10"/>
        <v>12:18:09</v>
      </c>
      <c r="C155" s="62" t="s">
        <v>30</v>
      </c>
      <c r="D155" s="63">
        <f t="shared" si="11"/>
        <v>39</v>
      </c>
      <c r="E155" s="88">
        <f t="shared" si="12"/>
        <v>37.9</v>
      </c>
      <c r="F155" s="90">
        <f t="shared" si="13"/>
        <v>1478.1</v>
      </c>
      <c r="G155" s="64" t="s">
        <v>8</v>
      </c>
      <c r="H155" s="64" t="str">
        <f t="shared" si="14"/>
        <v>00547266466TRLO1</v>
      </c>
      <c r="J155" t="s">
        <v>96</v>
      </c>
      <c r="K155" t="s">
        <v>97</v>
      </c>
      <c r="L155">
        <v>39</v>
      </c>
      <c r="M155">
        <v>3790</v>
      </c>
      <c r="N155" t="s">
        <v>111</v>
      </c>
      <c r="O155" t="s">
        <v>3265</v>
      </c>
      <c r="P155" t="s">
        <v>112</v>
      </c>
      <c r="Q155" t="s">
        <v>3266</v>
      </c>
      <c r="R155">
        <v>20877</v>
      </c>
      <c r="S155">
        <v>1</v>
      </c>
      <c r="T155">
        <v>1</v>
      </c>
      <c r="U155">
        <v>0</v>
      </c>
      <c r="W155" t="s">
        <v>3008</v>
      </c>
      <c r="X155" t="s">
        <v>105</v>
      </c>
      <c r="Y155">
        <v>1</v>
      </c>
      <c r="Z155" t="s">
        <v>1668</v>
      </c>
      <c r="AA155">
        <v>0</v>
      </c>
      <c r="AB155">
        <v>0</v>
      </c>
      <c r="AD155" t="s">
        <v>106</v>
      </c>
      <c r="AE155" t="s">
        <v>33</v>
      </c>
      <c r="AF155">
        <v>1</v>
      </c>
      <c r="AG155" t="s">
        <v>3266</v>
      </c>
      <c r="AH155" t="s">
        <v>96</v>
      </c>
      <c r="AI155">
        <v>1</v>
      </c>
      <c r="AL155" t="s">
        <v>107</v>
      </c>
      <c r="AM155" t="s">
        <v>107</v>
      </c>
      <c r="AN155" t="s">
        <v>33</v>
      </c>
      <c r="AO155" t="s">
        <v>108</v>
      </c>
      <c r="AP155" t="s">
        <v>33</v>
      </c>
      <c r="AR155">
        <v>0</v>
      </c>
    </row>
    <row r="156" spans="1:44">
      <c r="A156" s="107" t="e">
        <f>#REF!</f>
        <v>#REF!</v>
      </c>
      <c r="B156" s="62" t="str">
        <f t="shared" si="10"/>
        <v>12:21:03</v>
      </c>
      <c r="C156" s="62" t="s">
        <v>30</v>
      </c>
      <c r="D156" s="63">
        <f t="shared" si="11"/>
        <v>26</v>
      </c>
      <c r="E156" s="88">
        <f t="shared" si="12"/>
        <v>37.9</v>
      </c>
      <c r="F156" s="90">
        <f t="shared" si="13"/>
        <v>985.4</v>
      </c>
      <c r="G156" s="64" t="s">
        <v>8</v>
      </c>
      <c r="H156" s="64" t="str">
        <f t="shared" si="14"/>
        <v>00547266786TRLO1</v>
      </c>
      <c r="J156" t="s">
        <v>96</v>
      </c>
      <c r="K156" t="s">
        <v>97</v>
      </c>
      <c r="L156">
        <v>26</v>
      </c>
      <c r="M156">
        <v>3790</v>
      </c>
      <c r="N156" t="s">
        <v>111</v>
      </c>
      <c r="O156" t="s">
        <v>3267</v>
      </c>
      <c r="P156" t="s">
        <v>112</v>
      </c>
      <c r="Q156" t="s">
        <v>3268</v>
      </c>
      <c r="R156">
        <v>20877</v>
      </c>
      <c r="S156">
        <v>1</v>
      </c>
      <c r="T156">
        <v>1</v>
      </c>
      <c r="U156">
        <v>0</v>
      </c>
      <c r="W156" t="s">
        <v>3008</v>
      </c>
      <c r="X156" t="s">
        <v>105</v>
      </c>
      <c r="Y156">
        <v>1</v>
      </c>
      <c r="Z156" t="s">
        <v>1668</v>
      </c>
      <c r="AA156">
        <v>0</v>
      </c>
      <c r="AB156">
        <v>0</v>
      </c>
      <c r="AD156" t="s">
        <v>106</v>
      </c>
      <c r="AE156" t="s">
        <v>33</v>
      </c>
      <c r="AF156">
        <v>1</v>
      </c>
      <c r="AG156" t="s">
        <v>3268</v>
      </c>
      <c r="AH156" t="s">
        <v>96</v>
      </c>
      <c r="AI156">
        <v>1</v>
      </c>
      <c r="AL156" t="s">
        <v>107</v>
      </c>
      <c r="AM156" t="s">
        <v>107</v>
      </c>
      <c r="AN156" t="s">
        <v>33</v>
      </c>
      <c r="AO156" t="s">
        <v>108</v>
      </c>
      <c r="AP156" t="s">
        <v>33</v>
      </c>
      <c r="AR156">
        <v>0</v>
      </c>
    </row>
    <row r="157" spans="1:44">
      <c r="A157" s="107" t="e">
        <f>#REF!</f>
        <v>#REF!</v>
      </c>
      <c r="B157" s="62" t="str">
        <f t="shared" si="10"/>
        <v>12:21:03</v>
      </c>
      <c r="C157" s="62" t="s">
        <v>30</v>
      </c>
      <c r="D157" s="63">
        <f t="shared" si="11"/>
        <v>75</v>
      </c>
      <c r="E157" s="88">
        <f t="shared" si="12"/>
        <v>37.9</v>
      </c>
      <c r="F157" s="90">
        <f t="shared" si="13"/>
        <v>2842.5</v>
      </c>
      <c r="G157" s="64" t="s">
        <v>8</v>
      </c>
      <c r="H157" s="64" t="str">
        <f t="shared" si="14"/>
        <v>00547266785TRLO1</v>
      </c>
      <c r="J157" t="s">
        <v>96</v>
      </c>
      <c r="K157" t="s">
        <v>97</v>
      </c>
      <c r="L157">
        <v>75</v>
      </c>
      <c r="M157">
        <v>3790</v>
      </c>
      <c r="N157" t="s">
        <v>111</v>
      </c>
      <c r="O157" t="s">
        <v>3267</v>
      </c>
      <c r="P157" t="s">
        <v>112</v>
      </c>
      <c r="Q157" t="s">
        <v>3269</v>
      </c>
      <c r="R157">
        <v>20877</v>
      </c>
      <c r="S157">
        <v>1</v>
      </c>
      <c r="T157">
        <v>1</v>
      </c>
      <c r="U157">
        <v>0</v>
      </c>
      <c r="W157" t="s">
        <v>3008</v>
      </c>
      <c r="X157" t="s">
        <v>105</v>
      </c>
      <c r="Y157">
        <v>1</v>
      </c>
      <c r="Z157" t="s">
        <v>1668</v>
      </c>
      <c r="AA157">
        <v>0</v>
      </c>
      <c r="AB157">
        <v>0</v>
      </c>
      <c r="AD157" t="s">
        <v>106</v>
      </c>
      <c r="AE157" t="s">
        <v>33</v>
      </c>
      <c r="AF157">
        <v>1</v>
      </c>
      <c r="AG157" t="s">
        <v>3269</v>
      </c>
      <c r="AH157" t="s">
        <v>96</v>
      </c>
      <c r="AI157">
        <v>1</v>
      </c>
      <c r="AL157" t="s">
        <v>107</v>
      </c>
      <c r="AM157" t="s">
        <v>107</v>
      </c>
      <c r="AN157" t="s">
        <v>33</v>
      </c>
      <c r="AO157" t="s">
        <v>108</v>
      </c>
      <c r="AP157" t="s">
        <v>33</v>
      </c>
      <c r="AR157">
        <v>0</v>
      </c>
    </row>
    <row r="158" spans="1:44">
      <c r="A158" s="107" t="e">
        <f>#REF!</f>
        <v>#REF!</v>
      </c>
      <c r="B158" s="62" t="str">
        <f t="shared" si="10"/>
        <v>12:21:20</v>
      </c>
      <c r="C158" s="62" t="s">
        <v>30</v>
      </c>
      <c r="D158" s="63">
        <f t="shared" si="11"/>
        <v>28</v>
      </c>
      <c r="E158" s="88">
        <f t="shared" si="12"/>
        <v>37.9</v>
      </c>
      <c r="F158" s="90">
        <f t="shared" si="13"/>
        <v>1061.2</v>
      </c>
      <c r="G158" s="64" t="s">
        <v>8</v>
      </c>
      <c r="H158" s="64" t="str">
        <f t="shared" si="14"/>
        <v>00547266826TRLO1</v>
      </c>
      <c r="J158" t="s">
        <v>96</v>
      </c>
      <c r="K158" t="s">
        <v>97</v>
      </c>
      <c r="L158">
        <v>28</v>
      </c>
      <c r="M158">
        <v>3790</v>
      </c>
      <c r="N158" t="s">
        <v>111</v>
      </c>
      <c r="O158" t="s">
        <v>3270</v>
      </c>
      <c r="P158" t="s">
        <v>112</v>
      </c>
      <c r="Q158" t="s">
        <v>3271</v>
      </c>
      <c r="R158">
        <v>20877</v>
      </c>
      <c r="S158">
        <v>1</v>
      </c>
      <c r="T158">
        <v>1</v>
      </c>
      <c r="U158">
        <v>0</v>
      </c>
      <c r="W158" t="s">
        <v>3008</v>
      </c>
      <c r="X158" t="s">
        <v>105</v>
      </c>
      <c r="Y158">
        <v>1</v>
      </c>
      <c r="Z158" t="s">
        <v>1668</v>
      </c>
      <c r="AA158">
        <v>0</v>
      </c>
      <c r="AB158">
        <v>0</v>
      </c>
      <c r="AD158" t="s">
        <v>106</v>
      </c>
      <c r="AE158" t="s">
        <v>33</v>
      </c>
      <c r="AF158">
        <v>1</v>
      </c>
      <c r="AG158" t="s">
        <v>3271</v>
      </c>
      <c r="AH158" t="s">
        <v>96</v>
      </c>
      <c r="AI158">
        <v>1</v>
      </c>
      <c r="AL158" t="s">
        <v>107</v>
      </c>
      <c r="AM158" t="s">
        <v>107</v>
      </c>
      <c r="AN158" t="s">
        <v>33</v>
      </c>
      <c r="AO158" t="s">
        <v>108</v>
      </c>
      <c r="AP158" t="s">
        <v>33</v>
      </c>
      <c r="AR158">
        <v>0</v>
      </c>
    </row>
    <row r="159" spans="1:44">
      <c r="A159" s="107" t="e">
        <f>#REF!</f>
        <v>#REF!</v>
      </c>
      <c r="B159" s="62" t="str">
        <f t="shared" si="10"/>
        <v>12:24:59</v>
      </c>
      <c r="C159" s="62" t="s">
        <v>30</v>
      </c>
      <c r="D159" s="63">
        <f t="shared" si="11"/>
        <v>50</v>
      </c>
      <c r="E159" s="88">
        <f t="shared" si="12"/>
        <v>37.9</v>
      </c>
      <c r="F159" s="90">
        <f t="shared" si="13"/>
        <v>1895</v>
      </c>
      <c r="G159" s="64" t="s">
        <v>8</v>
      </c>
      <c r="H159" s="64" t="str">
        <f t="shared" si="14"/>
        <v>00547267110TRLO1</v>
      </c>
      <c r="J159" t="s">
        <v>96</v>
      </c>
      <c r="K159" t="s">
        <v>97</v>
      </c>
      <c r="L159">
        <v>50</v>
      </c>
      <c r="M159">
        <v>3790</v>
      </c>
      <c r="N159" t="s">
        <v>111</v>
      </c>
      <c r="O159" t="s">
        <v>3272</v>
      </c>
      <c r="P159" t="s">
        <v>112</v>
      </c>
      <c r="Q159" t="s">
        <v>3273</v>
      </c>
      <c r="R159">
        <v>20877</v>
      </c>
      <c r="S159">
        <v>1</v>
      </c>
      <c r="T159">
        <v>1</v>
      </c>
      <c r="U159">
        <v>0</v>
      </c>
      <c r="W159" t="s">
        <v>3008</v>
      </c>
      <c r="X159" t="s">
        <v>105</v>
      </c>
      <c r="Y159">
        <v>1</v>
      </c>
      <c r="Z159" t="s">
        <v>1668</v>
      </c>
      <c r="AA159">
        <v>0</v>
      </c>
      <c r="AB159">
        <v>0</v>
      </c>
      <c r="AD159" t="s">
        <v>106</v>
      </c>
      <c r="AE159" t="s">
        <v>33</v>
      </c>
      <c r="AF159">
        <v>1</v>
      </c>
      <c r="AG159" t="s">
        <v>3273</v>
      </c>
      <c r="AH159" t="s">
        <v>96</v>
      </c>
      <c r="AI159">
        <v>1</v>
      </c>
      <c r="AL159" t="s">
        <v>107</v>
      </c>
      <c r="AM159" t="s">
        <v>107</v>
      </c>
      <c r="AN159" t="s">
        <v>33</v>
      </c>
      <c r="AO159" t="s">
        <v>108</v>
      </c>
      <c r="AP159" t="s">
        <v>33</v>
      </c>
      <c r="AR159">
        <v>0</v>
      </c>
    </row>
    <row r="160" spans="1:44">
      <c r="A160" s="107" t="e">
        <f>#REF!</f>
        <v>#REF!</v>
      </c>
      <c r="B160" s="62" t="str">
        <f t="shared" si="10"/>
        <v>12:24:59</v>
      </c>
      <c r="C160" s="62" t="s">
        <v>30</v>
      </c>
      <c r="D160" s="63">
        <f t="shared" si="11"/>
        <v>78</v>
      </c>
      <c r="E160" s="88">
        <f t="shared" si="12"/>
        <v>37.9</v>
      </c>
      <c r="F160" s="90">
        <f t="shared" si="13"/>
        <v>2956.2</v>
      </c>
      <c r="G160" s="64" t="s">
        <v>8</v>
      </c>
      <c r="H160" s="64" t="str">
        <f t="shared" si="14"/>
        <v>00547267109TRLO1</v>
      </c>
      <c r="J160" t="s">
        <v>96</v>
      </c>
      <c r="K160" t="s">
        <v>97</v>
      </c>
      <c r="L160">
        <v>78</v>
      </c>
      <c r="M160">
        <v>3790</v>
      </c>
      <c r="N160" t="s">
        <v>111</v>
      </c>
      <c r="O160" t="s">
        <v>3272</v>
      </c>
      <c r="P160" t="s">
        <v>112</v>
      </c>
      <c r="Q160" t="s">
        <v>3274</v>
      </c>
      <c r="R160">
        <v>20877</v>
      </c>
      <c r="S160">
        <v>1</v>
      </c>
      <c r="T160">
        <v>1</v>
      </c>
      <c r="U160">
        <v>0</v>
      </c>
      <c r="W160" t="s">
        <v>3008</v>
      </c>
      <c r="X160" t="s">
        <v>105</v>
      </c>
      <c r="Y160">
        <v>1</v>
      </c>
      <c r="Z160" t="s">
        <v>1668</v>
      </c>
      <c r="AA160">
        <v>0</v>
      </c>
      <c r="AB160">
        <v>0</v>
      </c>
      <c r="AD160" t="s">
        <v>106</v>
      </c>
      <c r="AE160" t="s">
        <v>33</v>
      </c>
      <c r="AF160">
        <v>1</v>
      </c>
      <c r="AG160" t="s">
        <v>3274</v>
      </c>
      <c r="AH160" t="s">
        <v>96</v>
      </c>
      <c r="AI160">
        <v>1</v>
      </c>
      <c r="AL160" t="s">
        <v>107</v>
      </c>
      <c r="AM160" t="s">
        <v>107</v>
      </c>
      <c r="AN160" t="s">
        <v>33</v>
      </c>
      <c r="AO160" t="s">
        <v>108</v>
      </c>
      <c r="AP160" t="s">
        <v>33</v>
      </c>
      <c r="AR160">
        <v>0</v>
      </c>
    </row>
    <row r="161" spans="1:44">
      <c r="A161" s="107" t="e">
        <f>#REF!</f>
        <v>#REF!</v>
      </c>
      <c r="B161" s="62" t="str">
        <f t="shared" si="10"/>
        <v>12:32:59</v>
      </c>
      <c r="C161" s="62" t="s">
        <v>30</v>
      </c>
      <c r="D161" s="63">
        <f t="shared" si="11"/>
        <v>116</v>
      </c>
      <c r="E161" s="88">
        <f t="shared" si="12"/>
        <v>37.9</v>
      </c>
      <c r="F161" s="90">
        <f t="shared" si="13"/>
        <v>4396.3999999999996</v>
      </c>
      <c r="G161" s="64" t="s">
        <v>8</v>
      </c>
      <c r="H161" s="64" t="str">
        <f t="shared" si="14"/>
        <v>00547268215TRLO1</v>
      </c>
      <c r="J161" t="s">
        <v>96</v>
      </c>
      <c r="K161" t="s">
        <v>97</v>
      </c>
      <c r="L161">
        <v>116</v>
      </c>
      <c r="M161">
        <v>3790</v>
      </c>
      <c r="N161" t="s">
        <v>111</v>
      </c>
      <c r="O161" t="s">
        <v>3275</v>
      </c>
      <c r="P161" t="s">
        <v>112</v>
      </c>
      <c r="Q161" t="s">
        <v>3276</v>
      </c>
      <c r="R161">
        <v>20877</v>
      </c>
      <c r="S161">
        <v>1</v>
      </c>
      <c r="T161">
        <v>1</v>
      </c>
      <c r="U161">
        <v>0</v>
      </c>
      <c r="W161" t="s">
        <v>3008</v>
      </c>
      <c r="X161" t="s">
        <v>105</v>
      </c>
      <c r="Y161">
        <v>1</v>
      </c>
      <c r="Z161" t="s">
        <v>1668</v>
      </c>
      <c r="AA161">
        <v>0</v>
      </c>
      <c r="AB161">
        <v>0</v>
      </c>
      <c r="AD161" t="s">
        <v>106</v>
      </c>
      <c r="AE161" t="s">
        <v>33</v>
      </c>
      <c r="AF161">
        <v>1</v>
      </c>
      <c r="AG161" t="s">
        <v>3276</v>
      </c>
      <c r="AH161" t="s">
        <v>96</v>
      </c>
      <c r="AI161">
        <v>1</v>
      </c>
      <c r="AL161" t="s">
        <v>107</v>
      </c>
      <c r="AM161" t="s">
        <v>107</v>
      </c>
      <c r="AN161" t="s">
        <v>33</v>
      </c>
      <c r="AO161" t="s">
        <v>108</v>
      </c>
      <c r="AP161" t="s">
        <v>33</v>
      </c>
      <c r="AR161">
        <v>0</v>
      </c>
    </row>
    <row r="162" spans="1:44">
      <c r="A162" s="107" t="e">
        <f>#REF!</f>
        <v>#REF!</v>
      </c>
      <c r="B162" s="62" t="str">
        <f t="shared" si="10"/>
        <v>12:34:42</v>
      </c>
      <c r="C162" s="62" t="s">
        <v>30</v>
      </c>
      <c r="D162" s="63">
        <f t="shared" si="11"/>
        <v>23</v>
      </c>
      <c r="E162" s="88">
        <f t="shared" si="12"/>
        <v>37.9</v>
      </c>
      <c r="F162" s="90">
        <f t="shared" si="13"/>
        <v>871.69999999999993</v>
      </c>
      <c r="G162" s="64" t="s">
        <v>8</v>
      </c>
      <c r="H162" s="64" t="str">
        <f t="shared" si="14"/>
        <v>00547268418TRLO1</v>
      </c>
      <c r="J162" t="s">
        <v>96</v>
      </c>
      <c r="K162" t="s">
        <v>97</v>
      </c>
      <c r="L162">
        <v>23</v>
      </c>
      <c r="M162">
        <v>3790</v>
      </c>
      <c r="N162" t="s">
        <v>111</v>
      </c>
      <c r="O162" t="s">
        <v>3277</v>
      </c>
      <c r="P162" t="s">
        <v>112</v>
      </c>
      <c r="Q162" t="s">
        <v>3278</v>
      </c>
      <c r="R162">
        <v>20877</v>
      </c>
      <c r="S162">
        <v>1</v>
      </c>
      <c r="T162">
        <v>1</v>
      </c>
      <c r="U162">
        <v>0</v>
      </c>
      <c r="W162" t="s">
        <v>3008</v>
      </c>
      <c r="X162" t="s">
        <v>105</v>
      </c>
      <c r="Y162">
        <v>1</v>
      </c>
      <c r="Z162" t="s">
        <v>1668</v>
      </c>
      <c r="AA162">
        <v>0</v>
      </c>
      <c r="AB162">
        <v>0</v>
      </c>
      <c r="AD162" t="s">
        <v>106</v>
      </c>
      <c r="AE162" t="s">
        <v>33</v>
      </c>
      <c r="AF162">
        <v>1</v>
      </c>
      <c r="AG162" t="s">
        <v>3278</v>
      </c>
      <c r="AH162" t="s">
        <v>96</v>
      </c>
      <c r="AI162">
        <v>1</v>
      </c>
      <c r="AL162" t="s">
        <v>107</v>
      </c>
      <c r="AM162" t="s">
        <v>107</v>
      </c>
      <c r="AN162" t="s">
        <v>33</v>
      </c>
      <c r="AO162" t="s">
        <v>108</v>
      </c>
      <c r="AP162" t="s">
        <v>33</v>
      </c>
      <c r="AR162">
        <v>0</v>
      </c>
    </row>
    <row r="163" spans="1:44">
      <c r="A163" s="107" t="e">
        <f>#REF!</f>
        <v>#REF!</v>
      </c>
      <c r="B163" s="62" t="str">
        <f t="shared" si="10"/>
        <v>12:42:45</v>
      </c>
      <c r="C163" s="62" t="s">
        <v>30</v>
      </c>
      <c r="D163" s="63">
        <f t="shared" si="11"/>
        <v>133</v>
      </c>
      <c r="E163" s="88">
        <f t="shared" si="12"/>
        <v>37.94</v>
      </c>
      <c r="F163" s="90">
        <f t="shared" si="13"/>
        <v>5046.0199999999995</v>
      </c>
      <c r="G163" s="64" t="s">
        <v>8</v>
      </c>
      <c r="H163" s="64" t="str">
        <f t="shared" si="14"/>
        <v>00547269338TRLO1</v>
      </c>
      <c r="J163" t="s">
        <v>96</v>
      </c>
      <c r="K163" t="s">
        <v>97</v>
      </c>
      <c r="L163">
        <v>133</v>
      </c>
      <c r="M163">
        <v>3794</v>
      </c>
      <c r="N163" t="s">
        <v>111</v>
      </c>
      <c r="O163" t="s">
        <v>3279</v>
      </c>
      <c r="P163" t="s">
        <v>112</v>
      </c>
      <c r="Q163" t="s">
        <v>3280</v>
      </c>
      <c r="R163">
        <v>20877</v>
      </c>
      <c r="S163">
        <v>1</v>
      </c>
      <c r="T163">
        <v>1</v>
      </c>
      <c r="U163">
        <v>0</v>
      </c>
      <c r="W163" t="s">
        <v>3008</v>
      </c>
      <c r="X163" t="s">
        <v>105</v>
      </c>
      <c r="Y163">
        <v>1</v>
      </c>
      <c r="Z163" t="s">
        <v>1668</v>
      </c>
      <c r="AA163">
        <v>0</v>
      </c>
      <c r="AB163">
        <v>0</v>
      </c>
      <c r="AD163" t="s">
        <v>106</v>
      </c>
      <c r="AE163" t="s">
        <v>33</v>
      </c>
      <c r="AF163">
        <v>1</v>
      </c>
      <c r="AG163" t="s">
        <v>3280</v>
      </c>
      <c r="AH163" t="s">
        <v>96</v>
      </c>
      <c r="AI163">
        <v>1</v>
      </c>
      <c r="AL163" t="s">
        <v>107</v>
      </c>
      <c r="AM163" t="s">
        <v>107</v>
      </c>
      <c r="AN163" t="s">
        <v>33</v>
      </c>
      <c r="AO163" t="s">
        <v>108</v>
      </c>
      <c r="AP163" t="s">
        <v>33</v>
      </c>
      <c r="AR163">
        <v>0</v>
      </c>
    </row>
    <row r="164" spans="1:44">
      <c r="A164" s="107" t="e">
        <f>#REF!</f>
        <v>#REF!</v>
      </c>
      <c r="B164" s="62" t="str">
        <f t="shared" si="10"/>
        <v>12:42:45</v>
      </c>
      <c r="C164" s="62" t="s">
        <v>30</v>
      </c>
      <c r="D164" s="63">
        <f t="shared" si="11"/>
        <v>41</v>
      </c>
      <c r="E164" s="88">
        <f t="shared" si="12"/>
        <v>37.94</v>
      </c>
      <c r="F164" s="90">
        <f t="shared" si="13"/>
        <v>1555.54</v>
      </c>
      <c r="G164" s="64" t="s">
        <v>8</v>
      </c>
      <c r="H164" s="64" t="str">
        <f t="shared" si="14"/>
        <v>00547269337TRLO1</v>
      </c>
      <c r="J164" t="s">
        <v>96</v>
      </c>
      <c r="K164" t="s">
        <v>97</v>
      </c>
      <c r="L164">
        <v>41</v>
      </c>
      <c r="M164">
        <v>3794</v>
      </c>
      <c r="N164" t="s">
        <v>111</v>
      </c>
      <c r="O164" t="s">
        <v>3279</v>
      </c>
      <c r="P164" t="s">
        <v>112</v>
      </c>
      <c r="Q164" t="s">
        <v>3281</v>
      </c>
      <c r="R164">
        <v>20877</v>
      </c>
      <c r="S164">
        <v>1</v>
      </c>
      <c r="T164">
        <v>1</v>
      </c>
      <c r="U164">
        <v>0</v>
      </c>
      <c r="W164" t="s">
        <v>3008</v>
      </c>
      <c r="X164" t="s">
        <v>105</v>
      </c>
      <c r="Y164">
        <v>1</v>
      </c>
      <c r="Z164" t="s">
        <v>1668</v>
      </c>
      <c r="AA164">
        <v>0</v>
      </c>
      <c r="AB164">
        <v>0</v>
      </c>
      <c r="AD164" t="s">
        <v>106</v>
      </c>
      <c r="AE164" t="s">
        <v>33</v>
      </c>
      <c r="AF164">
        <v>1</v>
      </c>
      <c r="AG164" t="s">
        <v>3281</v>
      </c>
      <c r="AH164" t="s">
        <v>96</v>
      </c>
      <c r="AI164">
        <v>1</v>
      </c>
      <c r="AL164" t="s">
        <v>107</v>
      </c>
      <c r="AM164" t="s">
        <v>107</v>
      </c>
      <c r="AN164" t="s">
        <v>33</v>
      </c>
      <c r="AO164" t="s">
        <v>108</v>
      </c>
      <c r="AP164" t="s">
        <v>33</v>
      </c>
      <c r="AR164">
        <v>0</v>
      </c>
    </row>
    <row r="165" spans="1:44">
      <c r="A165" s="107" t="e">
        <f>#REF!</f>
        <v>#REF!</v>
      </c>
      <c r="B165" s="62" t="str">
        <f t="shared" si="10"/>
        <v>12:43:33</v>
      </c>
      <c r="C165" s="62" t="s">
        <v>30</v>
      </c>
      <c r="D165" s="63">
        <f t="shared" si="11"/>
        <v>21</v>
      </c>
      <c r="E165" s="88">
        <f t="shared" si="12"/>
        <v>37.94</v>
      </c>
      <c r="F165" s="90">
        <f t="shared" si="13"/>
        <v>796.74</v>
      </c>
      <c r="G165" s="64" t="s">
        <v>8</v>
      </c>
      <c r="H165" s="64" t="str">
        <f t="shared" si="14"/>
        <v>00547269427TRLO1</v>
      </c>
      <c r="J165" t="s">
        <v>96</v>
      </c>
      <c r="K165" t="s">
        <v>97</v>
      </c>
      <c r="L165">
        <v>21</v>
      </c>
      <c r="M165">
        <v>3794</v>
      </c>
      <c r="N165" t="s">
        <v>111</v>
      </c>
      <c r="O165" t="s">
        <v>3282</v>
      </c>
      <c r="P165" t="s">
        <v>112</v>
      </c>
      <c r="Q165" t="s">
        <v>3283</v>
      </c>
      <c r="R165">
        <v>20877</v>
      </c>
      <c r="S165">
        <v>1</v>
      </c>
      <c r="T165">
        <v>1</v>
      </c>
      <c r="U165">
        <v>0</v>
      </c>
      <c r="W165" t="s">
        <v>3008</v>
      </c>
      <c r="X165" t="s">
        <v>105</v>
      </c>
      <c r="Y165">
        <v>1</v>
      </c>
      <c r="Z165" t="s">
        <v>1668</v>
      </c>
      <c r="AA165">
        <v>0</v>
      </c>
      <c r="AB165">
        <v>0</v>
      </c>
      <c r="AD165" t="s">
        <v>106</v>
      </c>
      <c r="AE165" t="s">
        <v>33</v>
      </c>
      <c r="AF165">
        <v>1</v>
      </c>
      <c r="AG165" t="s">
        <v>3283</v>
      </c>
      <c r="AH165" t="s">
        <v>96</v>
      </c>
      <c r="AI165">
        <v>1</v>
      </c>
      <c r="AL165" t="s">
        <v>107</v>
      </c>
      <c r="AM165" t="s">
        <v>107</v>
      </c>
      <c r="AN165" t="s">
        <v>33</v>
      </c>
      <c r="AO165" t="s">
        <v>108</v>
      </c>
      <c r="AP165" t="s">
        <v>33</v>
      </c>
      <c r="AR165">
        <v>0</v>
      </c>
    </row>
    <row r="166" spans="1:44">
      <c r="A166" s="107" t="e">
        <f>#REF!</f>
        <v>#REF!</v>
      </c>
      <c r="B166" s="62" t="str">
        <f t="shared" si="10"/>
        <v>12:44:44</v>
      </c>
      <c r="C166" s="62" t="s">
        <v>30</v>
      </c>
      <c r="D166" s="63">
        <f t="shared" si="11"/>
        <v>68</v>
      </c>
      <c r="E166" s="88">
        <f t="shared" si="12"/>
        <v>37.94</v>
      </c>
      <c r="F166" s="90">
        <f t="shared" si="13"/>
        <v>2579.92</v>
      </c>
      <c r="G166" s="64" t="s">
        <v>8</v>
      </c>
      <c r="H166" s="64" t="str">
        <f t="shared" si="14"/>
        <v>00547269634TRLO1</v>
      </c>
      <c r="J166" t="s">
        <v>96</v>
      </c>
      <c r="K166" t="s">
        <v>97</v>
      </c>
      <c r="L166">
        <v>68</v>
      </c>
      <c r="M166">
        <v>3794</v>
      </c>
      <c r="N166" t="s">
        <v>111</v>
      </c>
      <c r="O166" t="s">
        <v>3284</v>
      </c>
      <c r="P166" t="s">
        <v>112</v>
      </c>
      <c r="Q166" t="s">
        <v>3285</v>
      </c>
      <c r="R166">
        <v>20877</v>
      </c>
      <c r="S166">
        <v>1</v>
      </c>
      <c r="T166">
        <v>1</v>
      </c>
      <c r="U166">
        <v>0</v>
      </c>
      <c r="W166" t="s">
        <v>3008</v>
      </c>
      <c r="X166" t="s">
        <v>105</v>
      </c>
      <c r="Y166">
        <v>1</v>
      </c>
      <c r="Z166" t="s">
        <v>1668</v>
      </c>
      <c r="AA166">
        <v>0</v>
      </c>
      <c r="AB166">
        <v>0</v>
      </c>
      <c r="AD166" t="s">
        <v>106</v>
      </c>
      <c r="AE166" t="s">
        <v>33</v>
      </c>
      <c r="AF166">
        <v>1</v>
      </c>
      <c r="AG166" t="s">
        <v>3285</v>
      </c>
      <c r="AH166" t="s">
        <v>96</v>
      </c>
      <c r="AI166">
        <v>1</v>
      </c>
      <c r="AL166" t="s">
        <v>107</v>
      </c>
      <c r="AM166" t="s">
        <v>107</v>
      </c>
      <c r="AN166" t="s">
        <v>33</v>
      </c>
      <c r="AO166" t="s">
        <v>108</v>
      </c>
      <c r="AP166" t="s">
        <v>33</v>
      </c>
      <c r="AR166">
        <v>0</v>
      </c>
    </row>
    <row r="167" spans="1:44">
      <c r="A167" s="107" t="e">
        <f>#REF!</f>
        <v>#REF!</v>
      </c>
      <c r="B167" s="62" t="str">
        <f t="shared" si="10"/>
        <v>12:50:34</v>
      </c>
      <c r="C167" s="62" t="s">
        <v>30</v>
      </c>
      <c r="D167" s="63">
        <f t="shared" si="11"/>
        <v>129</v>
      </c>
      <c r="E167" s="88">
        <f t="shared" si="12"/>
        <v>37.94</v>
      </c>
      <c r="F167" s="90">
        <f t="shared" si="13"/>
        <v>4894.2599999999993</v>
      </c>
      <c r="G167" s="64" t="s">
        <v>8</v>
      </c>
      <c r="H167" s="64" t="str">
        <f t="shared" si="14"/>
        <v>00547270187TRLO1</v>
      </c>
      <c r="J167" t="s">
        <v>96</v>
      </c>
      <c r="K167" t="s">
        <v>97</v>
      </c>
      <c r="L167">
        <v>129</v>
      </c>
      <c r="M167">
        <v>3794</v>
      </c>
      <c r="N167" t="s">
        <v>111</v>
      </c>
      <c r="O167" t="s">
        <v>3286</v>
      </c>
      <c r="P167" t="s">
        <v>112</v>
      </c>
      <c r="Q167" t="s">
        <v>3287</v>
      </c>
      <c r="R167">
        <v>20877</v>
      </c>
      <c r="S167">
        <v>1</v>
      </c>
      <c r="T167">
        <v>1</v>
      </c>
      <c r="U167">
        <v>0</v>
      </c>
      <c r="W167" t="s">
        <v>3008</v>
      </c>
      <c r="X167" t="s">
        <v>105</v>
      </c>
      <c r="Y167">
        <v>1</v>
      </c>
      <c r="Z167" t="s">
        <v>1668</v>
      </c>
      <c r="AA167">
        <v>0</v>
      </c>
      <c r="AB167">
        <v>0</v>
      </c>
      <c r="AD167" t="s">
        <v>106</v>
      </c>
      <c r="AE167" t="s">
        <v>33</v>
      </c>
      <c r="AF167">
        <v>1</v>
      </c>
      <c r="AG167" t="s">
        <v>3287</v>
      </c>
      <c r="AH167" t="s">
        <v>96</v>
      </c>
      <c r="AI167">
        <v>1</v>
      </c>
      <c r="AL167" t="s">
        <v>107</v>
      </c>
      <c r="AM167" t="s">
        <v>107</v>
      </c>
      <c r="AN167" t="s">
        <v>33</v>
      </c>
      <c r="AO167" t="s">
        <v>108</v>
      </c>
      <c r="AP167" t="s">
        <v>33</v>
      </c>
      <c r="AR167">
        <v>0</v>
      </c>
    </row>
    <row r="168" spans="1:44">
      <c r="A168" s="107" t="e">
        <f>#REF!</f>
        <v>#REF!</v>
      </c>
      <c r="B168" s="62" t="str">
        <f t="shared" si="10"/>
        <v>12:52:48</v>
      </c>
      <c r="C168" s="62" t="s">
        <v>30</v>
      </c>
      <c r="D168" s="63">
        <f t="shared" si="11"/>
        <v>68</v>
      </c>
      <c r="E168" s="88">
        <f t="shared" si="12"/>
        <v>37.94</v>
      </c>
      <c r="F168" s="90">
        <f t="shared" si="13"/>
        <v>2579.92</v>
      </c>
      <c r="G168" s="64" t="s">
        <v>8</v>
      </c>
      <c r="H168" s="64" t="str">
        <f t="shared" si="14"/>
        <v>00547270496TRLO1</v>
      </c>
      <c r="J168" t="s">
        <v>96</v>
      </c>
      <c r="K168" t="s">
        <v>97</v>
      </c>
      <c r="L168">
        <v>68</v>
      </c>
      <c r="M168">
        <v>3794</v>
      </c>
      <c r="N168" t="s">
        <v>111</v>
      </c>
      <c r="O168" t="s">
        <v>3288</v>
      </c>
      <c r="P168" t="s">
        <v>112</v>
      </c>
      <c r="Q168" t="s">
        <v>3289</v>
      </c>
      <c r="R168">
        <v>20877</v>
      </c>
      <c r="S168">
        <v>1</v>
      </c>
      <c r="T168">
        <v>1</v>
      </c>
      <c r="U168">
        <v>0</v>
      </c>
      <c r="W168" t="s">
        <v>3008</v>
      </c>
      <c r="X168" t="s">
        <v>105</v>
      </c>
      <c r="Y168">
        <v>1</v>
      </c>
      <c r="Z168" t="s">
        <v>1668</v>
      </c>
      <c r="AA168">
        <v>0</v>
      </c>
      <c r="AB168">
        <v>0</v>
      </c>
      <c r="AD168" t="s">
        <v>106</v>
      </c>
      <c r="AE168" t="s">
        <v>33</v>
      </c>
      <c r="AF168">
        <v>1</v>
      </c>
      <c r="AG168" t="s">
        <v>3289</v>
      </c>
      <c r="AH168" t="s">
        <v>96</v>
      </c>
      <c r="AI168">
        <v>1</v>
      </c>
      <c r="AL168" t="s">
        <v>107</v>
      </c>
      <c r="AM168" t="s">
        <v>107</v>
      </c>
      <c r="AN168" t="s">
        <v>33</v>
      </c>
      <c r="AO168" t="s">
        <v>108</v>
      </c>
      <c r="AP168" t="s">
        <v>33</v>
      </c>
      <c r="AR168">
        <v>0</v>
      </c>
    </row>
    <row r="169" spans="1:44">
      <c r="A169" s="107" t="e">
        <f>#REF!</f>
        <v>#REF!</v>
      </c>
      <c r="B169" s="62" t="str">
        <f t="shared" si="10"/>
        <v>12:55:03</v>
      </c>
      <c r="C169" s="62" t="s">
        <v>30</v>
      </c>
      <c r="D169" s="63">
        <f t="shared" si="11"/>
        <v>23</v>
      </c>
      <c r="E169" s="88">
        <f t="shared" si="12"/>
        <v>37.94</v>
      </c>
      <c r="F169" s="90">
        <f t="shared" si="13"/>
        <v>872.61999999999989</v>
      </c>
      <c r="G169" s="64" t="s">
        <v>8</v>
      </c>
      <c r="H169" s="64" t="str">
        <f t="shared" si="14"/>
        <v>00547270777TRLO1</v>
      </c>
      <c r="J169" t="s">
        <v>96</v>
      </c>
      <c r="K169" t="s">
        <v>97</v>
      </c>
      <c r="L169">
        <v>23</v>
      </c>
      <c r="M169">
        <v>3794</v>
      </c>
      <c r="N169" t="s">
        <v>111</v>
      </c>
      <c r="O169" t="s">
        <v>3290</v>
      </c>
      <c r="P169" t="s">
        <v>112</v>
      </c>
      <c r="Q169" t="s">
        <v>3291</v>
      </c>
      <c r="R169">
        <v>20877</v>
      </c>
      <c r="S169">
        <v>1</v>
      </c>
      <c r="T169">
        <v>1</v>
      </c>
      <c r="U169">
        <v>0</v>
      </c>
      <c r="W169" t="s">
        <v>3008</v>
      </c>
      <c r="X169" t="s">
        <v>105</v>
      </c>
      <c r="Y169">
        <v>1</v>
      </c>
      <c r="Z169" t="s">
        <v>1668</v>
      </c>
      <c r="AA169">
        <v>0</v>
      </c>
      <c r="AB169">
        <v>0</v>
      </c>
      <c r="AD169" t="s">
        <v>106</v>
      </c>
      <c r="AE169" t="s">
        <v>33</v>
      </c>
      <c r="AF169">
        <v>1</v>
      </c>
      <c r="AG169" t="s">
        <v>3291</v>
      </c>
      <c r="AH169" t="s">
        <v>96</v>
      </c>
      <c r="AI169">
        <v>1</v>
      </c>
      <c r="AL169" t="s">
        <v>107</v>
      </c>
      <c r="AM169" t="s">
        <v>107</v>
      </c>
      <c r="AN169" t="s">
        <v>33</v>
      </c>
      <c r="AO169" t="s">
        <v>108</v>
      </c>
      <c r="AP169" t="s">
        <v>33</v>
      </c>
      <c r="AR169">
        <v>0</v>
      </c>
    </row>
    <row r="170" spans="1:44">
      <c r="A170" s="107" t="e">
        <f>#REF!</f>
        <v>#REF!</v>
      </c>
      <c r="B170" s="62" t="str">
        <f t="shared" si="10"/>
        <v>12:59:31</v>
      </c>
      <c r="C170" s="62" t="s">
        <v>30</v>
      </c>
      <c r="D170" s="63">
        <f t="shared" si="11"/>
        <v>98</v>
      </c>
      <c r="E170" s="88">
        <f t="shared" si="12"/>
        <v>37.94</v>
      </c>
      <c r="F170" s="90">
        <f t="shared" si="13"/>
        <v>3718.12</v>
      </c>
      <c r="G170" s="64" t="s">
        <v>8</v>
      </c>
      <c r="H170" s="64" t="str">
        <f t="shared" si="14"/>
        <v>00547271285TRLO1</v>
      </c>
      <c r="J170" t="s">
        <v>96</v>
      </c>
      <c r="K170" t="s">
        <v>97</v>
      </c>
      <c r="L170">
        <v>98</v>
      </c>
      <c r="M170">
        <v>3794</v>
      </c>
      <c r="N170" t="s">
        <v>111</v>
      </c>
      <c r="O170" t="s">
        <v>3292</v>
      </c>
      <c r="P170" t="s">
        <v>112</v>
      </c>
      <c r="Q170" t="s">
        <v>3293</v>
      </c>
      <c r="R170">
        <v>20877</v>
      </c>
      <c r="S170">
        <v>1</v>
      </c>
      <c r="T170">
        <v>1</v>
      </c>
      <c r="U170">
        <v>0</v>
      </c>
      <c r="W170" t="s">
        <v>3008</v>
      </c>
      <c r="X170" t="s">
        <v>105</v>
      </c>
      <c r="Y170">
        <v>1</v>
      </c>
      <c r="Z170" t="s">
        <v>1668</v>
      </c>
      <c r="AA170">
        <v>0</v>
      </c>
      <c r="AB170">
        <v>0</v>
      </c>
      <c r="AD170" t="s">
        <v>106</v>
      </c>
      <c r="AE170" t="s">
        <v>33</v>
      </c>
      <c r="AF170">
        <v>1</v>
      </c>
      <c r="AG170" t="s">
        <v>3293</v>
      </c>
      <c r="AH170" t="s">
        <v>96</v>
      </c>
      <c r="AI170">
        <v>1</v>
      </c>
      <c r="AL170" t="s">
        <v>107</v>
      </c>
      <c r="AM170" t="s">
        <v>107</v>
      </c>
      <c r="AN170" t="s">
        <v>33</v>
      </c>
      <c r="AO170" t="s">
        <v>108</v>
      </c>
      <c r="AP170" t="s">
        <v>33</v>
      </c>
      <c r="AR170">
        <v>0</v>
      </c>
    </row>
    <row r="171" spans="1:44">
      <c r="A171" s="107" t="e">
        <f>#REF!</f>
        <v>#REF!</v>
      </c>
      <c r="B171" s="62" t="str">
        <f t="shared" si="10"/>
        <v>12:59:35</v>
      </c>
      <c r="C171" s="62" t="s">
        <v>30</v>
      </c>
      <c r="D171" s="63">
        <f t="shared" si="11"/>
        <v>41</v>
      </c>
      <c r="E171" s="88">
        <f t="shared" si="12"/>
        <v>37.94</v>
      </c>
      <c r="F171" s="90">
        <f t="shared" si="13"/>
        <v>1555.54</v>
      </c>
      <c r="G171" s="64" t="s">
        <v>8</v>
      </c>
      <c r="H171" s="64" t="str">
        <f t="shared" si="14"/>
        <v>00547271295TRLO1</v>
      </c>
      <c r="J171" t="s">
        <v>96</v>
      </c>
      <c r="K171" t="s">
        <v>97</v>
      </c>
      <c r="L171">
        <v>41</v>
      </c>
      <c r="M171">
        <v>3794</v>
      </c>
      <c r="N171" t="s">
        <v>111</v>
      </c>
      <c r="O171" t="s">
        <v>3294</v>
      </c>
      <c r="P171" t="s">
        <v>112</v>
      </c>
      <c r="Q171" t="s">
        <v>3295</v>
      </c>
      <c r="R171">
        <v>20877</v>
      </c>
      <c r="S171">
        <v>1</v>
      </c>
      <c r="T171">
        <v>1</v>
      </c>
      <c r="U171">
        <v>0</v>
      </c>
      <c r="W171" t="s">
        <v>3008</v>
      </c>
      <c r="X171" t="s">
        <v>105</v>
      </c>
      <c r="Y171">
        <v>1</v>
      </c>
      <c r="Z171" t="s">
        <v>1668</v>
      </c>
      <c r="AA171">
        <v>0</v>
      </c>
      <c r="AB171">
        <v>0</v>
      </c>
      <c r="AD171" t="s">
        <v>106</v>
      </c>
      <c r="AE171" t="s">
        <v>33</v>
      </c>
      <c r="AF171">
        <v>1</v>
      </c>
      <c r="AG171" t="s">
        <v>3295</v>
      </c>
      <c r="AH171" t="s">
        <v>96</v>
      </c>
      <c r="AI171">
        <v>1</v>
      </c>
      <c r="AL171" t="s">
        <v>107</v>
      </c>
      <c r="AM171" t="s">
        <v>107</v>
      </c>
      <c r="AN171" t="s">
        <v>33</v>
      </c>
      <c r="AO171" t="s">
        <v>108</v>
      </c>
      <c r="AP171" t="s">
        <v>33</v>
      </c>
      <c r="AR171">
        <v>0</v>
      </c>
    </row>
    <row r="172" spans="1:44">
      <c r="A172" s="107" t="e">
        <f>#REF!</f>
        <v>#REF!</v>
      </c>
      <c r="B172" s="62" t="str">
        <f t="shared" si="10"/>
        <v>13:02:26</v>
      </c>
      <c r="C172" s="62" t="s">
        <v>30</v>
      </c>
      <c r="D172" s="63">
        <f t="shared" si="11"/>
        <v>28</v>
      </c>
      <c r="E172" s="88">
        <f t="shared" si="12"/>
        <v>37.94</v>
      </c>
      <c r="F172" s="90">
        <f t="shared" si="13"/>
        <v>1062.32</v>
      </c>
      <c r="G172" s="64" t="s">
        <v>8</v>
      </c>
      <c r="H172" s="64" t="str">
        <f t="shared" si="14"/>
        <v>00547271994TRLO1</v>
      </c>
      <c r="J172" t="s">
        <v>96</v>
      </c>
      <c r="K172" t="s">
        <v>97</v>
      </c>
      <c r="L172">
        <v>28</v>
      </c>
      <c r="M172">
        <v>3794</v>
      </c>
      <c r="N172" t="s">
        <v>111</v>
      </c>
      <c r="O172" t="s">
        <v>3296</v>
      </c>
      <c r="P172" t="s">
        <v>112</v>
      </c>
      <c r="Q172" t="s">
        <v>3297</v>
      </c>
      <c r="R172">
        <v>20877</v>
      </c>
      <c r="S172">
        <v>1</v>
      </c>
      <c r="T172">
        <v>1</v>
      </c>
      <c r="U172">
        <v>0</v>
      </c>
      <c r="W172" t="s">
        <v>3008</v>
      </c>
      <c r="X172" t="s">
        <v>105</v>
      </c>
      <c r="Y172">
        <v>1</v>
      </c>
      <c r="Z172" t="s">
        <v>1668</v>
      </c>
      <c r="AA172">
        <v>0</v>
      </c>
      <c r="AB172">
        <v>0</v>
      </c>
      <c r="AD172" t="s">
        <v>106</v>
      </c>
      <c r="AE172" t="s">
        <v>33</v>
      </c>
      <c r="AF172">
        <v>1</v>
      </c>
      <c r="AG172" t="s">
        <v>3297</v>
      </c>
      <c r="AH172" t="s">
        <v>96</v>
      </c>
      <c r="AI172">
        <v>1</v>
      </c>
      <c r="AL172" t="s">
        <v>107</v>
      </c>
      <c r="AM172" t="s">
        <v>107</v>
      </c>
      <c r="AN172" t="s">
        <v>33</v>
      </c>
      <c r="AO172" t="s">
        <v>108</v>
      </c>
      <c r="AP172" t="s">
        <v>33</v>
      </c>
      <c r="AR172">
        <v>0</v>
      </c>
    </row>
    <row r="173" spans="1:44">
      <c r="A173" s="107" t="e">
        <f>#REF!</f>
        <v>#REF!</v>
      </c>
      <c r="B173" s="62" t="str">
        <f t="shared" si="10"/>
        <v>13:03:32</v>
      </c>
      <c r="C173" s="62" t="s">
        <v>30</v>
      </c>
      <c r="D173" s="63">
        <f t="shared" si="11"/>
        <v>90</v>
      </c>
      <c r="E173" s="88">
        <f t="shared" si="12"/>
        <v>37.94</v>
      </c>
      <c r="F173" s="90">
        <f t="shared" si="13"/>
        <v>3414.6</v>
      </c>
      <c r="G173" s="64" t="s">
        <v>8</v>
      </c>
      <c r="H173" s="64" t="str">
        <f t="shared" si="14"/>
        <v>00547272063TRLO1</v>
      </c>
      <c r="J173" t="s">
        <v>96</v>
      </c>
      <c r="K173" t="s">
        <v>97</v>
      </c>
      <c r="L173">
        <v>90</v>
      </c>
      <c r="M173">
        <v>3794</v>
      </c>
      <c r="N173" t="s">
        <v>111</v>
      </c>
      <c r="O173" t="s">
        <v>3298</v>
      </c>
      <c r="P173" t="s">
        <v>112</v>
      </c>
      <c r="Q173" t="s">
        <v>3299</v>
      </c>
      <c r="R173">
        <v>20877</v>
      </c>
      <c r="S173">
        <v>1</v>
      </c>
      <c r="T173">
        <v>1</v>
      </c>
      <c r="U173">
        <v>0</v>
      </c>
      <c r="W173" t="s">
        <v>3008</v>
      </c>
      <c r="X173" t="s">
        <v>105</v>
      </c>
      <c r="Y173">
        <v>1</v>
      </c>
      <c r="Z173" t="s">
        <v>1668</v>
      </c>
      <c r="AA173">
        <v>0</v>
      </c>
      <c r="AB173">
        <v>0</v>
      </c>
      <c r="AD173" t="s">
        <v>106</v>
      </c>
      <c r="AE173" t="s">
        <v>33</v>
      </c>
      <c r="AF173">
        <v>1</v>
      </c>
      <c r="AG173" t="s">
        <v>3299</v>
      </c>
      <c r="AH173" t="s">
        <v>96</v>
      </c>
      <c r="AI173">
        <v>1</v>
      </c>
      <c r="AL173" t="s">
        <v>107</v>
      </c>
      <c r="AM173" t="s">
        <v>107</v>
      </c>
      <c r="AN173" t="s">
        <v>33</v>
      </c>
      <c r="AO173" t="s">
        <v>108</v>
      </c>
      <c r="AP173" t="s">
        <v>33</v>
      </c>
      <c r="AR173">
        <v>0</v>
      </c>
    </row>
    <row r="174" spans="1:44">
      <c r="A174" s="107" t="e">
        <f>#REF!</f>
        <v>#REF!</v>
      </c>
      <c r="B174" s="62" t="str">
        <f t="shared" si="10"/>
        <v>13:06:16</v>
      </c>
      <c r="C174" s="62" t="s">
        <v>30</v>
      </c>
      <c r="D174" s="63">
        <f t="shared" si="11"/>
        <v>64</v>
      </c>
      <c r="E174" s="88">
        <f t="shared" si="12"/>
        <v>37.92</v>
      </c>
      <c r="F174" s="90">
        <f t="shared" si="13"/>
        <v>2426.88</v>
      </c>
      <c r="G174" s="64" t="s">
        <v>8</v>
      </c>
      <c r="H174" s="64" t="str">
        <f t="shared" si="14"/>
        <v>00547272448TRLO1</v>
      </c>
      <c r="J174" t="s">
        <v>96</v>
      </c>
      <c r="K174" t="s">
        <v>97</v>
      </c>
      <c r="L174">
        <v>64</v>
      </c>
      <c r="M174">
        <v>3792</v>
      </c>
      <c r="N174" t="s">
        <v>111</v>
      </c>
      <c r="O174" t="s">
        <v>3300</v>
      </c>
      <c r="P174" t="s">
        <v>112</v>
      </c>
      <c r="Q174" t="s">
        <v>3301</v>
      </c>
      <c r="R174">
        <v>20877</v>
      </c>
      <c r="S174">
        <v>1</v>
      </c>
      <c r="T174">
        <v>1</v>
      </c>
      <c r="U174">
        <v>0</v>
      </c>
      <c r="W174" t="s">
        <v>3008</v>
      </c>
      <c r="X174" t="s">
        <v>105</v>
      </c>
      <c r="Y174">
        <v>1</v>
      </c>
      <c r="Z174" t="s">
        <v>1668</v>
      </c>
      <c r="AA174">
        <v>0</v>
      </c>
      <c r="AB174">
        <v>0</v>
      </c>
      <c r="AD174" t="s">
        <v>106</v>
      </c>
      <c r="AE174" t="s">
        <v>33</v>
      </c>
      <c r="AF174">
        <v>1</v>
      </c>
      <c r="AG174" t="s">
        <v>3301</v>
      </c>
      <c r="AH174" t="s">
        <v>96</v>
      </c>
      <c r="AI174">
        <v>1</v>
      </c>
      <c r="AL174" t="s">
        <v>107</v>
      </c>
      <c r="AM174" t="s">
        <v>107</v>
      </c>
      <c r="AN174" t="s">
        <v>33</v>
      </c>
      <c r="AO174" t="s">
        <v>108</v>
      </c>
      <c r="AP174" t="s">
        <v>33</v>
      </c>
      <c r="AR174">
        <v>0</v>
      </c>
    </row>
    <row r="175" spans="1:44">
      <c r="A175" s="107" t="e">
        <f>#REF!</f>
        <v>#REF!</v>
      </c>
      <c r="B175" s="62" t="str">
        <f t="shared" si="10"/>
        <v>13:08:52</v>
      </c>
      <c r="C175" s="62" t="s">
        <v>30</v>
      </c>
      <c r="D175" s="63">
        <f t="shared" si="11"/>
        <v>132</v>
      </c>
      <c r="E175" s="88">
        <f t="shared" si="12"/>
        <v>37.9</v>
      </c>
      <c r="F175" s="90">
        <f t="shared" si="13"/>
        <v>5002.8</v>
      </c>
      <c r="G175" s="64" t="s">
        <v>8</v>
      </c>
      <c r="H175" s="64" t="str">
        <f t="shared" si="14"/>
        <v>00547273624TRLO1</v>
      </c>
      <c r="J175" t="s">
        <v>96</v>
      </c>
      <c r="K175" t="s">
        <v>97</v>
      </c>
      <c r="L175">
        <v>132</v>
      </c>
      <c r="M175">
        <v>3790</v>
      </c>
      <c r="N175" t="s">
        <v>111</v>
      </c>
      <c r="O175" t="s">
        <v>3302</v>
      </c>
      <c r="P175" t="s">
        <v>112</v>
      </c>
      <c r="Q175" t="s">
        <v>3303</v>
      </c>
      <c r="R175">
        <v>20877</v>
      </c>
      <c r="S175">
        <v>1</v>
      </c>
      <c r="T175">
        <v>1</v>
      </c>
      <c r="U175">
        <v>0</v>
      </c>
      <c r="W175" t="s">
        <v>3008</v>
      </c>
      <c r="X175" t="s">
        <v>105</v>
      </c>
      <c r="Y175">
        <v>1</v>
      </c>
      <c r="Z175" t="s">
        <v>1668</v>
      </c>
      <c r="AA175">
        <v>0</v>
      </c>
      <c r="AB175">
        <v>0</v>
      </c>
      <c r="AD175" t="s">
        <v>106</v>
      </c>
      <c r="AE175" t="s">
        <v>33</v>
      </c>
      <c r="AF175">
        <v>1</v>
      </c>
      <c r="AG175" t="s">
        <v>3303</v>
      </c>
      <c r="AH175" t="s">
        <v>96</v>
      </c>
      <c r="AI175">
        <v>1</v>
      </c>
      <c r="AL175" t="s">
        <v>107</v>
      </c>
      <c r="AM175" t="s">
        <v>107</v>
      </c>
      <c r="AN175" t="s">
        <v>33</v>
      </c>
      <c r="AO175" t="s">
        <v>108</v>
      </c>
      <c r="AP175" t="s">
        <v>33</v>
      </c>
      <c r="AR175">
        <v>0</v>
      </c>
    </row>
    <row r="176" spans="1:44">
      <c r="A176" s="107" t="e">
        <f>#REF!</f>
        <v>#REF!</v>
      </c>
      <c r="B176" s="62" t="str">
        <f t="shared" si="10"/>
        <v>13:11:11</v>
      </c>
      <c r="C176" s="62" t="s">
        <v>30</v>
      </c>
      <c r="D176" s="63">
        <f t="shared" si="11"/>
        <v>19</v>
      </c>
      <c r="E176" s="88">
        <f t="shared" si="12"/>
        <v>37.94</v>
      </c>
      <c r="F176" s="90">
        <f t="shared" si="13"/>
        <v>720.8599999999999</v>
      </c>
      <c r="G176" s="64" t="s">
        <v>8</v>
      </c>
      <c r="H176" s="64" t="str">
        <f t="shared" si="14"/>
        <v>00547274032TRLO1</v>
      </c>
      <c r="J176" t="s">
        <v>96</v>
      </c>
      <c r="K176" t="s">
        <v>97</v>
      </c>
      <c r="L176">
        <v>19</v>
      </c>
      <c r="M176">
        <v>3794</v>
      </c>
      <c r="N176" t="s">
        <v>111</v>
      </c>
      <c r="O176" t="s">
        <v>3304</v>
      </c>
      <c r="P176" t="s">
        <v>112</v>
      </c>
      <c r="Q176" t="s">
        <v>3305</v>
      </c>
      <c r="R176">
        <v>20877</v>
      </c>
      <c r="S176">
        <v>1</v>
      </c>
      <c r="T176">
        <v>1</v>
      </c>
      <c r="U176">
        <v>0</v>
      </c>
      <c r="W176" t="s">
        <v>3008</v>
      </c>
      <c r="X176" t="s">
        <v>105</v>
      </c>
      <c r="Y176">
        <v>1</v>
      </c>
      <c r="Z176" t="s">
        <v>1668</v>
      </c>
      <c r="AA176">
        <v>0</v>
      </c>
      <c r="AB176">
        <v>0</v>
      </c>
      <c r="AD176" t="s">
        <v>106</v>
      </c>
      <c r="AE176" t="s">
        <v>33</v>
      </c>
      <c r="AF176">
        <v>1</v>
      </c>
      <c r="AG176" t="s">
        <v>3305</v>
      </c>
      <c r="AH176" t="s">
        <v>96</v>
      </c>
      <c r="AI176">
        <v>1</v>
      </c>
      <c r="AL176" t="s">
        <v>107</v>
      </c>
      <c r="AM176" t="s">
        <v>107</v>
      </c>
      <c r="AN176" t="s">
        <v>33</v>
      </c>
      <c r="AO176" t="s">
        <v>108</v>
      </c>
      <c r="AP176" t="s">
        <v>33</v>
      </c>
      <c r="AR176">
        <v>0</v>
      </c>
    </row>
    <row r="177" spans="1:44">
      <c r="A177" s="107" t="e">
        <f>#REF!</f>
        <v>#REF!</v>
      </c>
      <c r="B177" s="62" t="str">
        <f t="shared" si="10"/>
        <v>13:12:11</v>
      </c>
      <c r="C177" s="62" t="s">
        <v>30</v>
      </c>
      <c r="D177" s="63">
        <f t="shared" si="11"/>
        <v>35</v>
      </c>
      <c r="E177" s="88">
        <f t="shared" si="12"/>
        <v>37.94</v>
      </c>
      <c r="F177" s="90">
        <f t="shared" si="13"/>
        <v>1327.8999999999999</v>
      </c>
      <c r="G177" s="64" t="s">
        <v>8</v>
      </c>
      <c r="H177" s="64" t="str">
        <f t="shared" si="14"/>
        <v>00547274155TRLO1</v>
      </c>
      <c r="J177" t="s">
        <v>96</v>
      </c>
      <c r="K177" t="s">
        <v>97</v>
      </c>
      <c r="L177">
        <v>35</v>
      </c>
      <c r="M177">
        <v>3794</v>
      </c>
      <c r="N177" t="s">
        <v>111</v>
      </c>
      <c r="O177" t="s">
        <v>3306</v>
      </c>
      <c r="P177" t="s">
        <v>112</v>
      </c>
      <c r="Q177" t="s">
        <v>3307</v>
      </c>
      <c r="R177">
        <v>20877</v>
      </c>
      <c r="S177">
        <v>1</v>
      </c>
      <c r="T177">
        <v>1</v>
      </c>
      <c r="U177">
        <v>0</v>
      </c>
      <c r="W177" t="s">
        <v>3008</v>
      </c>
      <c r="X177" t="s">
        <v>105</v>
      </c>
      <c r="Y177">
        <v>1</v>
      </c>
      <c r="Z177" t="s">
        <v>1668</v>
      </c>
      <c r="AA177">
        <v>0</v>
      </c>
      <c r="AB177">
        <v>0</v>
      </c>
      <c r="AD177" t="s">
        <v>106</v>
      </c>
      <c r="AE177" t="s">
        <v>33</v>
      </c>
      <c r="AF177">
        <v>1</v>
      </c>
      <c r="AG177" t="s">
        <v>3307</v>
      </c>
      <c r="AH177" t="s">
        <v>96</v>
      </c>
      <c r="AI177">
        <v>1</v>
      </c>
      <c r="AL177" t="s">
        <v>107</v>
      </c>
      <c r="AM177" t="s">
        <v>107</v>
      </c>
      <c r="AN177" t="s">
        <v>33</v>
      </c>
      <c r="AO177" t="s">
        <v>108</v>
      </c>
      <c r="AP177" t="s">
        <v>33</v>
      </c>
      <c r="AR177">
        <v>0</v>
      </c>
    </row>
    <row r="178" spans="1:44">
      <c r="A178" s="107" t="e">
        <f>#REF!</f>
        <v>#REF!</v>
      </c>
      <c r="B178" s="62" t="str">
        <f t="shared" si="10"/>
        <v>13:12:11</v>
      </c>
      <c r="C178" s="62" t="s">
        <v>30</v>
      </c>
      <c r="D178" s="63">
        <f t="shared" si="11"/>
        <v>93</v>
      </c>
      <c r="E178" s="88">
        <f t="shared" si="12"/>
        <v>37.94</v>
      </c>
      <c r="F178" s="90">
        <f t="shared" si="13"/>
        <v>3528.4199999999996</v>
      </c>
      <c r="G178" s="64" t="s">
        <v>8</v>
      </c>
      <c r="H178" s="64" t="str">
        <f t="shared" si="14"/>
        <v>00547274153TRLO1</v>
      </c>
      <c r="J178" t="s">
        <v>96</v>
      </c>
      <c r="K178" t="s">
        <v>97</v>
      </c>
      <c r="L178">
        <v>93</v>
      </c>
      <c r="M178">
        <v>3794</v>
      </c>
      <c r="N178" t="s">
        <v>111</v>
      </c>
      <c r="O178" t="s">
        <v>3306</v>
      </c>
      <c r="P178" t="s">
        <v>112</v>
      </c>
      <c r="Q178" t="s">
        <v>3308</v>
      </c>
      <c r="R178">
        <v>20877</v>
      </c>
      <c r="S178">
        <v>1</v>
      </c>
      <c r="T178">
        <v>1</v>
      </c>
      <c r="U178">
        <v>0</v>
      </c>
      <c r="W178" t="s">
        <v>3008</v>
      </c>
      <c r="X178" t="s">
        <v>105</v>
      </c>
      <c r="Y178">
        <v>1</v>
      </c>
      <c r="Z178" t="s">
        <v>1668</v>
      </c>
      <c r="AA178">
        <v>0</v>
      </c>
      <c r="AB178">
        <v>0</v>
      </c>
      <c r="AD178" t="s">
        <v>106</v>
      </c>
      <c r="AE178" t="s">
        <v>33</v>
      </c>
      <c r="AF178">
        <v>1</v>
      </c>
      <c r="AG178" t="s">
        <v>3308</v>
      </c>
      <c r="AH178" t="s">
        <v>96</v>
      </c>
      <c r="AI178">
        <v>1</v>
      </c>
      <c r="AL178" t="s">
        <v>107</v>
      </c>
      <c r="AM178" t="s">
        <v>107</v>
      </c>
      <c r="AN178" t="s">
        <v>33</v>
      </c>
      <c r="AO178" t="s">
        <v>108</v>
      </c>
      <c r="AP178" t="s">
        <v>33</v>
      </c>
      <c r="AR178">
        <v>0</v>
      </c>
    </row>
    <row r="179" spans="1:44">
      <c r="A179" s="107" t="e">
        <f>#REF!</f>
        <v>#REF!</v>
      </c>
      <c r="B179" s="62" t="str">
        <f t="shared" si="10"/>
        <v>13:15:31</v>
      </c>
      <c r="C179" s="62" t="s">
        <v>30</v>
      </c>
      <c r="D179" s="63">
        <f t="shared" si="11"/>
        <v>90</v>
      </c>
      <c r="E179" s="88">
        <f t="shared" si="12"/>
        <v>37.94</v>
      </c>
      <c r="F179" s="90">
        <f t="shared" si="13"/>
        <v>3414.6</v>
      </c>
      <c r="G179" s="64" t="s">
        <v>8</v>
      </c>
      <c r="H179" s="64" t="str">
        <f t="shared" si="14"/>
        <v>00547274865TRLO1</v>
      </c>
      <c r="J179" t="s">
        <v>96</v>
      </c>
      <c r="K179" t="s">
        <v>97</v>
      </c>
      <c r="L179">
        <v>90</v>
      </c>
      <c r="M179">
        <v>3794</v>
      </c>
      <c r="N179" t="s">
        <v>111</v>
      </c>
      <c r="O179" t="s">
        <v>3309</v>
      </c>
      <c r="P179" t="s">
        <v>112</v>
      </c>
      <c r="Q179" t="s">
        <v>3310</v>
      </c>
      <c r="R179">
        <v>20877</v>
      </c>
      <c r="S179">
        <v>1</v>
      </c>
      <c r="T179">
        <v>1</v>
      </c>
      <c r="U179">
        <v>0</v>
      </c>
      <c r="W179" t="s">
        <v>3008</v>
      </c>
      <c r="X179" t="s">
        <v>105</v>
      </c>
      <c r="Y179">
        <v>1</v>
      </c>
      <c r="Z179" t="s">
        <v>1668</v>
      </c>
      <c r="AA179">
        <v>0</v>
      </c>
      <c r="AB179">
        <v>0</v>
      </c>
      <c r="AD179" t="s">
        <v>106</v>
      </c>
      <c r="AE179" t="s">
        <v>33</v>
      </c>
      <c r="AF179">
        <v>1</v>
      </c>
      <c r="AG179" t="s">
        <v>3310</v>
      </c>
      <c r="AH179" t="s">
        <v>96</v>
      </c>
      <c r="AI179">
        <v>1</v>
      </c>
      <c r="AL179" t="s">
        <v>107</v>
      </c>
      <c r="AM179" t="s">
        <v>107</v>
      </c>
      <c r="AN179" t="s">
        <v>33</v>
      </c>
      <c r="AO179" t="s">
        <v>108</v>
      </c>
      <c r="AP179" t="s">
        <v>33</v>
      </c>
      <c r="AR179">
        <v>0</v>
      </c>
    </row>
    <row r="180" spans="1:44">
      <c r="A180" s="107" t="e">
        <f>#REF!</f>
        <v>#REF!</v>
      </c>
      <c r="B180" s="62" t="str">
        <f t="shared" si="10"/>
        <v>13:15:31</v>
      </c>
      <c r="C180" s="62" t="s">
        <v>30</v>
      </c>
      <c r="D180" s="63">
        <f t="shared" si="11"/>
        <v>41</v>
      </c>
      <c r="E180" s="88">
        <f t="shared" si="12"/>
        <v>37.94</v>
      </c>
      <c r="F180" s="90">
        <f t="shared" si="13"/>
        <v>1555.54</v>
      </c>
      <c r="G180" s="64" t="s">
        <v>8</v>
      </c>
      <c r="H180" s="64" t="str">
        <f t="shared" si="14"/>
        <v>00547274864TRLO1</v>
      </c>
      <c r="J180" t="s">
        <v>96</v>
      </c>
      <c r="K180" t="s">
        <v>97</v>
      </c>
      <c r="L180">
        <v>41</v>
      </c>
      <c r="M180">
        <v>3794</v>
      </c>
      <c r="N180" t="s">
        <v>111</v>
      </c>
      <c r="O180" t="s">
        <v>3309</v>
      </c>
      <c r="P180" t="s">
        <v>112</v>
      </c>
      <c r="Q180" t="s">
        <v>3311</v>
      </c>
      <c r="R180">
        <v>20877</v>
      </c>
      <c r="S180">
        <v>1</v>
      </c>
      <c r="T180">
        <v>1</v>
      </c>
      <c r="U180">
        <v>0</v>
      </c>
      <c r="W180" t="s">
        <v>3008</v>
      </c>
      <c r="X180" t="s">
        <v>105</v>
      </c>
      <c r="Y180">
        <v>1</v>
      </c>
      <c r="Z180" t="s">
        <v>1668</v>
      </c>
      <c r="AA180">
        <v>0</v>
      </c>
      <c r="AB180">
        <v>0</v>
      </c>
      <c r="AD180" t="s">
        <v>106</v>
      </c>
      <c r="AE180" t="s">
        <v>33</v>
      </c>
      <c r="AF180">
        <v>1</v>
      </c>
      <c r="AG180" t="s">
        <v>3311</v>
      </c>
      <c r="AH180" t="s">
        <v>96</v>
      </c>
      <c r="AI180">
        <v>1</v>
      </c>
      <c r="AL180" t="s">
        <v>107</v>
      </c>
      <c r="AM180" t="s">
        <v>107</v>
      </c>
      <c r="AN180" t="s">
        <v>33</v>
      </c>
      <c r="AO180" t="s">
        <v>108</v>
      </c>
      <c r="AP180" t="s">
        <v>33</v>
      </c>
      <c r="AR180">
        <v>0</v>
      </c>
    </row>
    <row r="181" spans="1:44">
      <c r="A181" s="107" t="e">
        <f>#REF!</f>
        <v>#REF!</v>
      </c>
      <c r="B181" s="62" t="str">
        <f t="shared" si="10"/>
        <v>13:22:21</v>
      </c>
      <c r="C181" s="62" t="s">
        <v>30</v>
      </c>
      <c r="D181" s="63">
        <f t="shared" si="11"/>
        <v>24</v>
      </c>
      <c r="E181" s="88">
        <f t="shared" si="12"/>
        <v>37.9</v>
      </c>
      <c r="F181" s="90">
        <f t="shared" si="13"/>
        <v>909.59999999999991</v>
      </c>
      <c r="G181" s="64" t="s">
        <v>8</v>
      </c>
      <c r="H181" s="64" t="str">
        <f t="shared" si="14"/>
        <v>00547275673TRLO1</v>
      </c>
      <c r="J181" t="s">
        <v>96</v>
      </c>
      <c r="K181" t="s">
        <v>97</v>
      </c>
      <c r="L181">
        <v>24</v>
      </c>
      <c r="M181">
        <v>3790</v>
      </c>
      <c r="N181" t="s">
        <v>111</v>
      </c>
      <c r="O181" t="s">
        <v>3312</v>
      </c>
      <c r="P181" t="s">
        <v>112</v>
      </c>
      <c r="Q181" t="s">
        <v>3313</v>
      </c>
      <c r="R181">
        <v>20877</v>
      </c>
      <c r="S181">
        <v>1</v>
      </c>
      <c r="T181">
        <v>1</v>
      </c>
      <c r="U181">
        <v>0</v>
      </c>
      <c r="W181" t="s">
        <v>3008</v>
      </c>
      <c r="X181" t="s">
        <v>105</v>
      </c>
      <c r="Y181">
        <v>1</v>
      </c>
      <c r="Z181" t="s">
        <v>1668</v>
      </c>
      <c r="AA181">
        <v>0</v>
      </c>
      <c r="AB181">
        <v>0</v>
      </c>
      <c r="AD181" t="s">
        <v>106</v>
      </c>
      <c r="AE181" t="s">
        <v>33</v>
      </c>
      <c r="AF181">
        <v>1</v>
      </c>
      <c r="AG181" t="s">
        <v>3313</v>
      </c>
      <c r="AH181" t="s">
        <v>96</v>
      </c>
      <c r="AI181">
        <v>1</v>
      </c>
      <c r="AL181" t="s">
        <v>107</v>
      </c>
      <c r="AM181" t="s">
        <v>107</v>
      </c>
      <c r="AN181" t="s">
        <v>33</v>
      </c>
      <c r="AO181" t="s">
        <v>108</v>
      </c>
      <c r="AP181" t="s">
        <v>33</v>
      </c>
      <c r="AR181">
        <v>0</v>
      </c>
    </row>
    <row r="182" spans="1:44">
      <c r="A182" s="107" t="e">
        <f>#REF!</f>
        <v>#REF!</v>
      </c>
      <c r="B182" s="62" t="str">
        <f t="shared" si="10"/>
        <v>13:22:21</v>
      </c>
      <c r="C182" s="62" t="s">
        <v>30</v>
      </c>
      <c r="D182" s="63">
        <f t="shared" si="11"/>
        <v>62</v>
      </c>
      <c r="E182" s="88">
        <f t="shared" si="12"/>
        <v>37.9</v>
      </c>
      <c r="F182" s="90">
        <f t="shared" si="13"/>
        <v>2349.7999999999997</v>
      </c>
      <c r="G182" s="64" t="s">
        <v>8</v>
      </c>
      <c r="H182" s="64" t="str">
        <f t="shared" si="14"/>
        <v>00547275672TRLO1</v>
      </c>
      <c r="J182" t="s">
        <v>96</v>
      </c>
      <c r="K182" t="s">
        <v>97</v>
      </c>
      <c r="L182">
        <v>62</v>
      </c>
      <c r="M182">
        <v>3790</v>
      </c>
      <c r="N182" t="s">
        <v>111</v>
      </c>
      <c r="O182" t="s">
        <v>3312</v>
      </c>
      <c r="P182" t="s">
        <v>112</v>
      </c>
      <c r="Q182" t="s">
        <v>3314</v>
      </c>
      <c r="R182">
        <v>20877</v>
      </c>
      <c r="S182">
        <v>1</v>
      </c>
      <c r="T182">
        <v>1</v>
      </c>
      <c r="U182">
        <v>0</v>
      </c>
      <c r="W182" t="s">
        <v>3008</v>
      </c>
      <c r="X182" t="s">
        <v>105</v>
      </c>
      <c r="Y182">
        <v>1</v>
      </c>
      <c r="Z182" t="s">
        <v>1668</v>
      </c>
      <c r="AA182">
        <v>0</v>
      </c>
      <c r="AB182">
        <v>0</v>
      </c>
      <c r="AD182" t="s">
        <v>106</v>
      </c>
      <c r="AE182" t="s">
        <v>33</v>
      </c>
      <c r="AF182">
        <v>1</v>
      </c>
      <c r="AG182" t="s">
        <v>3314</v>
      </c>
      <c r="AH182" t="s">
        <v>96</v>
      </c>
      <c r="AI182">
        <v>1</v>
      </c>
      <c r="AL182" t="s">
        <v>107</v>
      </c>
      <c r="AM182" t="s">
        <v>107</v>
      </c>
      <c r="AN182" t="s">
        <v>33</v>
      </c>
      <c r="AO182" t="s">
        <v>108</v>
      </c>
      <c r="AP182" t="s">
        <v>33</v>
      </c>
      <c r="AR182">
        <v>0</v>
      </c>
    </row>
    <row r="183" spans="1:44">
      <c r="A183" s="107" t="e">
        <f>#REF!</f>
        <v>#REF!</v>
      </c>
      <c r="B183" s="62" t="str">
        <f t="shared" si="10"/>
        <v>13:25:22</v>
      </c>
      <c r="C183" s="62" t="s">
        <v>30</v>
      </c>
      <c r="D183" s="63">
        <f t="shared" si="11"/>
        <v>86</v>
      </c>
      <c r="E183" s="88">
        <f t="shared" si="12"/>
        <v>37.9</v>
      </c>
      <c r="F183" s="90">
        <f t="shared" si="13"/>
        <v>3259.4</v>
      </c>
      <c r="G183" s="64" t="s">
        <v>8</v>
      </c>
      <c r="H183" s="64" t="str">
        <f t="shared" si="14"/>
        <v>00547276140TRLO1</v>
      </c>
      <c r="J183" t="s">
        <v>96</v>
      </c>
      <c r="K183" t="s">
        <v>97</v>
      </c>
      <c r="L183">
        <v>86</v>
      </c>
      <c r="M183">
        <v>3790</v>
      </c>
      <c r="N183" t="s">
        <v>111</v>
      </c>
      <c r="O183" t="s">
        <v>3315</v>
      </c>
      <c r="P183" t="s">
        <v>112</v>
      </c>
      <c r="Q183" t="s">
        <v>3316</v>
      </c>
      <c r="R183">
        <v>20877</v>
      </c>
      <c r="S183">
        <v>1</v>
      </c>
      <c r="T183">
        <v>1</v>
      </c>
      <c r="U183">
        <v>0</v>
      </c>
      <c r="W183" t="s">
        <v>3008</v>
      </c>
      <c r="X183" t="s">
        <v>105</v>
      </c>
      <c r="Y183">
        <v>1</v>
      </c>
      <c r="Z183" t="s">
        <v>1668</v>
      </c>
      <c r="AA183">
        <v>0</v>
      </c>
      <c r="AB183">
        <v>0</v>
      </c>
      <c r="AD183" t="s">
        <v>106</v>
      </c>
      <c r="AE183" t="s">
        <v>33</v>
      </c>
      <c r="AF183">
        <v>1</v>
      </c>
      <c r="AG183" t="s">
        <v>3316</v>
      </c>
      <c r="AH183" t="s">
        <v>96</v>
      </c>
      <c r="AI183">
        <v>1</v>
      </c>
      <c r="AL183" t="s">
        <v>107</v>
      </c>
      <c r="AM183" t="s">
        <v>107</v>
      </c>
      <c r="AN183" t="s">
        <v>33</v>
      </c>
      <c r="AO183" t="s">
        <v>108</v>
      </c>
      <c r="AP183" t="s">
        <v>33</v>
      </c>
      <c r="AR183">
        <v>0</v>
      </c>
    </row>
    <row r="184" spans="1:44">
      <c r="A184" s="107" t="e">
        <f>#REF!</f>
        <v>#REF!</v>
      </c>
      <c r="B184" s="62" t="str">
        <f t="shared" si="10"/>
        <v>13:25:24</v>
      </c>
      <c r="C184" s="62" t="s">
        <v>30</v>
      </c>
      <c r="D184" s="63">
        <f t="shared" si="11"/>
        <v>31</v>
      </c>
      <c r="E184" s="88">
        <f t="shared" si="12"/>
        <v>37.880000000000003</v>
      </c>
      <c r="F184" s="90">
        <f t="shared" si="13"/>
        <v>1174.28</v>
      </c>
      <c r="G184" s="64" t="s">
        <v>8</v>
      </c>
      <c r="H184" s="64" t="str">
        <f t="shared" si="14"/>
        <v>00547276142TRLO1</v>
      </c>
      <c r="J184" t="s">
        <v>96</v>
      </c>
      <c r="K184" t="s">
        <v>97</v>
      </c>
      <c r="L184">
        <v>31</v>
      </c>
      <c r="M184">
        <v>3788</v>
      </c>
      <c r="N184" t="s">
        <v>111</v>
      </c>
      <c r="O184" t="s">
        <v>3317</v>
      </c>
      <c r="P184" t="s">
        <v>112</v>
      </c>
      <c r="Q184" t="s">
        <v>3318</v>
      </c>
      <c r="R184">
        <v>20877</v>
      </c>
      <c r="S184">
        <v>1</v>
      </c>
      <c r="T184">
        <v>1</v>
      </c>
      <c r="U184">
        <v>0</v>
      </c>
      <c r="W184" t="s">
        <v>3008</v>
      </c>
      <c r="X184" t="s">
        <v>105</v>
      </c>
      <c r="Y184">
        <v>1</v>
      </c>
      <c r="Z184" t="s">
        <v>1668</v>
      </c>
      <c r="AA184">
        <v>0</v>
      </c>
      <c r="AB184">
        <v>0</v>
      </c>
      <c r="AD184" t="s">
        <v>106</v>
      </c>
      <c r="AE184" t="s">
        <v>33</v>
      </c>
      <c r="AF184">
        <v>1</v>
      </c>
      <c r="AG184" t="s">
        <v>3318</v>
      </c>
      <c r="AH184" t="s">
        <v>96</v>
      </c>
      <c r="AI184">
        <v>1</v>
      </c>
      <c r="AL184" t="s">
        <v>107</v>
      </c>
      <c r="AM184" t="s">
        <v>107</v>
      </c>
      <c r="AN184" t="s">
        <v>33</v>
      </c>
      <c r="AO184" t="s">
        <v>108</v>
      </c>
      <c r="AP184" t="s">
        <v>33</v>
      </c>
      <c r="AR184">
        <v>0</v>
      </c>
    </row>
    <row r="185" spans="1:44">
      <c r="A185" s="107" t="e">
        <f>#REF!</f>
        <v>#REF!</v>
      </c>
      <c r="B185" s="62" t="str">
        <f t="shared" si="10"/>
        <v>13:27:54</v>
      </c>
      <c r="C185" s="62" t="s">
        <v>30</v>
      </c>
      <c r="D185" s="63">
        <f t="shared" si="11"/>
        <v>18</v>
      </c>
      <c r="E185" s="88">
        <f t="shared" si="12"/>
        <v>37.9</v>
      </c>
      <c r="F185" s="90">
        <f t="shared" si="13"/>
        <v>682.19999999999993</v>
      </c>
      <c r="G185" s="64" t="s">
        <v>8</v>
      </c>
      <c r="H185" s="64" t="str">
        <f t="shared" si="14"/>
        <v>00547276515TRLO1</v>
      </c>
      <c r="J185" t="s">
        <v>96</v>
      </c>
      <c r="K185" t="s">
        <v>97</v>
      </c>
      <c r="L185">
        <v>18</v>
      </c>
      <c r="M185">
        <v>3790</v>
      </c>
      <c r="N185" t="s">
        <v>111</v>
      </c>
      <c r="O185" t="s">
        <v>3319</v>
      </c>
      <c r="P185" t="s">
        <v>112</v>
      </c>
      <c r="Q185" t="s">
        <v>3320</v>
      </c>
      <c r="R185">
        <v>20877</v>
      </c>
      <c r="S185">
        <v>1</v>
      </c>
      <c r="T185">
        <v>1</v>
      </c>
      <c r="U185">
        <v>0</v>
      </c>
      <c r="W185" t="s">
        <v>3008</v>
      </c>
      <c r="X185" t="s">
        <v>105</v>
      </c>
      <c r="Y185">
        <v>1</v>
      </c>
      <c r="Z185" t="s">
        <v>1668</v>
      </c>
      <c r="AA185">
        <v>0</v>
      </c>
      <c r="AB185">
        <v>0</v>
      </c>
      <c r="AD185" t="s">
        <v>106</v>
      </c>
      <c r="AE185" t="s">
        <v>33</v>
      </c>
      <c r="AF185">
        <v>1</v>
      </c>
      <c r="AG185" t="s">
        <v>3320</v>
      </c>
      <c r="AH185" t="s">
        <v>96</v>
      </c>
      <c r="AI185">
        <v>1</v>
      </c>
      <c r="AL185" t="s">
        <v>107</v>
      </c>
      <c r="AM185" t="s">
        <v>107</v>
      </c>
      <c r="AN185" t="s">
        <v>33</v>
      </c>
      <c r="AO185" t="s">
        <v>108</v>
      </c>
      <c r="AP185" t="s">
        <v>33</v>
      </c>
      <c r="AR185">
        <v>0</v>
      </c>
    </row>
    <row r="186" spans="1:44">
      <c r="A186" s="107" t="e">
        <f>#REF!</f>
        <v>#REF!</v>
      </c>
      <c r="B186" s="62" t="str">
        <f t="shared" si="10"/>
        <v>13:34:16</v>
      </c>
      <c r="C186" s="62" t="s">
        <v>30</v>
      </c>
      <c r="D186" s="63">
        <f t="shared" si="11"/>
        <v>74</v>
      </c>
      <c r="E186" s="88">
        <f t="shared" si="12"/>
        <v>37.700000000000003</v>
      </c>
      <c r="F186" s="90">
        <f t="shared" si="13"/>
        <v>2789.8</v>
      </c>
      <c r="G186" s="64" t="s">
        <v>8</v>
      </c>
      <c r="H186" s="64" t="str">
        <f t="shared" si="14"/>
        <v>00547277533TRLO1</v>
      </c>
      <c r="J186" t="s">
        <v>96</v>
      </c>
      <c r="K186" t="s">
        <v>97</v>
      </c>
      <c r="L186">
        <v>74</v>
      </c>
      <c r="M186">
        <v>3770</v>
      </c>
      <c r="N186" t="s">
        <v>111</v>
      </c>
      <c r="O186" t="s">
        <v>3321</v>
      </c>
      <c r="P186" t="s">
        <v>112</v>
      </c>
      <c r="Q186" t="s">
        <v>3322</v>
      </c>
      <c r="R186">
        <v>20877</v>
      </c>
      <c r="S186">
        <v>1</v>
      </c>
      <c r="T186">
        <v>1</v>
      </c>
      <c r="U186">
        <v>0</v>
      </c>
      <c r="W186" t="s">
        <v>3008</v>
      </c>
      <c r="X186" t="s">
        <v>105</v>
      </c>
      <c r="Y186">
        <v>1</v>
      </c>
      <c r="Z186" t="s">
        <v>1668</v>
      </c>
      <c r="AA186">
        <v>0</v>
      </c>
      <c r="AB186">
        <v>0</v>
      </c>
      <c r="AD186" t="s">
        <v>106</v>
      </c>
      <c r="AE186" t="s">
        <v>33</v>
      </c>
      <c r="AF186">
        <v>1</v>
      </c>
      <c r="AG186" t="s">
        <v>3322</v>
      </c>
      <c r="AH186" t="s">
        <v>96</v>
      </c>
      <c r="AI186">
        <v>1</v>
      </c>
      <c r="AL186" t="s">
        <v>107</v>
      </c>
      <c r="AM186" t="s">
        <v>107</v>
      </c>
      <c r="AN186" t="s">
        <v>33</v>
      </c>
      <c r="AO186" t="s">
        <v>108</v>
      </c>
      <c r="AP186" t="s">
        <v>33</v>
      </c>
      <c r="AR186">
        <v>0</v>
      </c>
    </row>
    <row r="187" spans="1:44">
      <c r="A187" s="107" t="e">
        <f>#REF!</f>
        <v>#REF!</v>
      </c>
      <c r="B187" s="62" t="str">
        <f t="shared" si="10"/>
        <v>13:34:16</v>
      </c>
      <c r="C187" s="62" t="s">
        <v>30</v>
      </c>
      <c r="D187" s="63">
        <f t="shared" si="11"/>
        <v>53</v>
      </c>
      <c r="E187" s="88">
        <f t="shared" si="12"/>
        <v>37.72</v>
      </c>
      <c r="F187" s="90">
        <f t="shared" si="13"/>
        <v>1999.1599999999999</v>
      </c>
      <c r="G187" s="64" t="s">
        <v>8</v>
      </c>
      <c r="H187" s="64" t="str">
        <f t="shared" si="14"/>
        <v>00547277532TRLO1</v>
      </c>
      <c r="J187" t="s">
        <v>96</v>
      </c>
      <c r="K187" t="s">
        <v>97</v>
      </c>
      <c r="L187">
        <v>53</v>
      </c>
      <c r="M187">
        <v>3772</v>
      </c>
      <c r="N187" t="s">
        <v>111</v>
      </c>
      <c r="O187" t="s">
        <v>3323</v>
      </c>
      <c r="P187" t="s">
        <v>112</v>
      </c>
      <c r="Q187" t="s">
        <v>3324</v>
      </c>
      <c r="R187">
        <v>20877</v>
      </c>
      <c r="S187">
        <v>1</v>
      </c>
      <c r="T187">
        <v>1</v>
      </c>
      <c r="U187">
        <v>0</v>
      </c>
      <c r="W187" t="s">
        <v>3008</v>
      </c>
      <c r="X187" t="s">
        <v>105</v>
      </c>
      <c r="Y187">
        <v>1</v>
      </c>
      <c r="Z187" t="s">
        <v>1668</v>
      </c>
      <c r="AA187">
        <v>0</v>
      </c>
      <c r="AB187">
        <v>0</v>
      </c>
      <c r="AD187" t="s">
        <v>106</v>
      </c>
      <c r="AE187" t="s">
        <v>33</v>
      </c>
      <c r="AF187">
        <v>1</v>
      </c>
      <c r="AG187" t="s">
        <v>3324</v>
      </c>
      <c r="AH187" t="s">
        <v>96</v>
      </c>
      <c r="AI187">
        <v>1</v>
      </c>
      <c r="AL187" t="s">
        <v>107</v>
      </c>
      <c r="AM187" t="s">
        <v>107</v>
      </c>
      <c r="AN187" t="s">
        <v>33</v>
      </c>
      <c r="AO187" t="s">
        <v>108</v>
      </c>
      <c r="AP187" t="s">
        <v>33</v>
      </c>
      <c r="AR187">
        <v>0</v>
      </c>
    </row>
    <row r="188" spans="1:44">
      <c r="A188" s="107" t="e">
        <f>#REF!</f>
        <v>#REF!</v>
      </c>
      <c r="B188" s="62" t="str">
        <f t="shared" si="10"/>
        <v>13:36:05</v>
      </c>
      <c r="C188" s="62" t="s">
        <v>30</v>
      </c>
      <c r="D188" s="63">
        <f t="shared" si="11"/>
        <v>22</v>
      </c>
      <c r="E188" s="88">
        <f t="shared" si="12"/>
        <v>37.700000000000003</v>
      </c>
      <c r="F188" s="90">
        <f t="shared" si="13"/>
        <v>829.40000000000009</v>
      </c>
      <c r="G188" s="64" t="s">
        <v>8</v>
      </c>
      <c r="H188" s="64" t="str">
        <f t="shared" si="14"/>
        <v>00547277732TRLO1</v>
      </c>
      <c r="J188" t="s">
        <v>96</v>
      </c>
      <c r="K188" t="s">
        <v>97</v>
      </c>
      <c r="L188">
        <v>22</v>
      </c>
      <c r="M188">
        <v>3770</v>
      </c>
      <c r="N188" t="s">
        <v>111</v>
      </c>
      <c r="O188" t="s">
        <v>3325</v>
      </c>
      <c r="P188" t="s">
        <v>112</v>
      </c>
      <c r="Q188" t="s">
        <v>3326</v>
      </c>
      <c r="R188">
        <v>20877</v>
      </c>
      <c r="S188">
        <v>1</v>
      </c>
      <c r="T188">
        <v>1</v>
      </c>
      <c r="U188">
        <v>0</v>
      </c>
      <c r="W188" t="s">
        <v>3008</v>
      </c>
      <c r="X188" t="s">
        <v>105</v>
      </c>
      <c r="Y188">
        <v>1</v>
      </c>
      <c r="Z188" t="s">
        <v>1668</v>
      </c>
      <c r="AA188">
        <v>0</v>
      </c>
      <c r="AB188">
        <v>0</v>
      </c>
      <c r="AD188" t="s">
        <v>106</v>
      </c>
      <c r="AE188" t="s">
        <v>33</v>
      </c>
      <c r="AF188">
        <v>1</v>
      </c>
      <c r="AG188" t="s">
        <v>3326</v>
      </c>
      <c r="AH188" t="s">
        <v>96</v>
      </c>
      <c r="AI188">
        <v>1</v>
      </c>
      <c r="AL188" t="s">
        <v>107</v>
      </c>
      <c r="AM188" t="s">
        <v>107</v>
      </c>
      <c r="AN188" t="s">
        <v>33</v>
      </c>
      <c r="AO188" t="s">
        <v>108</v>
      </c>
      <c r="AP188" t="s">
        <v>33</v>
      </c>
      <c r="AR188">
        <v>0</v>
      </c>
    </row>
    <row r="189" spans="1:44">
      <c r="A189" s="107" t="e">
        <f>#REF!</f>
        <v>#REF!</v>
      </c>
      <c r="B189" s="62" t="str">
        <f t="shared" si="10"/>
        <v>13:36:47</v>
      </c>
      <c r="C189" s="62" t="s">
        <v>30</v>
      </c>
      <c r="D189" s="63">
        <f t="shared" si="11"/>
        <v>18</v>
      </c>
      <c r="E189" s="88">
        <f t="shared" si="12"/>
        <v>37.68</v>
      </c>
      <c r="F189" s="90">
        <f t="shared" si="13"/>
        <v>678.24</v>
      </c>
      <c r="G189" s="64" t="s">
        <v>8</v>
      </c>
      <c r="H189" s="64" t="str">
        <f t="shared" si="14"/>
        <v>00547277824TRLO1</v>
      </c>
      <c r="J189" t="s">
        <v>96</v>
      </c>
      <c r="K189" t="s">
        <v>97</v>
      </c>
      <c r="L189">
        <v>18</v>
      </c>
      <c r="M189">
        <v>3768</v>
      </c>
      <c r="N189" t="s">
        <v>111</v>
      </c>
      <c r="O189" t="s">
        <v>3327</v>
      </c>
      <c r="P189" t="s">
        <v>112</v>
      </c>
      <c r="Q189" t="s">
        <v>3328</v>
      </c>
      <c r="R189">
        <v>20877</v>
      </c>
      <c r="S189">
        <v>1</v>
      </c>
      <c r="T189">
        <v>1</v>
      </c>
      <c r="U189">
        <v>0</v>
      </c>
      <c r="W189" t="s">
        <v>3008</v>
      </c>
      <c r="X189" t="s">
        <v>105</v>
      </c>
      <c r="Y189">
        <v>1</v>
      </c>
      <c r="Z189" t="s">
        <v>1668</v>
      </c>
      <c r="AA189">
        <v>0</v>
      </c>
      <c r="AB189">
        <v>0</v>
      </c>
      <c r="AD189" t="s">
        <v>106</v>
      </c>
      <c r="AE189" t="s">
        <v>33</v>
      </c>
      <c r="AF189">
        <v>1</v>
      </c>
      <c r="AG189" t="s">
        <v>3328</v>
      </c>
      <c r="AH189" t="s">
        <v>96</v>
      </c>
      <c r="AI189">
        <v>1</v>
      </c>
      <c r="AL189" t="s">
        <v>107</v>
      </c>
      <c r="AM189" t="s">
        <v>107</v>
      </c>
      <c r="AN189" t="s">
        <v>33</v>
      </c>
      <c r="AO189" t="s">
        <v>108</v>
      </c>
      <c r="AP189" t="s">
        <v>33</v>
      </c>
      <c r="AR189">
        <v>0</v>
      </c>
    </row>
    <row r="190" spans="1:44">
      <c r="A190" s="107" t="e">
        <f>#REF!</f>
        <v>#REF!</v>
      </c>
      <c r="B190" s="62" t="str">
        <f t="shared" si="10"/>
        <v>13:36:47</v>
      </c>
      <c r="C190" s="62" t="s">
        <v>30</v>
      </c>
      <c r="D190" s="63">
        <f t="shared" si="11"/>
        <v>86</v>
      </c>
      <c r="E190" s="88">
        <f t="shared" si="12"/>
        <v>37.68</v>
      </c>
      <c r="F190" s="90">
        <f t="shared" si="13"/>
        <v>3240.48</v>
      </c>
      <c r="G190" s="64" t="s">
        <v>8</v>
      </c>
      <c r="H190" s="64" t="str">
        <f t="shared" si="14"/>
        <v>00547277823TRLO1</v>
      </c>
      <c r="J190" t="s">
        <v>96</v>
      </c>
      <c r="K190" t="s">
        <v>97</v>
      </c>
      <c r="L190">
        <v>86</v>
      </c>
      <c r="M190">
        <v>3768</v>
      </c>
      <c r="N190" t="s">
        <v>111</v>
      </c>
      <c r="O190" t="s">
        <v>3327</v>
      </c>
      <c r="P190" t="s">
        <v>112</v>
      </c>
      <c r="Q190" t="s">
        <v>3329</v>
      </c>
      <c r="R190">
        <v>20877</v>
      </c>
      <c r="S190">
        <v>1</v>
      </c>
      <c r="T190">
        <v>1</v>
      </c>
      <c r="U190">
        <v>0</v>
      </c>
      <c r="W190" t="s">
        <v>3008</v>
      </c>
      <c r="X190" t="s">
        <v>105</v>
      </c>
      <c r="Y190">
        <v>1</v>
      </c>
      <c r="Z190" t="s">
        <v>1668</v>
      </c>
      <c r="AA190">
        <v>0</v>
      </c>
      <c r="AB190">
        <v>0</v>
      </c>
      <c r="AD190" t="s">
        <v>106</v>
      </c>
      <c r="AE190" t="s">
        <v>33</v>
      </c>
      <c r="AF190">
        <v>1</v>
      </c>
      <c r="AG190" t="s">
        <v>3329</v>
      </c>
      <c r="AH190" t="s">
        <v>96</v>
      </c>
      <c r="AI190">
        <v>1</v>
      </c>
      <c r="AL190" t="s">
        <v>107</v>
      </c>
      <c r="AM190" t="s">
        <v>107</v>
      </c>
      <c r="AN190" t="s">
        <v>33</v>
      </c>
      <c r="AO190" t="s">
        <v>108</v>
      </c>
      <c r="AP190" t="s">
        <v>33</v>
      </c>
      <c r="AR190">
        <v>0</v>
      </c>
    </row>
    <row r="191" spans="1:44">
      <c r="A191" s="107" t="e">
        <f>#REF!</f>
        <v>#REF!</v>
      </c>
      <c r="B191" s="62" t="str">
        <f t="shared" si="10"/>
        <v>13:36:47</v>
      </c>
      <c r="C191" s="62" t="s">
        <v>30</v>
      </c>
      <c r="D191" s="63">
        <f t="shared" si="11"/>
        <v>37</v>
      </c>
      <c r="E191" s="88">
        <f t="shared" si="12"/>
        <v>37.68</v>
      </c>
      <c r="F191" s="90">
        <f t="shared" si="13"/>
        <v>1394.16</v>
      </c>
      <c r="G191" s="64" t="s">
        <v>8</v>
      </c>
      <c r="H191" s="64" t="str">
        <f t="shared" si="14"/>
        <v>00547277822TRLO1</v>
      </c>
      <c r="J191" t="s">
        <v>96</v>
      </c>
      <c r="K191" t="s">
        <v>97</v>
      </c>
      <c r="L191">
        <v>37</v>
      </c>
      <c r="M191">
        <v>3768</v>
      </c>
      <c r="N191" t="s">
        <v>111</v>
      </c>
      <c r="O191" t="s">
        <v>3327</v>
      </c>
      <c r="P191" t="s">
        <v>112</v>
      </c>
      <c r="Q191" t="s">
        <v>3330</v>
      </c>
      <c r="R191">
        <v>20877</v>
      </c>
      <c r="S191">
        <v>1</v>
      </c>
      <c r="T191">
        <v>1</v>
      </c>
      <c r="U191">
        <v>0</v>
      </c>
      <c r="W191" t="s">
        <v>3008</v>
      </c>
      <c r="X191" t="s">
        <v>105</v>
      </c>
      <c r="Y191">
        <v>1</v>
      </c>
      <c r="Z191" t="s">
        <v>1668</v>
      </c>
      <c r="AA191">
        <v>0</v>
      </c>
      <c r="AB191">
        <v>0</v>
      </c>
      <c r="AD191" t="s">
        <v>106</v>
      </c>
      <c r="AE191" t="s">
        <v>33</v>
      </c>
      <c r="AF191">
        <v>1</v>
      </c>
      <c r="AG191" t="s">
        <v>3330</v>
      </c>
      <c r="AH191" t="s">
        <v>96</v>
      </c>
      <c r="AI191">
        <v>1</v>
      </c>
      <c r="AL191" t="s">
        <v>107</v>
      </c>
      <c r="AM191" t="s">
        <v>107</v>
      </c>
      <c r="AN191" t="s">
        <v>33</v>
      </c>
      <c r="AO191" t="s">
        <v>108</v>
      </c>
      <c r="AP191" t="s">
        <v>33</v>
      </c>
      <c r="AR191">
        <v>0</v>
      </c>
    </row>
    <row r="192" spans="1:44">
      <c r="A192" s="107" t="e">
        <f>#REF!</f>
        <v>#REF!</v>
      </c>
      <c r="B192" s="62" t="str">
        <f t="shared" si="10"/>
        <v>13:38:59</v>
      </c>
      <c r="C192" s="62" t="s">
        <v>30</v>
      </c>
      <c r="D192" s="63">
        <f t="shared" si="11"/>
        <v>43</v>
      </c>
      <c r="E192" s="88">
        <f t="shared" si="12"/>
        <v>37.68</v>
      </c>
      <c r="F192" s="90">
        <f t="shared" si="13"/>
        <v>1620.24</v>
      </c>
      <c r="G192" s="64" t="s">
        <v>8</v>
      </c>
      <c r="H192" s="64" t="str">
        <f t="shared" si="14"/>
        <v>00547278066TRLO1</v>
      </c>
      <c r="J192" t="s">
        <v>96</v>
      </c>
      <c r="K192" t="s">
        <v>97</v>
      </c>
      <c r="L192">
        <v>43</v>
      </c>
      <c r="M192">
        <v>3768</v>
      </c>
      <c r="N192" t="s">
        <v>111</v>
      </c>
      <c r="O192" t="s">
        <v>3331</v>
      </c>
      <c r="P192" t="s">
        <v>112</v>
      </c>
      <c r="Q192" t="s">
        <v>3332</v>
      </c>
      <c r="R192">
        <v>20877</v>
      </c>
      <c r="S192">
        <v>1</v>
      </c>
      <c r="T192">
        <v>1</v>
      </c>
      <c r="U192">
        <v>0</v>
      </c>
      <c r="W192" t="s">
        <v>3008</v>
      </c>
      <c r="X192" t="s">
        <v>105</v>
      </c>
      <c r="Y192">
        <v>1</v>
      </c>
      <c r="Z192" t="s">
        <v>1668</v>
      </c>
      <c r="AA192">
        <v>0</v>
      </c>
      <c r="AB192">
        <v>0</v>
      </c>
      <c r="AD192" t="s">
        <v>106</v>
      </c>
      <c r="AE192" t="s">
        <v>33</v>
      </c>
      <c r="AF192">
        <v>1</v>
      </c>
      <c r="AG192" t="s">
        <v>3332</v>
      </c>
      <c r="AH192" t="s">
        <v>96</v>
      </c>
      <c r="AI192">
        <v>1</v>
      </c>
      <c r="AL192" t="s">
        <v>107</v>
      </c>
      <c r="AM192" t="s">
        <v>107</v>
      </c>
      <c r="AN192" t="s">
        <v>33</v>
      </c>
      <c r="AO192" t="s">
        <v>108</v>
      </c>
      <c r="AP192" t="s">
        <v>33</v>
      </c>
      <c r="AR192">
        <v>0</v>
      </c>
    </row>
    <row r="193" spans="1:44">
      <c r="A193" s="107" t="e">
        <f>#REF!</f>
        <v>#REF!</v>
      </c>
      <c r="B193" s="62" t="str">
        <f t="shared" si="10"/>
        <v>13:38:59</v>
      </c>
      <c r="C193" s="62" t="s">
        <v>30</v>
      </c>
      <c r="D193" s="63">
        <f t="shared" si="11"/>
        <v>30</v>
      </c>
      <c r="E193" s="88">
        <f t="shared" si="12"/>
        <v>37.68</v>
      </c>
      <c r="F193" s="90">
        <f t="shared" si="13"/>
        <v>1130.4000000000001</v>
      </c>
      <c r="G193" s="64" t="s">
        <v>8</v>
      </c>
      <c r="H193" s="64" t="str">
        <f t="shared" si="14"/>
        <v>00547278065TRLO1</v>
      </c>
      <c r="J193" t="s">
        <v>96</v>
      </c>
      <c r="K193" t="s">
        <v>97</v>
      </c>
      <c r="L193">
        <v>30</v>
      </c>
      <c r="M193">
        <v>3768</v>
      </c>
      <c r="N193" t="s">
        <v>111</v>
      </c>
      <c r="O193" t="s">
        <v>3331</v>
      </c>
      <c r="P193" t="s">
        <v>112</v>
      </c>
      <c r="Q193" t="s">
        <v>3333</v>
      </c>
      <c r="R193">
        <v>20877</v>
      </c>
      <c r="S193">
        <v>1</v>
      </c>
      <c r="T193">
        <v>1</v>
      </c>
      <c r="U193">
        <v>0</v>
      </c>
      <c r="W193" t="s">
        <v>3008</v>
      </c>
      <c r="X193" t="s">
        <v>105</v>
      </c>
      <c r="Y193">
        <v>1</v>
      </c>
      <c r="Z193" t="s">
        <v>1668</v>
      </c>
      <c r="AA193">
        <v>0</v>
      </c>
      <c r="AB193">
        <v>0</v>
      </c>
      <c r="AD193" t="s">
        <v>106</v>
      </c>
      <c r="AE193" t="s">
        <v>33</v>
      </c>
      <c r="AF193">
        <v>1</v>
      </c>
      <c r="AG193" t="s">
        <v>3333</v>
      </c>
      <c r="AH193" t="s">
        <v>96</v>
      </c>
      <c r="AI193">
        <v>1</v>
      </c>
      <c r="AL193" t="s">
        <v>107</v>
      </c>
      <c r="AM193" t="s">
        <v>107</v>
      </c>
      <c r="AN193" t="s">
        <v>33</v>
      </c>
      <c r="AO193" t="s">
        <v>108</v>
      </c>
      <c r="AP193" t="s">
        <v>33</v>
      </c>
      <c r="AR193">
        <v>0</v>
      </c>
    </row>
    <row r="194" spans="1:44">
      <c r="A194" s="107" t="e">
        <f>#REF!</f>
        <v>#REF!</v>
      </c>
      <c r="B194" s="62" t="str">
        <f t="shared" si="10"/>
        <v>13:38:59</v>
      </c>
      <c r="C194" s="62" t="s">
        <v>30</v>
      </c>
      <c r="D194" s="63">
        <f t="shared" si="11"/>
        <v>35</v>
      </c>
      <c r="E194" s="88">
        <f t="shared" si="12"/>
        <v>37.68</v>
      </c>
      <c r="F194" s="90">
        <f t="shared" si="13"/>
        <v>1318.8</v>
      </c>
      <c r="G194" s="64" t="s">
        <v>8</v>
      </c>
      <c r="H194" s="64" t="str">
        <f t="shared" si="14"/>
        <v>00547278064TRLO1</v>
      </c>
      <c r="J194" t="s">
        <v>96</v>
      </c>
      <c r="K194" t="s">
        <v>97</v>
      </c>
      <c r="L194">
        <v>35</v>
      </c>
      <c r="M194">
        <v>3768</v>
      </c>
      <c r="N194" t="s">
        <v>111</v>
      </c>
      <c r="O194" t="s">
        <v>3331</v>
      </c>
      <c r="P194" t="s">
        <v>112</v>
      </c>
      <c r="Q194" t="s">
        <v>3334</v>
      </c>
      <c r="R194">
        <v>20877</v>
      </c>
      <c r="S194">
        <v>1</v>
      </c>
      <c r="T194">
        <v>1</v>
      </c>
      <c r="U194">
        <v>0</v>
      </c>
      <c r="W194" t="s">
        <v>3008</v>
      </c>
      <c r="X194" t="s">
        <v>105</v>
      </c>
      <c r="Y194">
        <v>1</v>
      </c>
      <c r="Z194" t="s">
        <v>1668</v>
      </c>
      <c r="AA194">
        <v>0</v>
      </c>
      <c r="AB194">
        <v>0</v>
      </c>
      <c r="AD194" t="s">
        <v>106</v>
      </c>
      <c r="AE194" t="s">
        <v>33</v>
      </c>
      <c r="AF194">
        <v>1</v>
      </c>
      <c r="AG194" t="s">
        <v>3334</v>
      </c>
      <c r="AH194" t="s">
        <v>96</v>
      </c>
      <c r="AI194">
        <v>1</v>
      </c>
      <c r="AL194" t="s">
        <v>107</v>
      </c>
      <c r="AM194" t="s">
        <v>107</v>
      </c>
      <c r="AN194" t="s">
        <v>33</v>
      </c>
      <c r="AO194" t="s">
        <v>108</v>
      </c>
      <c r="AP194" t="s">
        <v>33</v>
      </c>
      <c r="AR194">
        <v>0</v>
      </c>
    </row>
    <row r="195" spans="1:44">
      <c r="A195" s="107" t="e">
        <f>#REF!</f>
        <v>#REF!</v>
      </c>
      <c r="B195" s="62" t="str">
        <f t="shared" ref="B195:B258" si="15">MID(O195,FIND(" ",O195)+1,8)</f>
        <v>13:41:01</v>
      </c>
      <c r="C195" s="62" t="s">
        <v>30</v>
      </c>
      <c r="D195" s="63">
        <f t="shared" ref="D195:D258" si="16">L195</f>
        <v>72</v>
      </c>
      <c r="E195" s="88">
        <f t="shared" ref="E195:E258" si="17">M195/100</f>
        <v>37.700000000000003</v>
      </c>
      <c r="F195" s="90">
        <f t="shared" ref="F195:F258" si="18">(D195*E195)</f>
        <v>2714.4</v>
      </c>
      <c r="G195" s="64" t="s">
        <v>8</v>
      </c>
      <c r="H195" s="64" t="str">
        <f t="shared" ref="H195:H258" si="19">Q195</f>
        <v>00547278379TRLO1</v>
      </c>
      <c r="J195" t="s">
        <v>96</v>
      </c>
      <c r="K195" t="s">
        <v>97</v>
      </c>
      <c r="L195">
        <v>72</v>
      </c>
      <c r="M195">
        <v>3770</v>
      </c>
      <c r="N195" t="s">
        <v>111</v>
      </c>
      <c r="O195" t="s">
        <v>3335</v>
      </c>
      <c r="P195" t="s">
        <v>112</v>
      </c>
      <c r="Q195" t="s">
        <v>3336</v>
      </c>
      <c r="R195">
        <v>20877</v>
      </c>
      <c r="S195">
        <v>1</v>
      </c>
      <c r="T195">
        <v>1</v>
      </c>
      <c r="U195">
        <v>0</v>
      </c>
      <c r="W195" t="s">
        <v>3008</v>
      </c>
      <c r="X195" t="s">
        <v>105</v>
      </c>
      <c r="Y195">
        <v>1</v>
      </c>
      <c r="Z195" t="s">
        <v>1668</v>
      </c>
      <c r="AA195">
        <v>0</v>
      </c>
      <c r="AB195">
        <v>0</v>
      </c>
      <c r="AD195" t="s">
        <v>106</v>
      </c>
      <c r="AE195" t="s">
        <v>33</v>
      </c>
      <c r="AF195">
        <v>1</v>
      </c>
      <c r="AG195" t="s">
        <v>3336</v>
      </c>
      <c r="AH195" t="s">
        <v>96</v>
      </c>
      <c r="AI195">
        <v>1</v>
      </c>
      <c r="AL195" t="s">
        <v>107</v>
      </c>
      <c r="AM195" t="s">
        <v>107</v>
      </c>
      <c r="AN195" t="s">
        <v>33</v>
      </c>
      <c r="AO195" t="s">
        <v>108</v>
      </c>
      <c r="AP195" t="s">
        <v>33</v>
      </c>
      <c r="AR195">
        <v>0</v>
      </c>
    </row>
    <row r="196" spans="1:44">
      <c r="A196" s="107" t="e">
        <f>#REF!</f>
        <v>#REF!</v>
      </c>
      <c r="B196" s="62" t="str">
        <f t="shared" si="15"/>
        <v>13:41:08</v>
      </c>
      <c r="C196" s="62" t="s">
        <v>30</v>
      </c>
      <c r="D196" s="63">
        <f t="shared" si="16"/>
        <v>43</v>
      </c>
      <c r="E196" s="88">
        <f t="shared" si="17"/>
        <v>37.700000000000003</v>
      </c>
      <c r="F196" s="90">
        <f t="shared" si="18"/>
        <v>1621.1000000000001</v>
      </c>
      <c r="G196" s="64" t="s">
        <v>8</v>
      </c>
      <c r="H196" s="64" t="str">
        <f t="shared" si="19"/>
        <v>00547278403TRLO1</v>
      </c>
      <c r="J196" t="s">
        <v>96</v>
      </c>
      <c r="K196" t="s">
        <v>97</v>
      </c>
      <c r="L196">
        <v>43</v>
      </c>
      <c r="M196">
        <v>3770</v>
      </c>
      <c r="N196" t="s">
        <v>111</v>
      </c>
      <c r="O196" t="s">
        <v>3337</v>
      </c>
      <c r="P196" t="s">
        <v>112</v>
      </c>
      <c r="Q196" t="s">
        <v>3338</v>
      </c>
      <c r="R196">
        <v>20877</v>
      </c>
      <c r="S196">
        <v>1</v>
      </c>
      <c r="T196">
        <v>1</v>
      </c>
      <c r="U196">
        <v>0</v>
      </c>
      <c r="W196" t="s">
        <v>3008</v>
      </c>
      <c r="X196" t="s">
        <v>105</v>
      </c>
      <c r="Y196">
        <v>1</v>
      </c>
      <c r="Z196" t="s">
        <v>1668</v>
      </c>
      <c r="AA196">
        <v>0</v>
      </c>
      <c r="AB196">
        <v>0</v>
      </c>
      <c r="AD196" t="s">
        <v>106</v>
      </c>
      <c r="AE196" t="s">
        <v>33</v>
      </c>
      <c r="AF196">
        <v>1</v>
      </c>
      <c r="AG196" t="s">
        <v>3338</v>
      </c>
      <c r="AH196" t="s">
        <v>96</v>
      </c>
      <c r="AI196">
        <v>1</v>
      </c>
      <c r="AL196" t="s">
        <v>107</v>
      </c>
      <c r="AM196" t="s">
        <v>107</v>
      </c>
      <c r="AN196" t="s">
        <v>33</v>
      </c>
      <c r="AO196" t="s">
        <v>108</v>
      </c>
      <c r="AP196" t="s">
        <v>33</v>
      </c>
      <c r="AR196">
        <v>0</v>
      </c>
    </row>
    <row r="197" spans="1:44">
      <c r="A197" s="107" t="e">
        <f>#REF!</f>
        <v>#REF!</v>
      </c>
      <c r="B197" s="62" t="str">
        <f t="shared" si="15"/>
        <v>13:43:51</v>
      </c>
      <c r="C197" s="62" t="s">
        <v>30</v>
      </c>
      <c r="D197" s="63">
        <f t="shared" si="16"/>
        <v>2000</v>
      </c>
      <c r="E197" s="88">
        <f t="shared" si="17"/>
        <v>37.58</v>
      </c>
      <c r="F197" s="90">
        <f t="shared" si="18"/>
        <v>75160</v>
      </c>
      <c r="G197" s="64" t="s">
        <v>8</v>
      </c>
      <c r="H197" s="64" t="str">
        <f t="shared" si="19"/>
        <v>00547278864TRLO1</v>
      </c>
      <c r="J197" t="s">
        <v>126</v>
      </c>
      <c r="K197" t="s">
        <v>97</v>
      </c>
      <c r="L197">
        <v>2000</v>
      </c>
      <c r="M197">
        <v>3758</v>
      </c>
      <c r="N197" t="s">
        <v>119</v>
      </c>
      <c r="O197" t="s">
        <v>3339</v>
      </c>
      <c r="P197" t="s">
        <v>116</v>
      </c>
      <c r="Q197" t="s">
        <v>3340</v>
      </c>
      <c r="R197">
        <v>20877</v>
      </c>
      <c r="S197">
        <v>1</v>
      </c>
      <c r="T197">
        <v>1</v>
      </c>
      <c r="U197">
        <v>0</v>
      </c>
      <c r="W197" t="s">
        <v>3195</v>
      </c>
      <c r="X197" t="s">
        <v>105</v>
      </c>
      <c r="Y197">
        <v>1</v>
      </c>
      <c r="Z197" t="s">
        <v>1668</v>
      </c>
      <c r="AA197">
        <v>0</v>
      </c>
      <c r="AB197">
        <v>0</v>
      </c>
      <c r="AD197" t="s">
        <v>2362</v>
      </c>
      <c r="AE197" t="s">
        <v>33</v>
      </c>
      <c r="AF197">
        <v>1</v>
      </c>
      <c r="AG197" t="s">
        <v>3340</v>
      </c>
      <c r="AH197" t="s">
        <v>126</v>
      </c>
      <c r="AI197">
        <v>2</v>
      </c>
      <c r="AL197" t="s">
        <v>107</v>
      </c>
      <c r="AM197" t="s">
        <v>107</v>
      </c>
      <c r="AN197" t="s">
        <v>33</v>
      </c>
      <c r="AO197" t="s">
        <v>108</v>
      </c>
      <c r="AP197" t="s">
        <v>33</v>
      </c>
      <c r="AR197">
        <v>0</v>
      </c>
    </row>
    <row r="198" spans="1:44">
      <c r="A198" s="107" t="e">
        <f>#REF!</f>
        <v>#REF!</v>
      </c>
      <c r="B198" s="62" t="str">
        <f t="shared" si="15"/>
        <v>13:46:31</v>
      </c>
      <c r="C198" s="62" t="s">
        <v>30</v>
      </c>
      <c r="D198" s="63">
        <f t="shared" si="16"/>
        <v>2000</v>
      </c>
      <c r="E198" s="88">
        <f t="shared" si="17"/>
        <v>37.58</v>
      </c>
      <c r="F198" s="90">
        <f t="shared" si="18"/>
        <v>75160</v>
      </c>
      <c r="G198" s="64" t="s">
        <v>8</v>
      </c>
      <c r="H198" s="64" t="str">
        <f t="shared" si="19"/>
        <v>00547279434TRLO1</v>
      </c>
      <c r="J198" t="s">
        <v>126</v>
      </c>
      <c r="K198" t="s">
        <v>97</v>
      </c>
      <c r="L198">
        <v>2000</v>
      </c>
      <c r="M198">
        <v>3758</v>
      </c>
      <c r="N198" t="s">
        <v>119</v>
      </c>
      <c r="O198" t="s">
        <v>3341</v>
      </c>
      <c r="P198" t="s">
        <v>116</v>
      </c>
      <c r="Q198" t="s">
        <v>3342</v>
      </c>
      <c r="R198">
        <v>20877</v>
      </c>
      <c r="S198">
        <v>1</v>
      </c>
      <c r="T198">
        <v>1</v>
      </c>
      <c r="U198">
        <v>0</v>
      </c>
      <c r="W198" t="s">
        <v>3195</v>
      </c>
      <c r="X198" t="s">
        <v>120</v>
      </c>
      <c r="Y198">
        <v>1</v>
      </c>
      <c r="Z198" t="s">
        <v>1668</v>
      </c>
      <c r="AA198">
        <v>1</v>
      </c>
      <c r="AB198">
        <v>0</v>
      </c>
      <c r="AC198" t="s">
        <v>116</v>
      </c>
      <c r="AD198" t="s">
        <v>121</v>
      </c>
      <c r="AE198" t="s">
        <v>33</v>
      </c>
      <c r="AF198">
        <v>1</v>
      </c>
      <c r="AG198" t="s">
        <v>3342</v>
      </c>
      <c r="AH198" t="s">
        <v>126</v>
      </c>
      <c r="AI198">
        <v>2</v>
      </c>
      <c r="AL198" t="s">
        <v>107</v>
      </c>
      <c r="AM198" t="s">
        <v>107</v>
      </c>
      <c r="AN198" t="s">
        <v>33</v>
      </c>
      <c r="AO198" t="s">
        <v>108</v>
      </c>
      <c r="AP198" t="s">
        <v>33</v>
      </c>
      <c r="AR198">
        <v>0</v>
      </c>
    </row>
    <row r="199" spans="1:44">
      <c r="A199" s="107" t="e">
        <f>#REF!</f>
        <v>#REF!</v>
      </c>
      <c r="B199" s="62" t="str">
        <f t="shared" si="15"/>
        <v>13:50:30</v>
      </c>
      <c r="C199" s="62" t="s">
        <v>30</v>
      </c>
      <c r="D199" s="63">
        <f t="shared" si="16"/>
        <v>95</v>
      </c>
      <c r="E199" s="88">
        <f t="shared" si="17"/>
        <v>37.56</v>
      </c>
      <c r="F199" s="90">
        <f t="shared" si="18"/>
        <v>3568.2000000000003</v>
      </c>
      <c r="G199" s="64" t="s">
        <v>8</v>
      </c>
      <c r="H199" s="64" t="str">
        <f t="shared" si="19"/>
        <v>00547280342TRLO1</v>
      </c>
      <c r="J199" t="s">
        <v>96</v>
      </c>
      <c r="K199" t="s">
        <v>97</v>
      </c>
      <c r="L199">
        <v>95</v>
      </c>
      <c r="M199">
        <v>3756</v>
      </c>
      <c r="N199" t="s">
        <v>111</v>
      </c>
      <c r="O199" t="s">
        <v>3343</v>
      </c>
      <c r="P199" t="s">
        <v>112</v>
      </c>
      <c r="Q199" t="s">
        <v>3344</v>
      </c>
      <c r="R199">
        <v>20877</v>
      </c>
      <c r="S199">
        <v>1</v>
      </c>
      <c r="T199">
        <v>1</v>
      </c>
      <c r="U199">
        <v>0</v>
      </c>
      <c r="W199" t="s">
        <v>3008</v>
      </c>
      <c r="X199" t="s">
        <v>105</v>
      </c>
      <c r="Y199">
        <v>1</v>
      </c>
      <c r="Z199" t="s">
        <v>1668</v>
      </c>
      <c r="AA199">
        <v>0</v>
      </c>
      <c r="AB199">
        <v>0</v>
      </c>
      <c r="AD199" t="s">
        <v>106</v>
      </c>
      <c r="AE199" t="s">
        <v>33</v>
      </c>
      <c r="AF199">
        <v>1</v>
      </c>
      <c r="AG199" t="s">
        <v>3344</v>
      </c>
      <c r="AH199" t="s">
        <v>96</v>
      </c>
      <c r="AI199">
        <v>1</v>
      </c>
      <c r="AL199" t="s">
        <v>107</v>
      </c>
      <c r="AM199" t="s">
        <v>107</v>
      </c>
      <c r="AN199" t="s">
        <v>33</v>
      </c>
      <c r="AO199" t="s">
        <v>108</v>
      </c>
      <c r="AP199" t="s">
        <v>33</v>
      </c>
      <c r="AR199">
        <v>0</v>
      </c>
    </row>
    <row r="200" spans="1:44">
      <c r="A200" s="107" t="e">
        <f>#REF!</f>
        <v>#REF!</v>
      </c>
      <c r="B200" s="62" t="str">
        <f t="shared" si="15"/>
        <v>13:56:08</v>
      </c>
      <c r="C200" s="62" t="s">
        <v>30</v>
      </c>
      <c r="D200" s="63">
        <f t="shared" si="16"/>
        <v>69</v>
      </c>
      <c r="E200" s="88">
        <f t="shared" si="17"/>
        <v>37.520000000000003</v>
      </c>
      <c r="F200" s="90">
        <f t="shared" si="18"/>
        <v>2588.88</v>
      </c>
      <c r="G200" s="64" t="s">
        <v>8</v>
      </c>
      <c r="H200" s="64" t="str">
        <f t="shared" si="19"/>
        <v>00547282654TRLO1</v>
      </c>
      <c r="J200" t="s">
        <v>96</v>
      </c>
      <c r="K200" t="s">
        <v>97</v>
      </c>
      <c r="L200">
        <v>69</v>
      </c>
      <c r="M200">
        <v>3752</v>
      </c>
      <c r="N200" t="s">
        <v>111</v>
      </c>
      <c r="O200" t="s">
        <v>3345</v>
      </c>
      <c r="P200" t="s">
        <v>112</v>
      </c>
      <c r="Q200" t="s">
        <v>3346</v>
      </c>
      <c r="R200">
        <v>20877</v>
      </c>
      <c r="S200">
        <v>1</v>
      </c>
      <c r="T200">
        <v>1</v>
      </c>
      <c r="U200">
        <v>0</v>
      </c>
      <c r="W200" t="s">
        <v>3008</v>
      </c>
      <c r="X200" t="s">
        <v>105</v>
      </c>
      <c r="Y200">
        <v>1</v>
      </c>
      <c r="Z200" t="s">
        <v>1668</v>
      </c>
      <c r="AA200">
        <v>0</v>
      </c>
      <c r="AB200">
        <v>0</v>
      </c>
      <c r="AD200" t="s">
        <v>106</v>
      </c>
      <c r="AE200" t="s">
        <v>33</v>
      </c>
      <c r="AF200">
        <v>1</v>
      </c>
      <c r="AG200" t="s">
        <v>3346</v>
      </c>
      <c r="AH200" t="s">
        <v>96</v>
      </c>
      <c r="AI200">
        <v>1</v>
      </c>
      <c r="AL200" t="s">
        <v>107</v>
      </c>
      <c r="AM200" t="s">
        <v>107</v>
      </c>
      <c r="AN200" t="s">
        <v>33</v>
      </c>
      <c r="AO200" t="s">
        <v>108</v>
      </c>
      <c r="AP200" t="s">
        <v>33</v>
      </c>
      <c r="AR200">
        <v>0</v>
      </c>
    </row>
    <row r="201" spans="1:44">
      <c r="A201" s="107" t="e">
        <f>#REF!</f>
        <v>#REF!</v>
      </c>
      <c r="B201" s="62" t="str">
        <f t="shared" si="15"/>
        <v>14:01:11</v>
      </c>
      <c r="C201" s="62" t="s">
        <v>30</v>
      </c>
      <c r="D201" s="63">
        <f t="shared" si="16"/>
        <v>76</v>
      </c>
      <c r="E201" s="88">
        <f t="shared" si="17"/>
        <v>37.56</v>
      </c>
      <c r="F201" s="90">
        <f t="shared" si="18"/>
        <v>2854.5600000000004</v>
      </c>
      <c r="G201" s="64" t="s">
        <v>8</v>
      </c>
      <c r="H201" s="64" t="str">
        <f t="shared" si="19"/>
        <v>00547283556TRLO1</v>
      </c>
      <c r="J201" t="s">
        <v>96</v>
      </c>
      <c r="K201" t="s">
        <v>97</v>
      </c>
      <c r="L201">
        <v>76</v>
      </c>
      <c r="M201">
        <v>3756</v>
      </c>
      <c r="N201" t="s">
        <v>111</v>
      </c>
      <c r="O201" t="s">
        <v>3347</v>
      </c>
      <c r="P201" t="s">
        <v>112</v>
      </c>
      <c r="Q201" t="s">
        <v>3348</v>
      </c>
      <c r="R201">
        <v>20877</v>
      </c>
      <c r="S201">
        <v>1</v>
      </c>
      <c r="T201">
        <v>1</v>
      </c>
      <c r="U201">
        <v>0</v>
      </c>
      <c r="W201" t="s">
        <v>3008</v>
      </c>
      <c r="X201" t="s">
        <v>105</v>
      </c>
      <c r="Y201">
        <v>1</v>
      </c>
      <c r="Z201" t="s">
        <v>1668</v>
      </c>
      <c r="AA201">
        <v>0</v>
      </c>
      <c r="AB201">
        <v>0</v>
      </c>
      <c r="AD201" t="s">
        <v>106</v>
      </c>
      <c r="AE201" t="s">
        <v>33</v>
      </c>
      <c r="AF201">
        <v>1</v>
      </c>
      <c r="AG201" t="s">
        <v>3348</v>
      </c>
      <c r="AH201" t="s">
        <v>96</v>
      </c>
      <c r="AI201">
        <v>1</v>
      </c>
      <c r="AL201" t="s">
        <v>107</v>
      </c>
      <c r="AM201" t="s">
        <v>107</v>
      </c>
      <c r="AN201" t="s">
        <v>33</v>
      </c>
      <c r="AO201" t="s">
        <v>108</v>
      </c>
      <c r="AP201" t="s">
        <v>33</v>
      </c>
      <c r="AR201">
        <v>0</v>
      </c>
    </row>
    <row r="202" spans="1:44">
      <c r="A202" s="107" t="e">
        <f>#REF!</f>
        <v>#REF!</v>
      </c>
      <c r="B202" s="62" t="str">
        <f t="shared" si="15"/>
        <v>14:12:57</v>
      </c>
      <c r="C202" s="62" t="s">
        <v>30</v>
      </c>
      <c r="D202" s="63">
        <f t="shared" si="16"/>
        <v>96</v>
      </c>
      <c r="E202" s="88">
        <f t="shared" si="17"/>
        <v>37.5</v>
      </c>
      <c r="F202" s="90">
        <f t="shared" si="18"/>
        <v>3600</v>
      </c>
      <c r="G202" s="64" t="s">
        <v>8</v>
      </c>
      <c r="H202" s="64" t="str">
        <f t="shared" si="19"/>
        <v>00547286271TRLO1</v>
      </c>
      <c r="J202" t="s">
        <v>96</v>
      </c>
      <c r="K202" t="s">
        <v>97</v>
      </c>
      <c r="L202">
        <v>96</v>
      </c>
      <c r="M202">
        <v>3750</v>
      </c>
      <c r="N202" t="s">
        <v>111</v>
      </c>
      <c r="O202" t="s">
        <v>3349</v>
      </c>
      <c r="P202" t="s">
        <v>112</v>
      </c>
      <c r="Q202" t="s">
        <v>3350</v>
      </c>
      <c r="R202">
        <v>20877</v>
      </c>
      <c r="S202">
        <v>1</v>
      </c>
      <c r="T202">
        <v>1</v>
      </c>
      <c r="U202">
        <v>0</v>
      </c>
      <c r="W202" t="s">
        <v>3008</v>
      </c>
      <c r="X202" t="s">
        <v>105</v>
      </c>
      <c r="Y202">
        <v>1</v>
      </c>
      <c r="Z202" t="s">
        <v>1668</v>
      </c>
      <c r="AA202">
        <v>0</v>
      </c>
      <c r="AB202">
        <v>0</v>
      </c>
      <c r="AD202" t="s">
        <v>106</v>
      </c>
      <c r="AE202" t="s">
        <v>33</v>
      </c>
      <c r="AF202">
        <v>1</v>
      </c>
      <c r="AG202" t="s">
        <v>3350</v>
      </c>
      <c r="AH202" t="s">
        <v>96</v>
      </c>
      <c r="AI202">
        <v>1</v>
      </c>
      <c r="AL202" t="s">
        <v>107</v>
      </c>
      <c r="AM202" t="s">
        <v>107</v>
      </c>
      <c r="AN202" t="s">
        <v>33</v>
      </c>
      <c r="AO202" t="s">
        <v>108</v>
      </c>
      <c r="AP202" t="s">
        <v>33</v>
      </c>
      <c r="AR202">
        <v>0</v>
      </c>
    </row>
    <row r="203" spans="1:44">
      <c r="A203" s="107" t="e">
        <f>#REF!</f>
        <v>#REF!</v>
      </c>
      <c r="B203" s="62" t="str">
        <f t="shared" si="15"/>
        <v>14:12:58</v>
      </c>
      <c r="C203" s="62" t="s">
        <v>30</v>
      </c>
      <c r="D203" s="63">
        <f t="shared" si="16"/>
        <v>59</v>
      </c>
      <c r="E203" s="88">
        <f t="shared" si="17"/>
        <v>37.54</v>
      </c>
      <c r="F203" s="90">
        <f t="shared" si="18"/>
        <v>2214.86</v>
      </c>
      <c r="G203" s="64" t="s">
        <v>8</v>
      </c>
      <c r="H203" s="64" t="str">
        <f t="shared" si="19"/>
        <v>00547286274TRLO1</v>
      </c>
      <c r="J203" t="s">
        <v>96</v>
      </c>
      <c r="K203" t="s">
        <v>97</v>
      </c>
      <c r="L203">
        <v>59</v>
      </c>
      <c r="M203">
        <v>3754</v>
      </c>
      <c r="N203" t="s">
        <v>111</v>
      </c>
      <c r="O203" t="s">
        <v>3351</v>
      </c>
      <c r="P203" t="s">
        <v>112</v>
      </c>
      <c r="Q203" t="s">
        <v>3352</v>
      </c>
      <c r="R203">
        <v>20877</v>
      </c>
      <c r="S203">
        <v>1</v>
      </c>
      <c r="T203">
        <v>1</v>
      </c>
      <c r="U203">
        <v>0</v>
      </c>
      <c r="W203" t="s">
        <v>3008</v>
      </c>
      <c r="X203" t="s">
        <v>105</v>
      </c>
      <c r="Y203">
        <v>1</v>
      </c>
      <c r="Z203" t="s">
        <v>1668</v>
      </c>
      <c r="AA203">
        <v>0</v>
      </c>
      <c r="AB203">
        <v>0</v>
      </c>
      <c r="AD203" t="s">
        <v>106</v>
      </c>
      <c r="AE203" t="s">
        <v>33</v>
      </c>
      <c r="AF203">
        <v>1</v>
      </c>
      <c r="AG203" t="s">
        <v>3352</v>
      </c>
      <c r="AH203" t="s">
        <v>96</v>
      </c>
      <c r="AI203">
        <v>1</v>
      </c>
      <c r="AL203" t="s">
        <v>107</v>
      </c>
      <c r="AM203" t="s">
        <v>107</v>
      </c>
      <c r="AN203" t="s">
        <v>33</v>
      </c>
      <c r="AO203" t="s">
        <v>108</v>
      </c>
      <c r="AP203" t="s">
        <v>33</v>
      </c>
      <c r="AR203">
        <v>0</v>
      </c>
    </row>
    <row r="204" spans="1:44">
      <c r="A204" s="107" t="e">
        <f>#REF!</f>
        <v>#REF!</v>
      </c>
      <c r="B204" s="62" t="str">
        <f t="shared" si="15"/>
        <v>14:14:47</v>
      </c>
      <c r="C204" s="62" t="s">
        <v>30</v>
      </c>
      <c r="D204" s="63">
        <f t="shared" si="16"/>
        <v>72</v>
      </c>
      <c r="E204" s="88">
        <f t="shared" si="17"/>
        <v>37.520000000000003</v>
      </c>
      <c r="F204" s="90">
        <f t="shared" si="18"/>
        <v>2701.44</v>
      </c>
      <c r="G204" s="64" t="s">
        <v>8</v>
      </c>
      <c r="H204" s="64" t="str">
        <f t="shared" si="19"/>
        <v>00547286768TRLO1</v>
      </c>
      <c r="J204" t="s">
        <v>96</v>
      </c>
      <c r="K204" t="s">
        <v>97</v>
      </c>
      <c r="L204">
        <v>72</v>
      </c>
      <c r="M204">
        <v>3752</v>
      </c>
      <c r="N204" t="s">
        <v>111</v>
      </c>
      <c r="O204" t="s">
        <v>3353</v>
      </c>
      <c r="P204" t="s">
        <v>112</v>
      </c>
      <c r="Q204" t="s">
        <v>3354</v>
      </c>
      <c r="R204">
        <v>20877</v>
      </c>
      <c r="S204">
        <v>1</v>
      </c>
      <c r="T204">
        <v>1</v>
      </c>
      <c r="U204">
        <v>0</v>
      </c>
      <c r="W204" t="s">
        <v>3008</v>
      </c>
      <c r="X204" t="s">
        <v>105</v>
      </c>
      <c r="Y204">
        <v>1</v>
      </c>
      <c r="Z204" t="s">
        <v>1668</v>
      </c>
      <c r="AA204">
        <v>0</v>
      </c>
      <c r="AB204">
        <v>0</v>
      </c>
      <c r="AD204" t="s">
        <v>106</v>
      </c>
      <c r="AE204" t="s">
        <v>33</v>
      </c>
      <c r="AF204">
        <v>1</v>
      </c>
      <c r="AG204" t="s">
        <v>3354</v>
      </c>
      <c r="AH204" t="s">
        <v>96</v>
      </c>
      <c r="AI204">
        <v>1</v>
      </c>
      <c r="AL204" t="s">
        <v>107</v>
      </c>
      <c r="AM204" t="s">
        <v>107</v>
      </c>
      <c r="AN204" t="s">
        <v>33</v>
      </c>
      <c r="AO204" t="s">
        <v>108</v>
      </c>
      <c r="AP204" t="s">
        <v>33</v>
      </c>
      <c r="AR204">
        <v>0</v>
      </c>
    </row>
    <row r="205" spans="1:44">
      <c r="A205" s="107" t="e">
        <f>#REF!</f>
        <v>#REF!</v>
      </c>
      <c r="B205" s="62" t="str">
        <f t="shared" si="15"/>
        <v>14:14:47</v>
      </c>
      <c r="C205" s="62" t="s">
        <v>30</v>
      </c>
      <c r="D205" s="63">
        <f t="shared" si="16"/>
        <v>23</v>
      </c>
      <c r="E205" s="88">
        <f t="shared" si="17"/>
        <v>37.520000000000003</v>
      </c>
      <c r="F205" s="90">
        <f t="shared" si="18"/>
        <v>862.96</v>
      </c>
      <c r="G205" s="64" t="s">
        <v>8</v>
      </c>
      <c r="H205" s="64" t="str">
        <f t="shared" si="19"/>
        <v>00547286767TRLO1</v>
      </c>
      <c r="J205" t="s">
        <v>96</v>
      </c>
      <c r="K205" t="s">
        <v>97</v>
      </c>
      <c r="L205">
        <v>23</v>
      </c>
      <c r="M205">
        <v>3752</v>
      </c>
      <c r="N205" t="s">
        <v>111</v>
      </c>
      <c r="O205" t="s">
        <v>3353</v>
      </c>
      <c r="P205" t="s">
        <v>112</v>
      </c>
      <c r="Q205" t="s">
        <v>3355</v>
      </c>
      <c r="R205">
        <v>20877</v>
      </c>
      <c r="S205">
        <v>1</v>
      </c>
      <c r="T205">
        <v>1</v>
      </c>
      <c r="U205">
        <v>0</v>
      </c>
      <c r="W205" t="s">
        <v>3008</v>
      </c>
      <c r="X205" t="s">
        <v>105</v>
      </c>
      <c r="Y205">
        <v>1</v>
      </c>
      <c r="Z205" t="s">
        <v>1668</v>
      </c>
      <c r="AA205">
        <v>0</v>
      </c>
      <c r="AB205">
        <v>0</v>
      </c>
      <c r="AD205" t="s">
        <v>106</v>
      </c>
      <c r="AE205" t="s">
        <v>33</v>
      </c>
      <c r="AF205">
        <v>1</v>
      </c>
      <c r="AG205" t="s">
        <v>3355</v>
      </c>
      <c r="AH205" t="s">
        <v>96</v>
      </c>
      <c r="AI205">
        <v>1</v>
      </c>
      <c r="AL205" t="s">
        <v>107</v>
      </c>
      <c r="AM205" t="s">
        <v>107</v>
      </c>
      <c r="AN205" t="s">
        <v>33</v>
      </c>
      <c r="AO205" t="s">
        <v>108</v>
      </c>
      <c r="AP205" t="s">
        <v>33</v>
      </c>
      <c r="AR205">
        <v>0</v>
      </c>
    </row>
    <row r="206" spans="1:44">
      <c r="A206" s="107" t="e">
        <f>#REF!</f>
        <v>#REF!</v>
      </c>
      <c r="B206" s="62" t="str">
        <f t="shared" si="15"/>
        <v>14:15:11</v>
      </c>
      <c r="C206" s="62" t="s">
        <v>30</v>
      </c>
      <c r="D206" s="63">
        <f t="shared" si="16"/>
        <v>17</v>
      </c>
      <c r="E206" s="88">
        <f t="shared" si="17"/>
        <v>37.54</v>
      </c>
      <c r="F206" s="90">
        <f t="shared" si="18"/>
        <v>638.17999999999995</v>
      </c>
      <c r="G206" s="64" t="s">
        <v>8</v>
      </c>
      <c r="H206" s="64" t="str">
        <f t="shared" si="19"/>
        <v>00547286854TRLO1</v>
      </c>
      <c r="J206" t="s">
        <v>96</v>
      </c>
      <c r="K206" t="s">
        <v>97</v>
      </c>
      <c r="L206">
        <v>17</v>
      </c>
      <c r="M206">
        <v>3754</v>
      </c>
      <c r="N206" t="s">
        <v>111</v>
      </c>
      <c r="O206" t="s">
        <v>3356</v>
      </c>
      <c r="P206" t="s">
        <v>112</v>
      </c>
      <c r="Q206" t="s">
        <v>3357</v>
      </c>
      <c r="R206">
        <v>20877</v>
      </c>
      <c r="S206">
        <v>1</v>
      </c>
      <c r="T206">
        <v>1</v>
      </c>
      <c r="U206">
        <v>0</v>
      </c>
      <c r="W206" t="s">
        <v>3008</v>
      </c>
      <c r="X206" t="s">
        <v>105</v>
      </c>
      <c r="Y206">
        <v>1</v>
      </c>
      <c r="Z206" t="s">
        <v>1668</v>
      </c>
      <c r="AA206">
        <v>0</v>
      </c>
      <c r="AB206">
        <v>0</v>
      </c>
      <c r="AD206" t="s">
        <v>106</v>
      </c>
      <c r="AE206" t="s">
        <v>33</v>
      </c>
      <c r="AF206">
        <v>1</v>
      </c>
      <c r="AG206" t="s">
        <v>3357</v>
      </c>
      <c r="AH206" t="s">
        <v>96</v>
      </c>
      <c r="AI206">
        <v>1</v>
      </c>
      <c r="AL206" t="s">
        <v>107</v>
      </c>
      <c r="AM206" t="s">
        <v>107</v>
      </c>
      <c r="AN206" t="s">
        <v>33</v>
      </c>
      <c r="AO206" t="s">
        <v>108</v>
      </c>
      <c r="AP206" t="s">
        <v>33</v>
      </c>
      <c r="AR206">
        <v>0</v>
      </c>
    </row>
    <row r="207" spans="1:44">
      <c r="A207" s="107" t="e">
        <f>#REF!</f>
        <v>#REF!</v>
      </c>
      <c r="B207" s="62" t="str">
        <f t="shared" si="15"/>
        <v>14:15:11</v>
      </c>
      <c r="C207" s="62" t="s">
        <v>30</v>
      </c>
      <c r="D207" s="63">
        <f t="shared" si="16"/>
        <v>31</v>
      </c>
      <c r="E207" s="88">
        <f t="shared" si="17"/>
        <v>37.54</v>
      </c>
      <c r="F207" s="90">
        <f t="shared" si="18"/>
        <v>1163.74</v>
      </c>
      <c r="G207" s="64" t="s">
        <v>8</v>
      </c>
      <c r="H207" s="64" t="str">
        <f t="shared" si="19"/>
        <v>00547286853TRLO1</v>
      </c>
      <c r="J207" t="s">
        <v>96</v>
      </c>
      <c r="K207" t="s">
        <v>97</v>
      </c>
      <c r="L207">
        <v>31</v>
      </c>
      <c r="M207">
        <v>3754</v>
      </c>
      <c r="N207" t="s">
        <v>111</v>
      </c>
      <c r="O207" t="s">
        <v>3356</v>
      </c>
      <c r="P207" t="s">
        <v>112</v>
      </c>
      <c r="Q207" t="s">
        <v>3358</v>
      </c>
      <c r="R207">
        <v>20877</v>
      </c>
      <c r="S207">
        <v>1</v>
      </c>
      <c r="T207">
        <v>1</v>
      </c>
      <c r="U207">
        <v>0</v>
      </c>
      <c r="W207" t="s">
        <v>3008</v>
      </c>
      <c r="X207" t="s">
        <v>105</v>
      </c>
      <c r="Y207">
        <v>1</v>
      </c>
      <c r="Z207" t="s">
        <v>1668</v>
      </c>
      <c r="AA207">
        <v>0</v>
      </c>
      <c r="AB207">
        <v>0</v>
      </c>
      <c r="AD207" t="s">
        <v>106</v>
      </c>
      <c r="AE207" t="s">
        <v>33</v>
      </c>
      <c r="AF207">
        <v>1</v>
      </c>
      <c r="AG207" t="s">
        <v>3358</v>
      </c>
      <c r="AH207" t="s">
        <v>96</v>
      </c>
      <c r="AI207">
        <v>1</v>
      </c>
      <c r="AL207" t="s">
        <v>107</v>
      </c>
      <c r="AM207" t="s">
        <v>107</v>
      </c>
      <c r="AN207" t="s">
        <v>33</v>
      </c>
      <c r="AO207" t="s">
        <v>108</v>
      </c>
      <c r="AP207" t="s">
        <v>33</v>
      </c>
      <c r="AR207">
        <v>0</v>
      </c>
    </row>
    <row r="208" spans="1:44">
      <c r="A208" s="107" t="e">
        <f>#REF!</f>
        <v>#REF!</v>
      </c>
      <c r="B208" s="62" t="str">
        <f t="shared" si="15"/>
        <v>14:17:44</v>
      </c>
      <c r="C208" s="62" t="s">
        <v>30</v>
      </c>
      <c r="D208" s="63">
        <f t="shared" si="16"/>
        <v>80</v>
      </c>
      <c r="E208" s="88">
        <f t="shared" si="17"/>
        <v>37.520000000000003</v>
      </c>
      <c r="F208" s="90">
        <f t="shared" si="18"/>
        <v>3001.6000000000004</v>
      </c>
      <c r="G208" s="64" t="s">
        <v>8</v>
      </c>
      <c r="H208" s="64" t="str">
        <f t="shared" si="19"/>
        <v>00547287526TRLO1</v>
      </c>
      <c r="J208" t="s">
        <v>96</v>
      </c>
      <c r="K208" t="s">
        <v>97</v>
      </c>
      <c r="L208">
        <v>80</v>
      </c>
      <c r="M208">
        <v>3752</v>
      </c>
      <c r="N208" t="s">
        <v>111</v>
      </c>
      <c r="O208" t="s">
        <v>3359</v>
      </c>
      <c r="P208" t="s">
        <v>112</v>
      </c>
      <c r="Q208" t="s">
        <v>3360</v>
      </c>
      <c r="R208">
        <v>20877</v>
      </c>
      <c r="S208">
        <v>1</v>
      </c>
      <c r="T208">
        <v>1</v>
      </c>
      <c r="U208">
        <v>0</v>
      </c>
      <c r="W208" t="s">
        <v>3008</v>
      </c>
      <c r="X208" t="s">
        <v>105</v>
      </c>
      <c r="Y208">
        <v>1</v>
      </c>
      <c r="Z208" t="s">
        <v>1668</v>
      </c>
      <c r="AA208">
        <v>0</v>
      </c>
      <c r="AB208">
        <v>0</v>
      </c>
      <c r="AD208" t="s">
        <v>106</v>
      </c>
      <c r="AE208" t="s">
        <v>33</v>
      </c>
      <c r="AF208">
        <v>1</v>
      </c>
      <c r="AG208" t="s">
        <v>3360</v>
      </c>
      <c r="AH208" t="s">
        <v>96</v>
      </c>
      <c r="AI208">
        <v>1</v>
      </c>
      <c r="AL208" t="s">
        <v>107</v>
      </c>
      <c r="AM208" t="s">
        <v>107</v>
      </c>
      <c r="AN208" t="s">
        <v>33</v>
      </c>
      <c r="AO208" t="s">
        <v>108</v>
      </c>
      <c r="AP208" t="s">
        <v>33</v>
      </c>
      <c r="AR208">
        <v>0</v>
      </c>
    </row>
    <row r="209" spans="1:44">
      <c r="A209" s="107" t="e">
        <f>#REF!</f>
        <v>#REF!</v>
      </c>
      <c r="B209" s="62" t="str">
        <f t="shared" si="15"/>
        <v>14:17:44</v>
      </c>
      <c r="C209" s="62" t="s">
        <v>30</v>
      </c>
      <c r="D209" s="63">
        <f t="shared" si="16"/>
        <v>25</v>
      </c>
      <c r="E209" s="88">
        <f t="shared" si="17"/>
        <v>37.520000000000003</v>
      </c>
      <c r="F209" s="90">
        <f t="shared" si="18"/>
        <v>938.00000000000011</v>
      </c>
      <c r="G209" s="64" t="s">
        <v>8</v>
      </c>
      <c r="H209" s="64" t="str">
        <f t="shared" si="19"/>
        <v>00547287525TRLO1</v>
      </c>
      <c r="J209" t="s">
        <v>96</v>
      </c>
      <c r="K209" t="s">
        <v>97</v>
      </c>
      <c r="L209">
        <v>25</v>
      </c>
      <c r="M209">
        <v>3752</v>
      </c>
      <c r="N209" t="s">
        <v>111</v>
      </c>
      <c r="O209" t="s">
        <v>3359</v>
      </c>
      <c r="P209" t="s">
        <v>112</v>
      </c>
      <c r="Q209" t="s">
        <v>3361</v>
      </c>
      <c r="R209">
        <v>20877</v>
      </c>
      <c r="S209">
        <v>1</v>
      </c>
      <c r="T209">
        <v>1</v>
      </c>
      <c r="U209">
        <v>0</v>
      </c>
      <c r="W209" t="s">
        <v>3008</v>
      </c>
      <c r="X209" t="s">
        <v>105</v>
      </c>
      <c r="Y209">
        <v>1</v>
      </c>
      <c r="Z209" t="s">
        <v>1668</v>
      </c>
      <c r="AA209">
        <v>0</v>
      </c>
      <c r="AB209">
        <v>0</v>
      </c>
      <c r="AD209" t="s">
        <v>106</v>
      </c>
      <c r="AE209" t="s">
        <v>33</v>
      </c>
      <c r="AF209">
        <v>1</v>
      </c>
      <c r="AG209" t="s">
        <v>3361</v>
      </c>
      <c r="AH209" t="s">
        <v>96</v>
      </c>
      <c r="AI209">
        <v>1</v>
      </c>
      <c r="AL209" t="s">
        <v>107</v>
      </c>
      <c r="AM209" t="s">
        <v>107</v>
      </c>
      <c r="AN209" t="s">
        <v>33</v>
      </c>
      <c r="AO209" t="s">
        <v>108</v>
      </c>
      <c r="AP209" t="s">
        <v>33</v>
      </c>
      <c r="AR209">
        <v>0</v>
      </c>
    </row>
    <row r="210" spans="1:44">
      <c r="A210" s="107" t="e">
        <f>#REF!</f>
        <v>#REF!</v>
      </c>
      <c r="B210" s="62" t="str">
        <f t="shared" si="15"/>
        <v>14:17:44</v>
      </c>
      <c r="C210" s="62" t="s">
        <v>30</v>
      </c>
      <c r="D210" s="63">
        <f t="shared" si="16"/>
        <v>33</v>
      </c>
      <c r="E210" s="88">
        <f t="shared" si="17"/>
        <v>37.520000000000003</v>
      </c>
      <c r="F210" s="90">
        <f t="shared" si="18"/>
        <v>1238.1600000000001</v>
      </c>
      <c r="G210" s="64" t="s">
        <v>8</v>
      </c>
      <c r="H210" s="64" t="str">
        <f t="shared" si="19"/>
        <v>00547287524TRLO1</v>
      </c>
      <c r="J210" t="s">
        <v>96</v>
      </c>
      <c r="K210" t="s">
        <v>97</v>
      </c>
      <c r="L210">
        <v>33</v>
      </c>
      <c r="M210">
        <v>3752</v>
      </c>
      <c r="N210" t="s">
        <v>111</v>
      </c>
      <c r="O210" t="s">
        <v>3359</v>
      </c>
      <c r="P210" t="s">
        <v>112</v>
      </c>
      <c r="Q210" t="s">
        <v>3362</v>
      </c>
      <c r="R210">
        <v>20877</v>
      </c>
      <c r="S210">
        <v>1</v>
      </c>
      <c r="T210">
        <v>1</v>
      </c>
      <c r="U210">
        <v>0</v>
      </c>
      <c r="W210" t="s">
        <v>3008</v>
      </c>
      <c r="X210" t="s">
        <v>105</v>
      </c>
      <c r="Y210">
        <v>1</v>
      </c>
      <c r="Z210" t="s">
        <v>1668</v>
      </c>
      <c r="AA210">
        <v>0</v>
      </c>
      <c r="AB210">
        <v>0</v>
      </c>
      <c r="AD210" t="s">
        <v>106</v>
      </c>
      <c r="AE210" t="s">
        <v>33</v>
      </c>
      <c r="AF210">
        <v>1</v>
      </c>
      <c r="AG210" t="s">
        <v>3362</v>
      </c>
      <c r="AH210" t="s">
        <v>96</v>
      </c>
      <c r="AI210">
        <v>1</v>
      </c>
      <c r="AL210" t="s">
        <v>107</v>
      </c>
      <c r="AM210" t="s">
        <v>107</v>
      </c>
      <c r="AN210" t="s">
        <v>33</v>
      </c>
      <c r="AO210" t="s">
        <v>108</v>
      </c>
      <c r="AP210" t="s">
        <v>33</v>
      </c>
      <c r="AR210">
        <v>0</v>
      </c>
    </row>
    <row r="211" spans="1:44">
      <c r="A211" s="107" t="e">
        <f>#REF!</f>
        <v>#REF!</v>
      </c>
      <c r="B211" s="62" t="str">
        <f t="shared" si="15"/>
        <v>14:22:55</v>
      </c>
      <c r="C211" s="62" t="s">
        <v>30</v>
      </c>
      <c r="D211" s="63">
        <f t="shared" si="16"/>
        <v>95</v>
      </c>
      <c r="E211" s="88">
        <f t="shared" si="17"/>
        <v>37.5</v>
      </c>
      <c r="F211" s="90">
        <f t="shared" si="18"/>
        <v>3562.5</v>
      </c>
      <c r="G211" s="64" t="s">
        <v>8</v>
      </c>
      <c r="H211" s="64" t="str">
        <f t="shared" si="19"/>
        <v>00547288801TRLO1</v>
      </c>
      <c r="J211" t="s">
        <v>96</v>
      </c>
      <c r="K211" t="s">
        <v>97</v>
      </c>
      <c r="L211">
        <v>95</v>
      </c>
      <c r="M211">
        <v>3750</v>
      </c>
      <c r="N211" t="s">
        <v>111</v>
      </c>
      <c r="O211" t="s">
        <v>3363</v>
      </c>
      <c r="P211" t="s">
        <v>112</v>
      </c>
      <c r="Q211" t="s">
        <v>3364</v>
      </c>
      <c r="R211">
        <v>20877</v>
      </c>
      <c r="S211">
        <v>1</v>
      </c>
      <c r="T211">
        <v>1</v>
      </c>
      <c r="U211">
        <v>0</v>
      </c>
      <c r="W211" t="s">
        <v>3008</v>
      </c>
      <c r="X211" t="s">
        <v>105</v>
      </c>
      <c r="Y211">
        <v>1</v>
      </c>
      <c r="Z211" t="s">
        <v>1668</v>
      </c>
      <c r="AA211">
        <v>0</v>
      </c>
      <c r="AB211">
        <v>0</v>
      </c>
      <c r="AD211" t="s">
        <v>106</v>
      </c>
      <c r="AE211" t="s">
        <v>33</v>
      </c>
      <c r="AF211">
        <v>1</v>
      </c>
      <c r="AG211" t="s">
        <v>3364</v>
      </c>
      <c r="AH211" t="s">
        <v>96</v>
      </c>
      <c r="AI211">
        <v>1</v>
      </c>
      <c r="AL211" t="s">
        <v>107</v>
      </c>
      <c r="AM211" t="s">
        <v>107</v>
      </c>
      <c r="AN211" t="s">
        <v>33</v>
      </c>
      <c r="AO211" t="s">
        <v>108</v>
      </c>
      <c r="AP211" t="s">
        <v>33</v>
      </c>
      <c r="AR211">
        <v>0</v>
      </c>
    </row>
    <row r="212" spans="1:44">
      <c r="A212" s="107" t="e">
        <f>#REF!</f>
        <v>#REF!</v>
      </c>
      <c r="B212" s="62" t="str">
        <f t="shared" si="15"/>
        <v>14:24:54</v>
      </c>
      <c r="C212" s="62" t="s">
        <v>30</v>
      </c>
      <c r="D212" s="63">
        <f t="shared" si="16"/>
        <v>50</v>
      </c>
      <c r="E212" s="88">
        <f t="shared" si="17"/>
        <v>37.380000000000003</v>
      </c>
      <c r="F212" s="90">
        <f t="shared" si="18"/>
        <v>1869.0000000000002</v>
      </c>
      <c r="G212" s="64" t="s">
        <v>8</v>
      </c>
      <c r="H212" s="64" t="str">
        <f t="shared" si="19"/>
        <v>00547289445TRLO1</v>
      </c>
      <c r="J212" t="s">
        <v>96</v>
      </c>
      <c r="K212" t="s">
        <v>97</v>
      </c>
      <c r="L212">
        <v>50</v>
      </c>
      <c r="M212">
        <v>3738</v>
      </c>
      <c r="N212" t="s">
        <v>111</v>
      </c>
      <c r="O212" t="s">
        <v>3365</v>
      </c>
      <c r="P212" t="s">
        <v>112</v>
      </c>
      <c r="Q212" t="s">
        <v>3366</v>
      </c>
      <c r="R212">
        <v>20877</v>
      </c>
      <c r="S212">
        <v>1</v>
      </c>
      <c r="T212">
        <v>1</v>
      </c>
      <c r="U212">
        <v>0</v>
      </c>
      <c r="W212" t="s">
        <v>3008</v>
      </c>
      <c r="X212" t="s">
        <v>105</v>
      </c>
      <c r="Y212">
        <v>1</v>
      </c>
      <c r="Z212" t="s">
        <v>1668</v>
      </c>
      <c r="AA212">
        <v>0</v>
      </c>
      <c r="AB212">
        <v>0</v>
      </c>
      <c r="AD212" t="s">
        <v>106</v>
      </c>
      <c r="AE212" t="s">
        <v>33</v>
      </c>
      <c r="AF212">
        <v>1</v>
      </c>
      <c r="AG212" t="s">
        <v>3366</v>
      </c>
      <c r="AH212" t="s">
        <v>96</v>
      </c>
      <c r="AI212">
        <v>1</v>
      </c>
      <c r="AL212" t="s">
        <v>107</v>
      </c>
      <c r="AM212" t="s">
        <v>107</v>
      </c>
      <c r="AN212" t="s">
        <v>33</v>
      </c>
      <c r="AO212" t="s">
        <v>108</v>
      </c>
      <c r="AP212" t="s">
        <v>33</v>
      </c>
      <c r="AR212">
        <v>0</v>
      </c>
    </row>
    <row r="213" spans="1:44">
      <c r="A213" s="107" t="e">
        <f>#REF!</f>
        <v>#REF!</v>
      </c>
      <c r="B213" s="62" t="str">
        <f t="shared" si="15"/>
        <v>14:24:54</v>
      </c>
      <c r="C213" s="62" t="s">
        <v>30</v>
      </c>
      <c r="D213" s="63">
        <f t="shared" si="16"/>
        <v>30</v>
      </c>
      <c r="E213" s="88">
        <f t="shared" si="17"/>
        <v>37.380000000000003</v>
      </c>
      <c r="F213" s="90">
        <f t="shared" si="18"/>
        <v>1121.4000000000001</v>
      </c>
      <c r="G213" s="64" t="s">
        <v>8</v>
      </c>
      <c r="H213" s="64" t="str">
        <f t="shared" si="19"/>
        <v>00547289443TRLO1</v>
      </c>
      <c r="J213" t="s">
        <v>96</v>
      </c>
      <c r="K213" t="s">
        <v>97</v>
      </c>
      <c r="L213">
        <v>30</v>
      </c>
      <c r="M213">
        <v>3738</v>
      </c>
      <c r="N213" t="s">
        <v>111</v>
      </c>
      <c r="O213" t="s">
        <v>3365</v>
      </c>
      <c r="P213" t="s">
        <v>112</v>
      </c>
      <c r="Q213" t="s">
        <v>3367</v>
      </c>
      <c r="R213">
        <v>20877</v>
      </c>
      <c r="S213">
        <v>1</v>
      </c>
      <c r="T213">
        <v>1</v>
      </c>
      <c r="U213">
        <v>0</v>
      </c>
      <c r="W213" t="s">
        <v>3008</v>
      </c>
      <c r="X213" t="s">
        <v>105</v>
      </c>
      <c r="Y213">
        <v>1</v>
      </c>
      <c r="Z213" t="s">
        <v>1668</v>
      </c>
      <c r="AA213">
        <v>0</v>
      </c>
      <c r="AB213">
        <v>0</v>
      </c>
      <c r="AD213" t="s">
        <v>106</v>
      </c>
      <c r="AE213" t="s">
        <v>33</v>
      </c>
      <c r="AF213">
        <v>1</v>
      </c>
      <c r="AG213" t="s">
        <v>3367</v>
      </c>
      <c r="AH213" t="s">
        <v>96</v>
      </c>
      <c r="AI213">
        <v>1</v>
      </c>
      <c r="AL213" t="s">
        <v>107</v>
      </c>
      <c r="AM213" t="s">
        <v>107</v>
      </c>
      <c r="AN213" t="s">
        <v>33</v>
      </c>
      <c r="AO213" t="s">
        <v>108</v>
      </c>
      <c r="AP213" t="s">
        <v>33</v>
      </c>
      <c r="AR213">
        <v>0</v>
      </c>
    </row>
    <row r="214" spans="1:44">
      <c r="A214" s="107" t="e">
        <f>#REF!</f>
        <v>#REF!</v>
      </c>
      <c r="B214" s="62" t="str">
        <f t="shared" si="15"/>
        <v>14:27:25</v>
      </c>
      <c r="C214" s="62" t="s">
        <v>30</v>
      </c>
      <c r="D214" s="63">
        <f t="shared" si="16"/>
        <v>94</v>
      </c>
      <c r="E214" s="88">
        <f t="shared" si="17"/>
        <v>37.380000000000003</v>
      </c>
      <c r="F214" s="90">
        <f t="shared" si="18"/>
        <v>3513.7200000000003</v>
      </c>
      <c r="G214" s="64" t="s">
        <v>8</v>
      </c>
      <c r="H214" s="64" t="str">
        <f t="shared" si="19"/>
        <v>00547290064TRLO1</v>
      </c>
      <c r="J214" t="s">
        <v>96</v>
      </c>
      <c r="K214" t="s">
        <v>97</v>
      </c>
      <c r="L214">
        <v>94</v>
      </c>
      <c r="M214">
        <v>3738</v>
      </c>
      <c r="N214" t="s">
        <v>111</v>
      </c>
      <c r="O214" t="s">
        <v>3368</v>
      </c>
      <c r="P214" t="s">
        <v>112</v>
      </c>
      <c r="Q214" t="s">
        <v>3369</v>
      </c>
      <c r="R214">
        <v>20877</v>
      </c>
      <c r="S214">
        <v>1</v>
      </c>
      <c r="T214">
        <v>1</v>
      </c>
      <c r="U214">
        <v>0</v>
      </c>
      <c r="W214" t="s">
        <v>3008</v>
      </c>
      <c r="X214" t="s">
        <v>105</v>
      </c>
      <c r="Y214">
        <v>1</v>
      </c>
      <c r="Z214" t="s">
        <v>1668</v>
      </c>
      <c r="AA214">
        <v>0</v>
      </c>
      <c r="AB214">
        <v>0</v>
      </c>
      <c r="AD214" t="s">
        <v>106</v>
      </c>
      <c r="AE214" t="s">
        <v>33</v>
      </c>
      <c r="AF214">
        <v>1</v>
      </c>
      <c r="AG214" t="s">
        <v>3369</v>
      </c>
      <c r="AH214" t="s">
        <v>96</v>
      </c>
      <c r="AI214">
        <v>1</v>
      </c>
      <c r="AL214" t="s">
        <v>107</v>
      </c>
      <c r="AM214" t="s">
        <v>107</v>
      </c>
      <c r="AN214" t="s">
        <v>33</v>
      </c>
      <c r="AO214" t="s">
        <v>108</v>
      </c>
      <c r="AP214" t="s">
        <v>33</v>
      </c>
      <c r="AR214">
        <v>0</v>
      </c>
    </row>
    <row r="215" spans="1:44">
      <c r="A215" s="107" t="e">
        <f>#REF!</f>
        <v>#REF!</v>
      </c>
      <c r="B215" s="62" t="str">
        <f t="shared" si="15"/>
        <v>14:28:00</v>
      </c>
      <c r="C215" s="62" t="s">
        <v>30</v>
      </c>
      <c r="D215" s="63">
        <f t="shared" si="16"/>
        <v>23</v>
      </c>
      <c r="E215" s="88">
        <f t="shared" si="17"/>
        <v>37.42</v>
      </c>
      <c r="F215" s="90">
        <f t="shared" si="18"/>
        <v>860.66000000000008</v>
      </c>
      <c r="G215" s="64" t="s">
        <v>8</v>
      </c>
      <c r="H215" s="64" t="str">
        <f t="shared" si="19"/>
        <v>00547290173TRLO1</v>
      </c>
      <c r="J215" t="s">
        <v>96</v>
      </c>
      <c r="K215" t="s">
        <v>97</v>
      </c>
      <c r="L215">
        <v>23</v>
      </c>
      <c r="M215">
        <v>3742</v>
      </c>
      <c r="N215" t="s">
        <v>111</v>
      </c>
      <c r="O215" t="s">
        <v>3370</v>
      </c>
      <c r="P215" t="s">
        <v>112</v>
      </c>
      <c r="Q215" t="s">
        <v>3371</v>
      </c>
      <c r="R215">
        <v>20877</v>
      </c>
      <c r="S215">
        <v>1</v>
      </c>
      <c r="T215">
        <v>1</v>
      </c>
      <c r="U215">
        <v>0</v>
      </c>
      <c r="W215" t="s">
        <v>3008</v>
      </c>
      <c r="X215" t="s">
        <v>105</v>
      </c>
      <c r="Y215">
        <v>1</v>
      </c>
      <c r="Z215" t="s">
        <v>1668</v>
      </c>
      <c r="AA215">
        <v>0</v>
      </c>
      <c r="AB215">
        <v>0</v>
      </c>
      <c r="AD215" t="s">
        <v>106</v>
      </c>
      <c r="AE215" t="s">
        <v>33</v>
      </c>
      <c r="AF215">
        <v>1</v>
      </c>
      <c r="AG215" t="s">
        <v>3371</v>
      </c>
      <c r="AH215" t="s">
        <v>96</v>
      </c>
      <c r="AI215">
        <v>1</v>
      </c>
      <c r="AL215" t="s">
        <v>107</v>
      </c>
      <c r="AM215" t="s">
        <v>107</v>
      </c>
      <c r="AN215" t="s">
        <v>33</v>
      </c>
      <c r="AO215" t="s">
        <v>108</v>
      </c>
      <c r="AP215" t="s">
        <v>33</v>
      </c>
      <c r="AR215">
        <v>0</v>
      </c>
    </row>
    <row r="216" spans="1:44">
      <c r="A216" s="107" t="e">
        <f>#REF!</f>
        <v>#REF!</v>
      </c>
      <c r="B216" s="62" t="str">
        <f t="shared" si="15"/>
        <v>14:29:28</v>
      </c>
      <c r="C216" s="62" t="s">
        <v>30</v>
      </c>
      <c r="D216" s="63">
        <f t="shared" si="16"/>
        <v>91</v>
      </c>
      <c r="E216" s="88">
        <f t="shared" si="17"/>
        <v>37.380000000000003</v>
      </c>
      <c r="F216" s="90">
        <f t="shared" si="18"/>
        <v>3401.5800000000004</v>
      </c>
      <c r="G216" s="64" t="s">
        <v>8</v>
      </c>
      <c r="H216" s="64" t="str">
        <f t="shared" si="19"/>
        <v>00547290782TRLO1</v>
      </c>
      <c r="J216" t="s">
        <v>96</v>
      </c>
      <c r="K216" t="s">
        <v>97</v>
      </c>
      <c r="L216">
        <v>91</v>
      </c>
      <c r="M216">
        <v>3738</v>
      </c>
      <c r="N216" t="s">
        <v>111</v>
      </c>
      <c r="O216" t="s">
        <v>3372</v>
      </c>
      <c r="P216" t="s">
        <v>112</v>
      </c>
      <c r="Q216" t="s">
        <v>3373</v>
      </c>
      <c r="R216">
        <v>20877</v>
      </c>
      <c r="S216">
        <v>1</v>
      </c>
      <c r="T216">
        <v>1</v>
      </c>
      <c r="U216">
        <v>0</v>
      </c>
      <c r="W216" t="s">
        <v>3008</v>
      </c>
      <c r="X216" t="s">
        <v>105</v>
      </c>
      <c r="Y216">
        <v>1</v>
      </c>
      <c r="Z216" t="s">
        <v>1668</v>
      </c>
      <c r="AA216">
        <v>0</v>
      </c>
      <c r="AB216">
        <v>0</v>
      </c>
      <c r="AD216" t="s">
        <v>106</v>
      </c>
      <c r="AE216" t="s">
        <v>33</v>
      </c>
      <c r="AF216">
        <v>1</v>
      </c>
      <c r="AG216" t="s">
        <v>3373</v>
      </c>
      <c r="AH216" t="s">
        <v>96</v>
      </c>
      <c r="AI216">
        <v>1</v>
      </c>
      <c r="AL216" t="s">
        <v>107</v>
      </c>
      <c r="AM216" t="s">
        <v>107</v>
      </c>
      <c r="AN216" t="s">
        <v>33</v>
      </c>
      <c r="AO216" t="s">
        <v>108</v>
      </c>
      <c r="AP216" t="s">
        <v>33</v>
      </c>
      <c r="AR216">
        <v>0</v>
      </c>
    </row>
    <row r="217" spans="1:44">
      <c r="A217" s="107" t="e">
        <f>#REF!</f>
        <v>#REF!</v>
      </c>
      <c r="B217" s="62" t="str">
        <f t="shared" si="15"/>
        <v>14:31:09</v>
      </c>
      <c r="C217" s="62" t="s">
        <v>30</v>
      </c>
      <c r="D217" s="63">
        <f t="shared" si="16"/>
        <v>15</v>
      </c>
      <c r="E217" s="88">
        <f t="shared" si="17"/>
        <v>37.380000000000003</v>
      </c>
      <c r="F217" s="90">
        <f t="shared" si="18"/>
        <v>560.70000000000005</v>
      </c>
      <c r="G217" s="64" t="s">
        <v>8</v>
      </c>
      <c r="H217" s="64" t="str">
        <f t="shared" si="19"/>
        <v>00547292232TRLO1</v>
      </c>
      <c r="J217" t="s">
        <v>96</v>
      </c>
      <c r="K217" t="s">
        <v>97</v>
      </c>
      <c r="L217">
        <v>15</v>
      </c>
      <c r="M217">
        <v>3738</v>
      </c>
      <c r="N217" t="s">
        <v>111</v>
      </c>
      <c r="O217" t="s">
        <v>3374</v>
      </c>
      <c r="P217" t="s">
        <v>112</v>
      </c>
      <c r="Q217" t="s">
        <v>3375</v>
      </c>
      <c r="R217">
        <v>20877</v>
      </c>
      <c r="S217">
        <v>1</v>
      </c>
      <c r="T217">
        <v>1</v>
      </c>
      <c r="U217">
        <v>0</v>
      </c>
      <c r="W217" t="s">
        <v>3008</v>
      </c>
      <c r="X217" t="s">
        <v>105</v>
      </c>
      <c r="Y217">
        <v>1</v>
      </c>
      <c r="Z217" t="s">
        <v>1668</v>
      </c>
      <c r="AA217">
        <v>0</v>
      </c>
      <c r="AB217">
        <v>0</v>
      </c>
      <c r="AD217" t="s">
        <v>106</v>
      </c>
      <c r="AE217" t="s">
        <v>33</v>
      </c>
      <c r="AF217">
        <v>1</v>
      </c>
      <c r="AG217" t="s">
        <v>3375</v>
      </c>
      <c r="AH217" t="s">
        <v>96</v>
      </c>
      <c r="AI217">
        <v>1</v>
      </c>
      <c r="AL217" t="s">
        <v>107</v>
      </c>
      <c r="AM217" t="s">
        <v>107</v>
      </c>
      <c r="AN217" t="s">
        <v>33</v>
      </c>
      <c r="AO217" t="s">
        <v>108</v>
      </c>
      <c r="AP217" t="s">
        <v>33</v>
      </c>
      <c r="AR217">
        <v>0</v>
      </c>
    </row>
    <row r="218" spans="1:44">
      <c r="A218" s="107" t="e">
        <f>#REF!</f>
        <v>#REF!</v>
      </c>
      <c r="B218" s="62" t="str">
        <f t="shared" si="15"/>
        <v>14:31:09</v>
      </c>
      <c r="C218" s="62" t="s">
        <v>30</v>
      </c>
      <c r="D218" s="63">
        <f t="shared" si="16"/>
        <v>60</v>
      </c>
      <c r="E218" s="88">
        <f t="shared" si="17"/>
        <v>37.380000000000003</v>
      </c>
      <c r="F218" s="90">
        <f t="shared" si="18"/>
        <v>2242.8000000000002</v>
      </c>
      <c r="G218" s="64" t="s">
        <v>8</v>
      </c>
      <c r="H218" s="64" t="str">
        <f t="shared" si="19"/>
        <v>00547292231TRLO1</v>
      </c>
      <c r="J218" t="s">
        <v>96</v>
      </c>
      <c r="K218" t="s">
        <v>97</v>
      </c>
      <c r="L218">
        <v>60</v>
      </c>
      <c r="M218">
        <v>3738</v>
      </c>
      <c r="N218" t="s">
        <v>111</v>
      </c>
      <c r="O218" t="s">
        <v>3374</v>
      </c>
      <c r="P218" t="s">
        <v>112</v>
      </c>
      <c r="Q218" t="s">
        <v>3376</v>
      </c>
      <c r="R218">
        <v>20877</v>
      </c>
      <c r="S218">
        <v>1</v>
      </c>
      <c r="T218">
        <v>1</v>
      </c>
      <c r="U218">
        <v>0</v>
      </c>
      <c r="W218" t="s">
        <v>3008</v>
      </c>
      <c r="X218" t="s">
        <v>105</v>
      </c>
      <c r="Y218">
        <v>1</v>
      </c>
      <c r="Z218" t="s">
        <v>1668</v>
      </c>
      <c r="AA218">
        <v>0</v>
      </c>
      <c r="AB218">
        <v>0</v>
      </c>
      <c r="AD218" t="s">
        <v>106</v>
      </c>
      <c r="AE218" t="s">
        <v>33</v>
      </c>
      <c r="AF218">
        <v>1</v>
      </c>
      <c r="AG218" t="s">
        <v>3376</v>
      </c>
      <c r="AH218" t="s">
        <v>96</v>
      </c>
      <c r="AI218">
        <v>1</v>
      </c>
      <c r="AL218" t="s">
        <v>107</v>
      </c>
      <c r="AM218" t="s">
        <v>107</v>
      </c>
      <c r="AN218" t="s">
        <v>33</v>
      </c>
      <c r="AO218" t="s">
        <v>108</v>
      </c>
      <c r="AP218" t="s">
        <v>33</v>
      </c>
      <c r="AR218">
        <v>0</v>
      </c>
    </row>
    <row r="219" spans="1:44">
      <c r="A219" s="107" t="e">
        <f>#REF!</f>
        <v>#REF!</v>
      </c>
      <c r="B219" s="62" t="str">
        <f t="shared" si="15"/>
        <v>14:31:09</v>
      </c>
      <c r="C219" s="62" t="s">
        <v>30</v>
      </c>
      <c r="D219" s="63">
        <f t="shared" si="16"/>
        <v>23</v>
      </c>
      <c r="E219" s="88">
        <f t="shared" si="17"/>
        <v>37.380000000000003</v>
      </c>
      <c r="F219" s="90">
        <f t="shared" si="18"/>
        <v>859.74</v>
      </c>
      <c r="G219" s="64" t="s">
        <v>8</v>
      </c>
      <c r="H219" s="64" t="str">
        <f t="shared" si="19"/>
        <v>00547292229TRLO1</v>
      </c>
      <c r="J219" t="s">
        <v>96</v>
      </c>
      <c r="K219" t="s">
        <v>97</v>
      </c>
      <c r="L219">
        <v>23</v>
      </c>
      <c r="M219">
        <v>3738</v>
      </c>
      <c r="N219" t="s">
        <v>111</v>
      </c>
      <c r="O219" t="s">
        <v>3374</v>
      </c>
      <c r="P219" t="s">
        <v>112</v>
      </c>
      <c r="Q219" t="s">
        <v>3377</v>
      </c>
      <c r="R219">
        <v>20877</v>
      </c>
      <c r="S219">
        <v>1</v>
      </c>
      <c r="T219">
        <v>1</v>
      </c>
      <c r="U219">
        <v>0</v>
      </c>
      <c r="W219" t="s">
        <v>3008</v>
      </c>
      <c r="X219" t="s">
        <v>105</v>
      </c>
      <c r="Y219">
        <v>1</v>
      </c>
      <c r="Z219" t="s">
        <v>1668</v>
      </c>
      <c r="AA219">
        <v>0</v>
      </c>
      <c r="AB219">
        <v>0</v>
      </c>
      <c r="AD219" t="s">
        <v>106</v>
      </c>
      <c r="AE219" t="s">
        <v>33</v>
      </c>
      <c r="AF219">
        <v>1</v>
      </c>
      <c r="AG219" t="s">
        <v>3377</v>
      </c>
      <c r="AH219" t="s">
        <v>96</v>
      </c>
      <c r="AI219">
        <v>1</v>
      </c>
      <c r="AL219" t="s">
        <v>107</v>
      </c>
      <c r="AM219" t="s">
        <v>107</v>
      </c>
      <c r="AN219" t="s">
        <v>33</v>
      </c>
      <c r="AO219" t="s">
        <v>108</v>
      </c>
      <c r="AP219" t="s">
        <v>33</v>
      </c>
      <c r="AR219">
        <v>0</v>
      </c>
    </row>
    <row r="220" spans="1:44">
      <c r="A220" s="107" t="e">
        <f>#REF!</f>
        <v>#REF!</v>
      </c>
      <c r="B220" s="62" t="str">
        <f t="shared" si="15"/>
        <v>14:31:20</v>
      </c>
      <c r="C220" s="62" t="s">
        <v>30</v>
      </c>
      <c r="D220" s="63">
        <f t="shared" si="16"/>
        <v>46</v>
      </c>
      <c r="E220" s="88">
        <f t="shared" si="17"/>
        <v>37.380000000000003</v>
      </c>
      <c r="F220" s="90">
        <f t="shared" si="18"/>
        <v>1719.48</v>
      </c>
      <c r="G220" s="64" t="s">
        <v>8</v>
      </c>
      <c r="H220" s="64" t="str">
        <f t="shared" si="19"/>
        <v>00547292413TRLO1</v>
      </c>
      <c r="J220" t="s">
        <v>96</v>
      </c>
      <c r="K220" t="s">
        <v>97</v>
      </c>
      <c r="L220">
        <v>46</v>
      </c>
      <c r="M220">
        <v>3738</v>
      </c>
      <c r="N220" t="s">
        <v>111</v>
      </c>
      <c r="O220" t="s">
        <v>3378</v>
      </c>
      <c r="P220" t="s">
        <v>112</v>
      </c>
      <c r="Q220" t="s">
        <v>3379</v>
      </c>
      <c r="R220">
        <v>20877</v>
      </c>
      <c r="S220">
        <v>1</v>
      </c>
      <c r="T220">
        <v>1</v>
      </c>
      <c r="U220">
        <v>0</v>
      </c>
      <c r="W220" t="s">
        <v>3008</v>
      </c>
      <c r="X220" t="s">
        <v>105</v>
      </c>
      <c r="Y220">
        <v>1</v>
      </c>
      <c r="Z220" t="s">
        <v>1668</v>
      </c>
      <c r="AA220">
        <v>0</v>
      </c>
      <c r="AB220">
        <v>0</v>
      </c>
      <c r="AD220" t="s">
        <v>106</v>
      </c>
      <c r="AE220" t="s">
        <v>33</v>
      </c>
      <c r="AF220">
        <v>1</v>
      </c>
      <c r="AG220" t="s">
        <v>3379</v>
      </c>
      <c r="AH220" t="s">
        <v>96</v>
      </c>
      <c r="AI220">
        <v>1</v>
      </c>
      <c r="AL220" t="s">
        <v>107</v>
      </c>
      <c r="AM220" t="s">
        <v>107</v>
      </c>
      <c r="AN220" t="s">
        <v>33</v>
      </c>
      <c r="AO220" t="s">
        <v>108</v>
      </c>
      <c r="AP220" t="s">
        <v>33</v>
      </c>
      <c r="AR220">
        <v>0</v>
      </c>
    </row>
    <row r="221" spans="1:44">
      <c r="A221" s="107" t="e">
        <f>#REF!</f>
        <v>#REF!</v>
      </c>
      <c r="B221" s="62" t="str">
        <f t="shared" si="15"/>
        <v>14:31:20</v>
      </c>
      <c r="C221" s="62" t="s">
        <v>30</v>
      </c>
      <c r="D221" s="63">
        <f t="shared" si="16"/>
        <v>4</v>
      </c>
      <c r="E221" s="88">
        <f t="shared" si="17"/>
        <v>37.4</v>
      </c>
      <c r="F221" s="90">
        <f t="shared" si="18"/>
        <v>149.6</v>
      </c>
      <c r="G221" s="64" t="s">
        <v>8</v>
      </c>
      <c r="H221" s="64" t="str">
        <f t="shared" si="19"/>
        <v>00547292414TRLO1</v>
      </c>
      <c r="J221" t="s">
        <v>96</v>
      </c>
      <c r="K221" t="s">
        <v>97</v>
      </c>
      <c r="L221">
        <v>4</v>
      </c>
      <c r="M221">
        <v>3740</v>
      </c>
      <c r="N221" t="s">
        <v>111</v>
      </c>
      <c r="O221" t="s">
        <v>3378</v>
      </c>
      <c r="P221" t="s">
        <v>112</v>
      </c>
      <c r="Q221" t="s">
        <v>3380</v>
      </c>
      <c r="R221">
        <v>20877</v>
      </c>
      <c r="S221">
        <v>1</v>
      </c>
      <c r="T221">
        <v>1</v>
      </c>
      <c r="U221">
        <v>0</v>
      </c>
      <c r="W221" t="s">
        <v>3008</v>
      </c>
      <c r="X221" t="s">
        <v>105</v>
      </c>
      <c r="Y221">
        <v>1</v>
      </c>
      <c r="Z221" t="s">
        <v>1668</v>
      </c>
      <c r="AA221">
        <v>0</v>
      </c>
      <c r="AB221">
        <v>0</v>
      </c>
      <c r="AD221" t="s">
        <v>106</v>
      </c>
      <c r="AE221" t="s">
        <v>33</v>
      </c>
      <c r="AF221">
        <v>1</v>
      </c>
      <c r="AG221" t="s">
        <v>3380</v>
      </c>
      <c r="AH221" t="s">
        <v>96</v>
      </c>
      <c r="AI221">
        <v>1</v>
      </c>
      <c r="AL221" t="s">
        <v>107</v>
      </c>
      <c r="AM221" t="s">
        <v>107</v>
      </c>
      <c r="AN221" t="s">
        <v>33</v>
      </c>
      <c r="AO221" t="s">
        <v>108</v>
      </c>
      <c r="AP221" t="s">
        <v>33</v>
      </c>
      <c r="AR221">
        <v>0</v>
      </c>
    </row>
    <row r="222" spans="1:44">
      <c r="A222" s="107" t="e">
        <f>#REF!</f>
        <v>#REF!</v>
      </c>
      <c r="B222" s="62" t="str">
        <f t="shared" si="15"/>
        <v>14:31:40</v>
      </c>
      <c r="C222" s="62" t="s">
        <v>30</v>
      </c>
      <c r="D222" s="63">
        <f t="shared" si="16"/>
        <v>25</v>
      </c>
      <c r="E222" s="88">
        <f t="shared" si="17"/>
        <v>37.36</v>
      </c>
      <c r="F222" s="90">
        <f t="shared" si="18"/>
        <v>934</v>
      </c>
      <c r="G222" s="64" t="s">
        <v>8</v>
      </c>
      <c r="H222" s="64" t="str">
        <f t="shared" si="19"/>
        <v>00547292651TRLO1</v>
      </c>
      <c r="J222" t="s">
        <v>96</v>
      </c>
      <c r="K222" t="s">
        <v>97</v>
      </c>
      <c r="L222">
        <v>25</v>
      </c>
      <c r="M222">
        <v>3736</v>
      </c>
      <c r="N222" t="s">
        <v>111</v>
      </c>
      <c r="O222" t="s">
        <v>3381</v>
      </c>
      <c r="P222" t="s">
        <v>112</v>
      </c>
      <c r="Q222" t="s">
        <v>3382</v>
      </c>
      <c r="R222">
        <v>20877</v>
      </c>
      <c r="S222">
        <v>1</v>
      </c>
      <c r="T222">
        <v>1</v>
      </c>
      <c r="U222">
        <v>0</v>
      </c>
      <c r="W222" t="s">
        <v>3008</v>
      </c>
      <c r="X222" t="s">
        <v>105</v>
      </c>
      <c r="Y222">
        <v>1</v>
      </c>
      <c r="Z222" t="s">
        <v>1668</v>
      </c>
      <c r="AA222">
        <v>0</v>
      </c>
      <c r="AB222">
        <v>0</v>
      </c>
      <c r="AD222" t="s">
        <v>106</v>
      </c>
      <c r="AE222" t="s">
        <v>33</v>
      </c>
      <c r="AF222">
        <v>1</v>
      </c>
      <c r="AG222" t="s">
        <v>3382</v>
      </c>
      <c r="AH222" t="s">
        <v>96</v>
      </c>
      <c r="AI222">
        <v>1</v>
      </c>
      <c r="AL222" t="s">
        <v>107</v>
      </c>
      <c r="AM222" t="s">
        <v>107</v>
      </c>
      <c r="AN222" t="s">
        <v>33</v>
      </c>
      <c r="AO222" t="s">
        <v>108</v>
      </c>
      <c r="AP222" t="s">
        <v>33</v>
      </c>
      <c r="AR222">
        <v>0</v>
      </c>
    </row>
    <row r="223" spans="1:44">
      <c r="A223" s="107" t="e">
        <f>#REF!</f>
        <v>#REF!</v>
      </c>
      <c r="B223" s="62" t="str">
        <f t="shared" si="15"/>
        <v>14:33:38</v>
      </c>
      <c r="C223" s="62" t="s">
        <v>30</v>
      </c>
      <c r="D223" s="63">
        <f t="shared" si="16"/>
        <v>30</v>
      </c>
      <c r="E223" s="88">
        <f t="shared" si="17"/>
        <v>37.44</v>
      </c>
      <c r="F223" s="90">
        <f t="shared" si="18"/>
        <v>1123.1999999999998</v>
      </c>
      <c r="G223" s="64" t="s">
        <v>8</v>
      </c>
      <c r="H223" s="64" t="str">
        <f t="shared" si="19"/>
        <v>00547293931TRLO1</v>
      </c>
      <c r="J223" t="s">
        <v>96</v>
      </c>
      <c r="K223" t="s">
        <v>97</v>
      </c>
      <c r="L223">
        <v>30</v>
      </c>
      <c r="M223">
        <v>3744</v>
      </c>
      <c r="N223" t="s">
        <v>111</v>
      </c>
      <c r="O223" t="s">
        <v>3383</v>
      </c>
      <c r="P223" t="s">
        <v>112</v>
      </c>
      <c r="Q223" t="s">
        <v>3384</v>
      </c>
      <c r="R223">
        <v>20877</v>
      </c>
      <c r="S223">
        <v>1</v>
      </c>
      <c r="T223">
        <v>1</v>
      </c>
      <c r="U223">
        <v>0</v>
      </c>
      <c r="W223" t="s">
        <v>3008</v>
      </c>
      <c r="X223" t="s">
        <v>105</v>
      </c>
      <c r="Y223">
        <v>1</v>
      </c>
      <c r="Z223" t="s">
        <v>1668</v>
      </c>
      <c r="AA223">
        <v>0</v>
      </c>
      <c r="AB223">
        <v>0</v>
      </c>
      <c r="AD223" t="s">
        <v>106</v>
      </c>
      <c r="AE223" t="s">
        <v>33</v>
      </c>
      <c r="AF223">
        <v>1</v>
      </c>
      <c r="AG223" t="s">
        <v>3384</v>
      </c>
      <c r="AH223" t="s">
        <v>96</v>
      </c>
      <c r="AI223">
        <v>1</v>
      </c>
      <c r="AL223" t="s">
        <v>107</v>
      </c>
      <c r="AM223" t="s">
        <v>107</v>
      </c>
      <c r="AN223" t="s">
        <v>33</v>
      </c>
      <c r="AO223" t="s">
        <v>108</v>
      </c>
      <c r="AP223" t="s">
        <v>33</v>
      </c>
      <c r="AR223">
        <v>0</v>
      </c>
    </row>
    <row r="224" spans="1:44">
      <c r="A224" s="107" t="e">
        <f>#REF!</f>
        <v>#REF!</v>
      </c>
      <c r="B224" s="62" t="str">
        <f t="shared" si="15"/>
        <v>14:33:38</v>
      </c>
      <c r="C224" s="62" t="s">
        <v>30</v>
      </c>
      <c r="D224" s="63">
        <f t="shared" si="16"/>
        <v>42</v>
      </c>
      <c r="E224" s="88">
        <f t="shared" si="17"/>
        <v>37.46</v>
      </c>
      <c r="F224" s="90">
        <f t="shared" si="18"/>
        <v>1573.32</v>
      </c>
      <c r="G224" s="64" t="s">
        <v>8</v>
      </c>
      <c r="H224" s="64" t="str">
        <f t="shared" si="19"/>
        <v>00547293932TRLO1</v>
      </c>
      <c r="J224" t="s">
        <v>96</v>
      </c>
      <c r="K224" t="s">
        <v>97</v>
      </c>
      <c r="L224">
        <v>42</v>
      </c>
      <c r="M224">
        <v>3746</v>
      </c>
      <c r="N224" t="s">
        <v>111</v>
      </c>
      <c r="O224" t="s">
        <v>3383</v>
      </c>
      <c r="P224" t="s">
        <v>112</v>
      </c>
      <c r="Q224" t="s">
        <v>3385</v>
      </c>
      <c r="R224">
        <v>20877</v>
      </c>
      <c r="S224">
        <v>1</v>
      </c>
      <c r="T224">
        <v>1</v>
      </c>
      <c r="U224">
        <v>0</v>
      </c>
      <c r="W224" t="s">
        <v>3008</v>
      </c>
      <c r="X224" t="s">
        <v>105</v>
      </c>
      <c r="Y224">
        <v>1</v>
      </c>
      <c r="Z224" t="s">
        <v>1668</v>
      </c>
      <c r="AA224">
        <v>0</v>
      </c>
      <c r="AB224">
        <v>0</v>
      </c>
      <c r="AD224" t="s">
        <v>106</v>
      </c>
      <c r="AE224" t="s">
        <v>33</v>
      </c>
      <c r="AF224">
        <v>1</v>
      </c>
      <c r="AG224" t="s">
        <v>3385</v>
      </c>
      <c r="AH224" t="s">
        <v>96</v>
      </c>
      <c r="AI224">
        <v>1</v>
      </c>
      <c r="AL224" t="s">
        <v>107</v>
      </c>
      <c r="AM224" t="s">
        <v>107</v>
      </c>
      <c r="AN224" t="s">
        <v>33</v>
      </c>
      <c r="AO224" t="s">
        <v>108</v>
      </c>
      <c r="AP224" t="s">
        <v>33</v>
      </c>
      <c r="AR224">
        <v>0</v>
      </c>
    </row>
    <row r="225" spans="1:44">
      <c r="A225" s="107" t="e">
        <f>#REF!</f>
        <v>#REF!</v>
      </c>
      <c r="B225" s="62" t="str">
        <f t="shared" si="15"/>
        <v>14:33:45</v>
      </c>
      <c r="C225" s="62" t="s">
        <v>30</v>
      </c>
      <c r="D225" s="63">
        <f t="shared" si="16"/>
        <v>85</v>
      </c>
      <c r="E225" s="88">
        <f t="shared" si="17"/>
        <v>37.42</v>
      </c>
      <c r="F225" s="90">
        <f t="shared" si="18"/>
        <v>3180.7000000000003</v>
      </c>
      <c r="G225" s="64" t="s">
        <v>8</v>
      </c>
      <c r="H225" s="64" t="str">
        <f t="shared" si="19"/>
        <v>00547294038TRLO1</v>
      </c>
      <c r="J225" t="s">
        <v>96</v>
      </c>
      <c r="K225" t="s">
        <v>97</v>
      </c>
      <c r="L225">
        <v>85</v>
      </c>
      <c r="M225">
        <v>3742</v>
      </c>
      <c r="N225" t="s">
        <v>111</v>
      </c>
      <c r="O225" t="s">
        <v>3386</v>
      </c>
      <c r="P225" t="s">
        <v>112</v>
      </c>
      <c r="Q225" t="s">
        <v>3387</v>
      </c>
      <c r="R225">
        <v>20877</v>
      </c>
      <c r="S225">
        <v>1</v>
      </c>
      <c r="T225">
        <v>1</v>
      </c>
      <c r="U225">
        <v>0</v>
      </c>
      <c r="W225" t="s">
        <v>3008</v>
      </c>
      <c r="X225" t="s">
        <v>105</v>
      </c>
      <c r="Y225">
        <v>1</v>
      </c>
      <c r="Z225" t="s">
        <v>1668</v>
      </c>
      <c r="AA225">
        <v>0</v>
      </c>
      <c r="AB225">
        <v>0</v>
      </c>
      <c r="AD225" t="s">
        <v>106</v>
      </c>
      <c r="AE225" t="s">
        <v>33</v>
      </c>
      <c r="AF225">
        <v>1</v>
      </c>
      <c r="AG225" t="s">
        <v>3387</v>
      </c>
      <c r="AH225" t="s">
        <v>96</v>
      </c>
      <c r="AI225">
        <v>1</v>
      </c>
      <c r="AL225" t="s">
        <v>107</v>
      </c>
      <c r="AM225" t="s">
        <v>107</v>
      </c>
      <c r="AN225" t="s">
        <v>33</v>
      </c>
      <c r="AO225" t="s">
        <v>108</v>
      </c>
      <c r="AP225" t="s">
        <v>33</v>
      </c>
      <c r="AR225">
        <v>0</v>
      </c>
    </row>
    <row r="226" spans="1:44">
      <c r="A226" s="107" t="e">
        <f>#REF!</f>
        <v>#REF!</v>
      </c>
      <c r="B226" s="62" t="str">
        <f t="shared" si="15"/>
        <v>14:33:45</v>
      </c>
      <c r="C226" s="62" t="s">
        <v>30</v>
      </c>
      <c r="D226" s="63">
        <f t="shared" si="16"/>
        <v>136</v>
      </c>
      <c r="E226" s="88">
        <f t="shared" si="17"/>
        <v>37.42</v>
      </c>
      <c r="F226" s="90">
        <f t="shared" si="18"/>
        <v>5089.12</v>
      </c>
      <c r="G226" s="64" t="s">
        <v>8</v>
      </c>
      <c r="H226" s="64" t="str">
        <f t="shared" si="19"/>
        <v>00547294037TRLO1</v>
      </c>
      <c r="J226" t="s">
        <v>96</v>
      </c>
      <c r="K226" t="s">
        <v>97</v>
      </c>
      <c r="L226">
        <v>136</v>
      </c>
      <c r="M226">
        <v>3742</v>
      </c>
      <c r="N226" t="s">
        <v>111</v>
      </c>
      <c r="O226" t="s">
        <v>3386</v>
      </c>
      <c r="P226" t="s">
        <v>112</v>
      </c>
      <c r="Q226" t="s">
        <v>3388</v>
      </c>
      <c r="R226">
        <v>20877</v>
      </c>
      <c r="S226">
        <v>1</v>
      </c>
      <c r="T226">
        <v>1</v>
      </c>
      <c r="U226">
        <v>0</v>
      </c>
      <c r="W226" t="s">
        <v>3008</v>
      </c>
      <c r="X226" t="s">
        <v>105</v>
      </c>
      <c r="Y226">
        <v>1</v>
      </c>
      <c r="Z226" t="s">
        <v>1668</v>
      </c>
      <c r="AA226">
        <v>0</v>
      </c>
      <c r="AB226">
        <v>0</v>
      </c>
      <c r="AD226" t="s">
        <v>106</v>
      </c>
      <c r="AE226" t="s">
        <v>33</v>
      </c>
      <c r="AF226">
        <v>1</v>
      </c>
      <c r="AG226" t="s">
        <v>3388</v>
      </c>
      <c r="AH226" t="s">
        <v>96</v>
      </c>
      <c r="AI226">
        <v>1</v>
      </c>
      <c r="AL226" t="s">
        <v>107</v>
      </c>
      <c r="AM226" t="s">
        <v>107</v>
      </c>
      <c r="AN226" t="s">
        <v>33</v>
      </c>
      <c r="AO226" t="s">
        <v>108</v>
      </c>
      <c r="AP226" t="s">
        <v>33</v>
      </c>
      <c r="AR226">
        <v>0</v>
      </c>
    </row>
    <row r="227" spans="1:44">
      <c r="A227" s="107" t="e">
        <f>#REF!</f>
        <v>#REF!</v>
      </c>
      <c r="B227" s="62" t="str">
        <f t="shared" si="15"/>
        <v>14:36:01</v>
      </c>
      <c r="C227" s="62" t="s">
        <v>30</v>
      </c>
      <c r="D227" s="63">
        <f t="shared" si="16"/>
        <v>100</v>
      </c>
      <c r="E227" s="88">
        <f t="shared" si="17"/>
        <v>37.42</v>
      </c>
      <c r="F227" s="90">
        <f t="shared" si="18"/>
        <v>3742</v>
      </c>
      <c r="G227" s="64" t="s">
        <v>8</v>
      </c>
      <c r="H227" s="64" t="str">
        <f t="shared" si="19"/>
        <v>00547295271TRLO1</v>
      </c>
      <c r="J227" t="s">
        <v>96</v>
      </c>
      <c r="K227" t="s">
        <v>97</v>
      </c>
      <c r="L227">
        <v>100</v>
      </c>
      <c r="M227">
        <v>3742</v>
      </c>
      <c r="N227" t="s">
        <v>111</v>
      </c>
      <c r="O227" t="s">
        <v>3389</v>
      </c>
      <c r="P227" t="s">
        <v>112</v>
      </c>
      <c r="Q227" t="s">
        <v>3390</v>
      </c>
      <c r="R227">
        <v>20877</v>
      </c>
      <c r="S227">
        <v>1</v>
      </c>
      <c r="T227">
        <v>1</v>
      </c>
      <c r="U227">
        <v>0</v>
      </c>
      <c r="W227" t="s">
        <v>3008</v>
      </c>
      <c r="X227" t="s">
        <v>105</v>
      </c>
      <c r="Y227">
        <v>1</v>
      </c>
      <c r="Z227" t="s">
        <v>1668</v>
      </c>
      <c r="AA227">
        <v>0</v>
      </c>
      <c r="AB227">
        <v>0</v>
      </c>
      <c r="AD227" t="s">
        <v>106</v>
      </c>
      <c r="AE227" t="s">
        <v>33</v>
      </c>
      <c r="AF227">
        <v>1</v>
      </c>
      <c r="AG227" t="s">
        <v>3390</v>
      </c>
      <c r="AH227" t="s">
        <v>96</v>
      </c>
      <c r="AI227">
        <v>1</v>
      </c>
      <c r="AL227" t="s">
        <v>107</v>
      </c>
      <c r="AM227" t="s">
        <v>107</v>
      </c>
      <c r="AN227" t="s">
        <v>33</v>
      </c>
      <c r="AO227" t="s">
        <v>108</v>
      </c>
      <c r="AP227" t="s">
        <v>33</v>
      </c>
      <c r="AR227">
        <v>0</v>
      </c>
    </row>
    <row r="228" spans="1:44">
      <c r="A228" s="107" t="e">
        <f>#REF!</f>
        <v>#REF!</v>
      </c>
      <c r="B228" s="62" t="str">
        <f t="shared" si="15"/>
        <v>14:40:21</v>
      </c>
      <c r="C228" s="62" t="s">
        <v>30</v>
      </c>
      <c r="D228" s="63">
        <f t="shared" si="16"/>
        <v>80</v>
      </c>
      <c r="E228" s="88">
        <f t="shared" si="17"/>
        <v>37.5</v>
      </c>
      <c r="F228" s="90">
        <f t="shared" si="18"/>
        <v>3000</v>
      </c>
      <c r="G228" s="64" t="s">
        <v>8</v>
      </c>
      <c r="H228" s="64" t="str">
        <f t="shared" si="19"/>
        <v>00547297315TRLO1</v>
      </c>
      <c r="J228" t="s">
        <v>96</v>
      </c>
      <c r="K228" t="s">
        <v>97</v>
      </c>
      <c r="L228">
        <v>80</v>
      </c>
      <c r="M228">
        <v>3750</v>
      </c>
      <c r="N228" t="s">
        <v>111</v>
      </c>
      <c r="O228" t="s">
        <v>3391</v>
      </c>
      <c r="P228" t="s">
        <v>112</v>
      </c>
      <c r="Q228" t="s">
        <v>3392</v>
      </c>
      <c r="R228">
        <v>20877</v>
      </c>
      <c r="S228">
        <v>1</v>
      </c>
      <c r="T228">
        <v>1</v>
      </c>
      <c r="U228">
        <v>0</v>
      </c>
      <c r="W228" t="s">
        <v>3008</v>
      </c>
      <c r="X228" t="s">
        <v>105</v>
      </c>
      <c r="Y228">
        <v>1</v>
      </c>
      <c r="Z228" t="s">
        <v>1668</v>
      </c>
      <c r="AA228">
        <v>0</v>
      </c>
      <c r="AB228">
        <v>0</v>
      </c>
      <c r="AD228" t="s">
        <v>106</v>
      </c>
      <c r="AE228" t="s">
        <v>33</v>
      </c>
      <c r="AF228">
        <v>1</v>
      </c>
      <c r="AG228" t="s">
        <v>3392</v>
      </c>
      <c r="AH228" t="s">
        <v>96</v>
      </c>
      <c r="AI228">
        <v>1</v>
      </c>
      <c r="AL228" t="s">
        <v>107</v>
      </c>
      <c r="AM228" t="s">
        <v>107</v>
      </c>
      <c r="AN228" t="s">
        <v>33</v>
      </c>
      <c r="AO228" t="s">
        <v>108</v>
      </c>
      <c r="AP228" t="s">
        <v>33</v>
      </c>
      <c r="AR228">
        <v>0</v>
      </c>
    </row>
    <row r="229" spans="1:44">
      <c r="A229" s="107" t="e">
        <f>#REF!</f>
        <v>#REF!</v>
      </c>
      <c r="B229" s="62" t="str">
        <f t="shared" si="15"/>
        <v>14:40:21</v>
      </c>
      <c r="C229" s="62" t="s">
        <v>30</v>
      </c>
      <c r="D229" s="63">
        <f t="shared" si="16"/>
        <v>96</v>
      </c>
      <c r="E229" s="88">
        <f t="shared" si="17"/>
        <v>37.5</v>
      </c>
      <c r="F229" s="90">
        <f t="shared" si="18"/>
        <v>3600</v>
      </c>
      <c r="G229" s="64" t="s">
        <v>8</v>
      </c>
      <c r="H229" s="64" t="str">
        <f t="shared" si="19"/>
        <v>00547297314TRLO1</v>
      </c>
      <c r="J229" t="s">
        <v>96</v>
      </c>
      <c r="K229" t="s">
        <v>97</v>
      </c>
      <c r="L229">
        <v>96</v>
      </c>
      <c r="M229">
        <v>3750</v>
      </c>
      <c r="N229" t="s">
        <v>111</v>
      </c>
      <c r="O229" t="s">
        <v>3391</v>
      </c>
      <c r="P229" t="s">
        <v>112</v>
      </c>
      <c r="Q229" t="s">
        <v>3393</v>
      </c>
      <c r="R229">
        <v>20877</v>
      </c>
      <c r="S229">
        <v>1</v>
      </c>
      <c r="T229">
        <v>1</v>
      </c>
      <c r="U229">
        <v>0</v>
      </c>
      <c r="W229" t="s">
        <v>3008</v>
      </c>
      <c r="X229" t="s">
        <v>105</v>
      </c>
      <c r="Y229">
        <v>1</v>
      </c>
      <c r="Z229" t="s">
        <v>1668</v>
      </c>
      <c r="AA229">
        <v>0</v>
      </c>
      <c r="AB229">
        <v>0</v>
      </c>
      <c r="AD229" t="s">
        <v>106</v>
      </c>
      <c r="AE229" t="s">
        <v>33</v>
      </c>
      <c r="AF229">
        <v>1</v>
      </c>
      <c r="AG229" t="s">
        <v>3393</v>
      </c>
      <c r="AH229" t="s">
        <v>96</v>
      </c>
      <c r="AI229">
        <v>1</v>
      </c>
      <c r="AL229" t="s">
        <v>107</v>
      </c>
      <c r="AM229" t="s">
        <v>107</v>
      </c>
      <c r="AN229" t="s">
        <v>33</v>
      </c>
      <c r="AO229" t="s">
        <v>108</v>
      </c>
      <c r="AP229" t="s">
        <v>33</v>
      </c>
      <c r="AR229">
        <v>0</v>
      </c>
    </row>
    <row r="230" spans="1:44">
      <c r="A230" s="107" t="e">
        <f>#REF!</f>
        <v>#REF!</v>
      </c>
      <c r="B230" s="62" t="str">
        <f t="shared" si="15"/>
        <v>14:40:21</v>
      </c>
      <c r="C230" s="62" t="s">
        <v>30</v>
      </c>
      <c r="D230" s="63">
        <f t="shared" si="16"/>
        <v>70</v>
      </c>
      <c r="E230" s="88">
        <f t="shared" si="17"/>
        <v>37.5</v>
      </c>
      <c r="F230" s="90">
        <f t="shared" si="18"/>
        <v>2625</v>
      </c>
      <c r="G230" s="64" t="s">
        <v>8</v>
      </c>
      <c r="H230" s="64" t="str">
        <f t="shared" si="19"/>
        <v>00547297313TRLO1</v>
      </c>
      <c r="J230" t="s">
        <v>96</v>
      </c>
      <c r="K230" t="s">
        <v>97</v>
      </c>
      <c r="L230">
        <v>70</v>
      </c>
      <c r="M230">
        <v>3750</v>
      </c>
      <c r="N230" t="s">
        <v>111</v>
      </c>
      <c r="O230" t="s">
        <v>3391</v>
      </c>
      <c r="P230" t="s">
        <v>112</v>
      </c>
      <c r="Q230" t="s">
        <v>3394</v>
      </c>
      <c r="R230">
        <v>20877</v>
      </c>
      <c r="S230">
        <v>1</v>
      </c>
      <c r="T230">
        <v>1</v>
      </c>
      <c r="U230">
        <v>0</v>
      </c>
      <c r="W230" t="s">
        <v>3008</v>
      </c>
      <c r="X230" t="s">
        <v>105</v>
      </c>
      <c r="Y230">
        <v>1</v>
      </c>
      <c r="Z230" t="s">
        <v>1668</v>
      </c>
      <c r="AA230">
        <v>0</v>
      </c>
      <c r="AB230">
        <v>0</v>
      </c>
      <c r="AD230" t="s">
        <v>106</v>
      </c>
      <c r="AE230" t="s">
        <v>33</v>
      </c>
      <c r="AF230">
        <v>1</v>
      </c>
      <c r="AG230" t="s">
        <v>3394</v>
      </c>
      <c r="AH230" t="s">
        <v>96</v>
      </c>
      <c r="AI230">
        <v>1</v>
      </c>
      <c r="AL230" t="s">
        <v>107</v>
      </c>
      <c r="AM230" t="s">
        <v>107</v>
      </c>
      <c r="AN230" t="s">
        <v>33</v>
      </c>
      <c r="AO230" t="s">
        <v>108</v>
      </c>
      <c r="AP230" t="s">
        <v>33</v>
      </c>
      <c r="AR230">
        <v>0</v>
      </c>
    </row>
    <row r="231" spans="1:44">
      <c r="A231" s="107" t="e">
        <f>#REF!</f>
        <v>#REF!</v>
      </c>
      <c r="B231" s="62" t="str">
        <f t="shared" si="15"/>
        <v>14:40:21</v>
      </c>
      <c r="C231" s="62" t="s">
        <v>30</v>
      </c>
      <c r="D231" s="63">
        <f t="shared" si="16"/>
        <v>30</v>
      </c>
      <c r="E231" s="88">
        <f t="shared" si="17"/>
        <v>37.5</v>
      </c>
      <c r="F231" s="90">
        <f t="shared" si="18"/>
        <v>1125</v>
      </c>
      <c r="G231" s="64" t="s">
        <v>8</v>
      </c>
      <c r="H231" s="64" t="str">
        <f t="shared" si="19"/>
        <v>00547297312TRLO1</v>
      </c>
      <c r="J231" t="s">
        <v>96</v>
      </c>
      <c r="K231" t="s">
        <v>97</v>
      </c>
      <c r="L231">
        <v>30</v>
      </c>
      <c r="M231">
        <v>3750</v>
      </c>
      <c r="N231" t="s">
        <v>111</v>
      </c>
      <c r="O231" t="s">
        <v>3391</v>
      </c>
      <c r="P231" t="s">
        <v>112</v>
      </c>
      <c r="Q231" t="s">
        <v>3395</v>
      </c>
      <c r="R231">
        <v>20877</v>
      </c>
      <c r="S231">
        <v>1</v>
      </c>
      <c r="T231">
        <v>1</v>
      </c>
      <c r="U231">
        <v>0</v>
      </c>
      <c r="W231" t="s">
        <v>3008</v>
      </c>
      <c r="X231" t="s">
        <v>105</v>
      </c>
      <c r="Y231">
        <v>1</v>
      </c>
      <c r="Z231" t="s">
        <v>1668</v>
      </c>
      <c r="AA231">
        <v>0</v>
      </c>
      <c r="AB231">
        <v>0</v>
      </c>
      <c r="AD231" t="s">
        <v>106</v>
      </c>
      <c r="AE231" t="s">
        <v>33</v>
      </c>
      <c r="AF231">
        <v>1</v>
      </c>
      <c r="AG231" t="s">
        <v>3395</v>
      </c>
      <c r="AH231" t="s">
        <v>96</v>
      </c>
      <c r="AI231">
        <v>1</v>
      </c>
      <c r="AL231" t="s">
        <v>107</v>
      </c>
      <c r="AM231" t="s">
        <v>107</v>
      </c>
      <c r="AN231" t="s">
        <v>33</v>
      </c>
      <c r="AO231" t="s">
        <v>108</v>
      </c>
      <c r="AP231" t="s">
        <v>33</v>
      </c>
      <c r="AR231">
        <v>0</v>
      </c>
    </row>
    <row r="232" spans="1:44">
      <c r="A232" s="107" t="e">
        <f>#REF!</f>
        <v>#REF!</v>
      </c>
      <c r="B232" s="62" t="str">
        <f t="shared" si="15"/>
        <v>14:40:21</v>
      </c>
      <c r="C232" s="62" t="s">
        <v>30</v>
      </c>
      <c r="D232" s="63">
        <f t="shared" si="16"/>
        <v>43</v>
      </c>
      <c r="E232" s="88">
        <f t="shared" si="17"/>
        <v>37.5</v>
      </c>
      <c r="F232" s="90">
        <f t="shared" si="18"/>
        <v>1612.5</v>
      </c>
      <c r="G232" s="64" t="s">
        <v>8</v>
      </c>
      <c r="H232" s="64" t="str">
        <f t="shared" si="19"/>
        <v>00547297311TRLO1</v>
      </c>
      <c r="J232" t="s">
        <v>96</v>
      </c>
      <c r="K232" t="s">
        <v>97</v>
      </c>
      <c r="L232">
        <v>43</v>
      </c>
      <c r="M232">
        <v>3750</v>
      </c>
      <c r="N232" t="s">
        <v>111</v>
      </c>
      <c r="O232" t="s">
        <v>3391</v>
      </c>
      <c r="P232" t="s">
        <v>112</v>
      </c>
      <c r="Q232" t="s">
        <v>3396</v>
      </c>
      <c r="R232">
        <v>20877</v>
      </c>
      <c r="S232">
        <v>1</v>
      </c>
      <c r="T232">
        <v>1</v>
      </c>
      <c r="U232">
        <v>0</v>
      </c>
      <c r="W232" t="s">
        <v>3008</v>
      </c>
      <c r="X232" t="s">
        <v>105</v>
      </c>
      <c r="Y232">
        <v>1</v>
      </c>
      <c r="Z232" t="s">
        <v>1668</v>
      </c>
      <c r="AA232">
        <v>0</v>
      </c>
      <c r="AB232">
        <v>0</v>
      </c>
      <c r="AD232" t="s">
        <v>106</v>
      </c>
      <c r="AE232" t="s">
        <v>33</v>
      </c>
      <c r="AF232">
        <v>1</v>
      </c>
      <c r="AG232" t="s">
        <v>3396</v>
      </c>
      <c r="AH232" t="s">
        <v>96</v>
      </c>
      <c r="AI232">
        <v>1</v>
      </c>
      <c r="AL232" t="s">
        <v>107</v>
      </c>
      <c r="AM232" t="s">
        <v>107</v>
      </c>
      <c r="AN232" t="s">
        <v>33</v>
      </c>
      <c r="AO232" t="s">
        <v>108</v>
      </c>
      <c r="AP232" t="s">
        <v>33</v>
      </c>
      <c r="AR232">
        <v>0</v>
      </c>
    </row>
    <row r="233" spans="1:44">
      <c r="A233" s="107" t="e">
        <f>#REF!</f>
        <v>#REF!</v>
      </c>
      <c r="B233" s="62" t="str">
        <f t="shared" si="15"/>
        <v>14:42:13</v>
      </c>
      <c r="C233" s="62" t="s">
        <v>30</v>
      </c>
      <c r="D233" s="63">
        <f t="shared" si="16"/>
        <v>82</v>
      </c>
      <c r="E233" s="88">
        <f t="shared" si="17"/>
        <v>37.42</v>
      </c>
      <c r="F233" s="90">
        <f t="shared" si="18"/>
        <v>3068.44</v>
      </c>
      <c r="G233" s="64" t="s">
        <v>8</v>
      </c>
      <c r="H233" s="64" t="str">
        <f t="shared" si="19"/>
        <v>00547298215TRLO1</v>
      </c>
      <c r="J233" t="s">
        <v>96</v>
      </c>
      <c r="K233" t="s">
        <v>97</v>
      </c>
      <c r="L233">
        <v>82</v>
      </c>
      <c r="M233">
        <v>3742</v>
      </c>
      <c r="N233" t="s">
        <v>111</v>
      </c>
      <c r="O233" t="s">
        <v>3397</v>
      </c>
      <c r="P233" t="s">
        <v>112</v>
      </c>
      <c r="Q233" t="s">
        <v>3398</v>
      </c>
      <c r="R233">
        <v>20877</v>
      </c>
      <c r="S233">
        <v>1</v>
      </c>
      <c r="T233">
        <v>1</v>
      </c>
      <c r="U233">
        <v>0</v>
      </c>
      <c r="W233" t="s">
        <v>3008</v>
      </c>
      <c r="X233" t="s">
        <v>105</v>
      </c>
      <c r="Y233">
        <v>1</v>
      </c>
      <c r="Z233" t="s">
        <v>1668</v>
      </c>
      <c r="AA233">
        <v>0</v>
      </c>
      <c r="AB233">
        <v>0</v>
      </c>
      <c r="AD233" t="s">
        <v>106</v>
      </c>
      <c r="AE233" t="s">
        <v>33</v>
      </c>
      <c r="AF233">
        <v>1</v>
      </c>
      <c r="AG233" t="s">
        <v>3398</v>
      </c>
      <c r="AH233" t="s">
        <v>96</v>
      </c>
      <c r="AI233">
        <v>1</v>
      </c>
      <c r="AL233" t="s">
        <v>107</v>
      </c>
      <c r="AM233" t="s">
        <v>107</v>
      </c>
      <c r="AN233" t="s">
        <v>33</v>
      </c>
      <c r="AO233" t="s">
        <v>108</v>
      </c>
      <c r="AP233" t="s">
        <v>33</v>
      </c>
      <c r="AR233">
        <v>0</v>
      </c>
    </row>
    <row r="234" spans="1:44">
      <c r="A234" s="107" t="e">
        <f>#REF!</f>
        <v>#REF!</v>
      </c>
      <c r="B234" s="62" t="str">
        <f t="shared" si="15"/>
        <v>14:42:13</v>
      </c>
      <c r="C234" s="62" t="s">
        <v>30</v>
      </c>
      <c r="D234" s="63">
        <f t="shared" si="16"/>
        <v>22</v>
      </c>
      <c r="E234" s="88">
        <f t="shared" si="17"/>
        <v>37.42</v>
      </c>
      <c r="F234" s="90">
        <f t="shared" si="18"/>
        <v>823.24</v>
      </c>
      <c r="G234" s="64" t="s">
        <v>8</v>
      </c>
      <c r="H234" s="64" t="str">
        <f t="shared" si="19"/>
        <v>00547298216TRLO1</v>
      </c>
      <c r="J234" t="s">
        <v>96</v>
      </c>
      <c r="K234" t="s">
        <v>97</v>
      </c>
      <c r="L234">
        <v>22</v>
      </c>
      <c r="M234">
        <v>3742</v>
      </c>
      <c r="N234" t="s">
        <v>111</v>
      </c>
      <c r="O234" t="s">
        <v>3399</v>
      </c>
      <c r="P234" t="s">
        <v>112</v>
      </c>
      <c r="Q234" t="s">
        <v>3400</v>
      </c>
      <c r="R234">
        <v>20877</v>
      </c>
      <c r="S234">
        <v>1</v>
      </c>
      <c r="T234">
        <v>1</v>
      </c>
      <c r="U234">
        <v>0</v>
      </c>
      <c r="W234" t="s">
        <v>3008</v>
      </c>
      <c r="X234" t="s">
        <v>105</v>
      </c>
      <c r="Y234">
        <v>1</v>
      </c>
      <c r="Z234" t="s">
        <v>1668</v>
      </c>
      <c r="AA234">
        <v>0</v>
      </c>
      <c r="AB234">
        <v>0</v>
      </c>
      <c r="AD234" t="s">
        <v>106</v>
      </c>
      <c r="AE234" t="s">
        <v>33</v>
      </c>
      <c r="AF234">
        <v>1</v>
      </c>
      <c r="AG234" t="s">
        <v>3400</v>
      </c>
      <c r="AH234" t="s">
        <v>96</v>
      </c>
      <c r="AI234">
        <v>1</v>
      </c>
      <c r="AL234" t="s">
        <v>107</v>
      </c>
      <c r="AM234" t="s">
        <v>107</v>
      </c>
      <c r="AN234" t="s">
        <v>33</v>
      </c>
      <c r="AO234" t="s">
        <v>108</v>
      </c>
      <c r="AP234" t="s">
        <v>33</v>
      </c>
      <c r="AR234">
        <v>0</v>
      </c>
    </row>
    <row r="235" spans="1:44">
      <c r="A235" s="107" t="e">
        <f>#REF!</f>
        <v>#REF!</v>
      </c>
      <c r="B235" s="62" t="str">
        <f t="shared" si="15"/>
        <v>14:45:04</v>
      </c>
      <c r="C235" s="62" t="s">
        <v>30</v>
      </c>
      <c r="D235" s="63">
        <f t="shared" si="16"/>
        <v>84</v>
      </c>
      <c r="E235" s="88">
        <f t="shared" si="17"/>
        <v>37.479999999999997</v>
      </c>
      <c r="F235" s="90">
        <f t="shared" si="18"/>
        <v>3148.3199999999997</v>
      </c>
      <c r="G235" s="64" t="s">
        <v>8</v>
      </c>
      <c r="H235" s="64" t="str">
        <f t="shared" si="19"/>
        <v>00547299660TRLO1</v>
      </c>
      <c r="J235" t="s">
        <v>96</v>
      </c>
      <c r="K235" t="s">
        <v>97</v>
      </c>
      <c r="L235">
        <v>84</v>
      </c>
      <c r="M235">
        <v>3748</v>
      </c>
      <c r="N235" t="s">
        <v>111</v>
      </c>
      <c r="O235" t="s">
        <v>3401</v>
      </c>
      <c r="P235" t="s">
        <v>112</v>
      </c>
      <c r="Q235" t="s">
        <v>3402</v>
      </c>
      <c r="R235">
        <v>20877</v>
      </c>
      <c r="S235">
        <v>1</v>
      </c>
      <c r="T235">
        <v>1</v>
      </c>
      <c r="U235">
        <v>0</v>
      </c>
      <c r="W235" t="s">
        <v>3008</v>
      </c>
      <c r="X235" t="s">
        <v>105</v>
      </c>
      <c r="Y235">
        <v>1</v>
      </c>
      <c r="Z235" t="s">
        <v>1668</v>
      </c>
      <c r="AA235">
        <v>0</v>
      </c>
      <c r="AB235">
        <v>0</v>
      </c>
      <c r="AD235" t="s">
        <v>106</v>
      </c>
      <c r="AE235" t="s">
        <v>33</v>
      </c>
      <c r="AF235">
        <v>1</v>
      </c>
      <c r="AG235" t="s">
        <v>3402</v>
      </c>
      <c r="AH235" t="s">
        <v>96</v>
      </c>
      <c r="AI235">
        <v>1</v>
      </c>
      <c r="AL235" t="s">
        <v>107</v>
      </c>
      <c r="AM235" t="s">
        <v>107</v>
      </c>
      <c r="AN235" t="s">
        <v>33</v>
      </c>
      <c r="AO235" t="s">
        <v>108</v>
      </c>
      <c r="AP235" t="s">
        <v>33</v>
      </c>
      <c r="AR235">
        <v>0</v>
      </c>
    </row>
    <row r="236" spans="1:44">
      <c r="A236" s="107" t="e">
        <f>#REF!</f>
        <v>#REF!</v>
      </c>
      <c r="B236" s="62" t="str">
        <f t="shared" si="15"/>
        <v>14:47:29</v>
      </c>
      <c r="C236" s="62" t="s">
        <v>30</v>
      </c>
      <c r="D236" s="63">
        <f t="shared" si="16"/>
        <v>20</v>
      </c>
      <c r="E236" s="88">
        <f t="shared" si="17"/>
        <v>37.46</v>
      </c>
      <c r="F236" s="90">
        <f t="shared" si="18"/>
        <v>749.2</v>
      </c>
      <c r="G236" s="64" t="s">
        <v>8</v>
      </c>
      <c r="H236" s="64" t="str">
        <f t="shared" si="19"/>
        <v>00547301234TRLO1</v>
      </c>
      <c r="J236" t="s">
        <v>96</v>
      </c>
      <c r="K236" t="s">
        <v>97</v>
      </c>
      <c r="L236">
        <v>20</v>
      </c>
      <c r="M236">
        <v>3746</v>
      </c>
      <c r="N236" t="s">
        <v>111</v>
      </c>
      <c r="O236" t="s">
        <v>3403</v>
      </c>
      <c r="P236" t="s">
        <v>112</v>
      </c>
      <c r="Q236" t="s">
        <v>3404</v>
      </c>
      <c r="R236">
        <v>20877</v>
      </c>
      <c r="S236">
        <v>1</v>
      </c>
      <c r="T236">
        <v>1</v>
      </c>
      <c r="U236">
        <v>0</v>
      </c>
      <c r="W236" t="s">
        <v>3008</v>
      </c>
      <c r="X236" t="s">
        <v>105</v>
      </c>
      <c r="Y236">
        <v>1</v>
      </c>
      <c r="Z236" t="s">
        <v>1668</v>
      </c>
      <c r="AA236">
        <v>0</v>
      </c>
      <c r="AB236">
        <v>0</v>
      </c>
      <c r="AD236" t="s">
        <v>106</v>
      </c>
      <c r="AE236" t="s">
        <v>33</v>
      </c>
      <c r="AF236">
        <v>1</v>
      </c>
      <c r="AG236" t="s">
        <v>3404</v>
      </c>
      <c r="AH236" t="s">
        <v>96</v>
      </c>
      <c r="AI236">
        <v>1</v>
      </c>
      <c r="AL236" t="s">
        <v>107</v>
      </c>
      <c r="AM236" t="s">
        <v>107</v>
      </c>
      <c r="AN236" t="s">
        <v>33</v>
      </c>
      <c r="AO236" t="s">
        <v>108</v>
      </c>
      <c r="AP236" t="s">
        <v>33</v>
      </c>
      <c r="AR236">
        <v>0</v>
      </c>
    </row>
    <row r="237" spans="1:44">
      <c r="A237" s="107" t="e">
        <f>#REF!</f>
        <v>#REF!</v>
      </c>
      <c r="B237" s="62" t="str">
        <f t="shared" si="15"/>
        <v>14:47:29</v>
      </c>
      <c r="C237" s="62" t="s">
        <v>30</v>
      </c>
      <c r="D237" s="63">
        <f t="shared" si="16"/>
        <v>60</v>
      </c>
      <c r="E237" s="88">
        <f t="shared" si="17"/>
        <v>37.46</v>
      </c>
      <c r="F237" s="90">
        <f t="shared" si="18"/>
        <v>2247.6</v>
      </c>
      <c r="G237" s="64" t="s">
        <v>8</v>
      </c>
      <c r="H237" s="64" t="str">
        <f t="shared" si="19"/>
        <v>00547301233TRLO1</v>
      </c>
      <c r="J237" t="s">
        <v>96</v>
      </c>
      <c r="K237" t="s">
        <v>97</v>
      </c>
      <c r="L237">
        <v>60</v>
      </c>
      <c r="M237">
        <v>3746</v>
      </c>
      <c r="N237" t="s">
        <v>111</v>
      </c>
      <c r="O237" t="s">
        <v>3403</v>
      </c>
      <c r="P237" t="s">
        <v>112</v>
      </c>
      <c r="Q237" t="s">
        <v>3405</v>
      </c>
      <c r="R237">
        <v>20877</v>
      </c>
      <c r="S237">
        <v>1</v>
      </c>
      <c r="T237">
        <v>1</v>
      </c>
      <c r="U237">
        <v>0</v>
      </c>
      <c r="W237" t="s">
        <v>3008</v>
      </c>
      <c r="X237" t="s">
        <v>105</v>
      </c>
      <c r="Y237">
        <v>1</v>
      </c>
      <c r="Z237" t="s">
        <v>1668</v>
      </c>
      <c r="AA237">
        <v>0</v>
      </c>
      <c r="AB237">
        <v>0</v>
      </c>
      <c r="AD237" t="s">
        <v>106</v>
      </c>
      <c r="AE237" t="s">
        <v>33</v>
      </c>
      <c r="AF237">
        <v>1</v>
      </c>
      <c r="AG237" t="s">
        <v>3405</v>
      </c>
      <c r="AH237" t="s">
        <v>96</v>
      </c>
      <c r="AI237">
        <v>1</v>
      </c>
      <c r="AL237" t="s">
        <v>107</v>
      </c>
      <c r="AM237" t="s">
        <v>107</v>
      </c>
      <c r="AN237" t="s">
        <v>33</v>
      </c>
      <c r="AO237" t="s">
        <v>108</v>
      </c>
      <c r="AP237" t="s">
        <v>33</v>
      </c>
      <c r="AR237">
        <v>0</v>
      </c>
    </row>
    <row r="238" spans="1:44">
      <c r="A238" s="107" t="e">
        <f>#REF!</f>
        <v>#REF!</v>
      </c>
      <c r="B238" s="62" t="str">
        <f t="shared" si="15"/>
        <v>14:48:16</v>
      </c>
      <c r="C238" s="62" t="s">
        <v>30</v>
      </c>
      <c r="D238" s="63">
        <f t="shared" si="16"/>
        <v>82</v>
      </c>
      <c r="E238" s="88">
        <f t="shared" si="17"/>
        <v>37.42</v>
      </c>
      <c r="F238" s="90">
        <f t="shared" si="18"/>
        <v>3068.44</v>
      </c>
      <c r="G238" s="64" t="s">
        <v>8</v>
      </c>
      <c r="H238" s="64" t="str">
        <f t="shared" si="19"/>
        <v>00547301936TRLO1</v>
      </c>
      <c r="J238" t="s">
        <v>96</v>
      </c>
      <c r="K238" t="s">
        <v>97</v>
      </c>
      <c r="L238">
        <v>82</v>
      </c>
      <c r="M238">
        <v>3742</v>
      </c>
      <c r="N238" t="s">
        <v>111</v>
      </c>
      <c r="O238" t="s">
        <v>3406</v>
      </c>
      <c r="P238" t="s">
        <v>112</v>
      </c>
      <c r="Q238" t="s">
        <v>3407</v>
      </c>
      <c r="R238">
        <v>20877</v>
      </c>
      <c r="S238">
        <v>1</v>
      </c>
      <c r="T238">
        <v>1</v>
      </c>
      <c r="U238">
        <v>0</v>
      </c>
      <c r="W238" t="s">
        <v>3008</v>
      </c>
      <c r="X238" t="s">
        <v>105</v>
      </c>
      <c r="Y238">
        <v>1</v>
      </c>
      <c r="Z238" t="s">
        <v>1668</v>
      </c>
      <c r="AA238">
        <v>0</v>
      </c>
      <c r="AB238">
        <v>0</v>
      </c>
      <c r="AD238" t="s">
        <v>106</v>
      </c>
      <c r="AE238" t="s">
        <v>33</v>
      </c>
      <c r="AF238">
        <v>1</v>
      </c>
      <c r="AG238" t="s">
        <v>3407</v>
      </c>
      <c r="AH238" t="s">
        <v>96</v>
      </c>
      <c r="AI238">
        <v>1</v>
      </c>
      <c r="AL238" t="s">
        <v>107</v>
      </c>
      <c r="AM238" t="s">
        <v>107</v>
      </c>
      <c r="AN238" t="s">
        <v>33</v>
      </c>
      <c r="AO238" t="s">
        <v>108</v>
      </c>
      <c r="AP238" t="s">
        <v>33</v>
      </c>
      <c r="AR238">
        <v>0</v>
      </c>
    </row>
    <row r="239" spans="1:44">
      <c r="A239" s="107" t="e">
        <f>#REF!</f>
        <v>#REF!</v>
      </c>
      <c r="B239" s="62" t="str">
        <f t="shared" si="15"/>
        <v>14:50:28</v>
      </c>
      <c r="C239" s="62" t="s">
        <v>30</v>
      </c>
      <c r="D239" s="63">
        <f t="shared" si="16"/>
        <v>63</v>
      </c>
      <c r="E239" s="88">
        <f t="shared" si="17"/>
        <v>37.42</v>
      </c>
      <c r="F239" s="90">
        <f t="shared" si="18"/>
        <v>2357.46</v>
      </c>
      <c r="G239" s="64" t="s">
        <v>8</v>
      </c>
      <c r="H239" s="64" t="str">
        <f t="shared" si="19"/>
        <v>00547303213TRLO1</v>
      </c>
      <c r="J239" t="s">
        <v>96</v>
      </c>
      <c r="K239" t="s">
        <v>97</v>
      </c>
      <c r="L239">
        <v>63</v>
      </c>
      <c r="M239">
        <v>3742</v>
      </c>
      <c r="N239" t="s">
        <v>111</v>
      </c>
      <c r="O239" t="s">
        <v>3408</v>
      </c>
      <c r="P239" t="s">
        <v>112</v>
      </c>
      <c r="Q239" t="s">
        <v>3409</v>
      </c>
      <c r="R239">
        <v>20877</v>
      </c>
      <c r="S239">
        <v>1</v>
      </c>
      <c r="T239">
        <v>1</v>
      </c>
      <c r="U239">
        <v>0</v>
      </c>
      <c r="W239" t="s">
        <v>3008</v>
      </c>
      <c r="X239" t="s">
        <v>105</v>
      </c>
      <c r="Y239">
        <v>1</v>
      </c>
      <c r="Z239" t="s">
        <v>1668</v>
      </c>
      <c r="AA239">
        <v>0</v>
      </c>
      <c r="AB239">
        <v>0</v>
      </c>
      <c r="AD239" t="s">
        <v>106</v>
      </c>
      <c r="AE239" t="s">
        <v>33</v>
      </c>
      <c r="AF239">
        <v>1</v>
      </c>
      <c r="AG239" t="s">
        <v>3409</v>
      </c>
      <c r="AH239" t="s">
        <v>96</v>
      </c>
      <c r="AI239">
        <v>1</v>
      </c>
      <c r="AL239" t="s">
        <v>107</v>
      </c>
      <c r="AM239" t="s">
        <v>107</v>
      </c>
      <c r="AN239" t="s">
        <v>33</v>
      </c>
      <c r="AO239" t="s">
        <v>108</v>
      </c>
      <c r="AP239" t="s">
        <v>33</v>
      </c>
      <c r="AR239">
        <v>0</v>
      </c>
    </row>
    <row r="240" spans="1:44">
      <c r="A240" s="107" t="e">
        <f>#REF!</f>
        <v>#REF!</v>
      </c>
      <c r="B240" s="62" t="str">
        <f t="shared" si="15"/>
        <v>14:50:28</v>
      </c>
      <c r="C240" s="62" t="s">
        <v>30</v>
      </c>
      <c r="D240" s="63">
        <f t="shared" si="16"/>
        <v>24</v>
      </c>
      <c r="E240" s="88">
        <f t="shared" si="17"/>
        <v>37.42</v>
      </c>
      <c r="F240" s="90">
        <f t="shared" si="18"/>
        <v>898.08</v>
      </c>
      <c r="G240" s="64" t="s">
        <v>8</v>
      </c>
      <c r="H240" s="64" t="str">
        <f t="shared" si="19"/>
        <v>00547303212TRLO1</v>
      </c>
      <c r="J240" t="s">
        <v>96</v>
      </c>
      <c r="K240" t="s">
        <v>97</v>
      </c>
      <c r="L240">
        <v>24</v>
      </c>
      <c r="M240">
        <v>3742</v>
      </c>
      <c r="N240" t="s">
        <v>111</v>
      </c>
      <c r="O240" t="s">
        <v>3408</v>
      </c>
      <c r="P240" t="s">
        <v>112</v>
      </c>
      <c r="Q240" t="s">
        <v>3410</v>
      </c>
      <c r="R240">
        <v>20877</v>
      </c>
      <c r="S240">
        <v>1</v>
      </c>
      <c r="T240">
        <v>1</v>
      </c>
      <c r="U240">
        <v>0</v>
      </c>
      <c r="W240" t="s">
        <v>3008</v>
      </c>
      <c r="X240" t="s">
        <v>105</v>
      </c>
      <c r="Y240">
        <v>1</v>
      </c>
      <c r="Z240" t="s">
        <v>1668</v>
      </c>
      <c r="AA240">
        <v>0</v>
      </c>
      <c r="AB240">
        <v>0</v>
      </c>
      <c r="AD240" t="s">
        <v>106</v>
      </c>
      <c r="AE240" t="s">
        <v>33</v>
      </c>
      <c r="AF240">
        <v>1</v>
      </c>
      <c r="AG240" t="s">
        <v>3410</v>
      </c>
      <c r="AH240" t="s">
        <v>96</v>
      </c>
      <c r="AI240">
        <v>1</v>
      </c>
      <c r="AL240" t="s">
        <v>107</v>
      </c>
      <c r="AM240" t="s">
        <v>107</v>
      </c>
      <c r="AN240" t="s">
        <v>33</v>
      </c>
      <c r="AO240" t="s">
        <v>108</v>
      </c>
      <c r="AP240" t="s">
        <v>33</v>
      </c>
      <c r="AR240">
        <v>0</v>
      </c>
    </row>
    <row r="241" spans="1:44">
      <c r="A241" s="107" t="e">
        <f>#REF!</f>
        <v>#REF!</v>
      </c>
      <c r="B241" s="62" t="str">
        <f t="shared" si="15"/>
        <v>14:53:10</v>
      </c>
      <c r="C241" s="62" t="s">
        <v>30</v>
      </c>
      <c r="D241" s="63">
        <f t="shared" si="16"/>
        <v>90</v>
      </c>
      <c r="E241" s="88">
        <f t="shared" si="17"/>
        <v>37.479999999999997</v>
      </c>
      <c r="F241" s="90">
        <f t="shared" si="18"/>
        <v>3373.2</v>
      </c>
      <c r="G241" s="64" t="s">
        <v>8</v>
      </c>
      <c r="H241" s="64" t="str">
        <f t="shared" si="19"/>
        <v>00547306581TRLO1</v>
      </c>
      <c r="J241" t="s">
        <v>96</v>
      </c>
      <c r="K241" t="s">
        <v>97</v>
      </c>
      <c r="L241">
        <v>90</v>
      </c>
      <c r="M241">
        <v>3748</v>
      </c>
      <c r="N241" t="s">
        <v>111</v>
      </c>
      <c r="O241" t="s">
        <v>3411</v>
      </c>
      <c r="P241" t="s">
        <v>112</v>
      </c>
      <c r="Q241" t="s">
        <v>3412</v>
      </c>
      <c r="R241">
        <v>20877</v>
      </c>
      <c r="S241">
        <v>1</v>
      </c>
      <c r="T241">
        <v>1</v>
      </c>
      <c r="U241">
        <v>0</v>
      </c>
      <c r="W241" t="s">
        <v>3008</v>
      </c>
      <c r="X241" t="s">
        <v>105</v>
      </c>
      <c r="Y241">
        <v>1</v>
      </c>
      <c r="Z241" t="s">
        <v>1668</v>
      </c>
      <c r="AA241">
        <v>0</v>
      </c>
      <c r="AB241">
        <v>0</v>
      </c>
      <c r="AD241" t="s">
        <v>106</v>
      </c>
      <c r="AE241" t="s">
        <v>33</v>
      </c>
      <c r="AF241">
        <v>1</v>
      </c>
      <c r="AG241" t="s">
        <v>3412</v>
      </c>
      <c r="AH241" t="s">
        <v>96</v>
      </c>
      <c r="AI241">
        <v>1</v>
      </c>
      <c r="AL241" t="s">
        <v>107</v>
      </c>
      <c r="AM241" t="s">
        <v>107</v>
      </c>
      <c r="AN241" t="s">
        <v>33</v>
      </c>
      <c r="AO241" t="s">
        <v>108</v>
      </c>
      <c r="AP241" t="s">
        <v>33</v>
      </c>
      <c r="AR241">
        <v>0</v>
      </c>
    </row>
    <row r="242" spans="1:44">
      <c r="A242" s="107" t="e">
        <f>#REF!</f>
        <v>#REF!</v>
      </c>
      <c r="B242" s="62" t="str">
        <f t="shared" si="15"/>
        <v>14:54:02</v>
      </c>
      <c r="C242" s="62" t="s">
        <v>30</v>
      </c>
      <c r="D242" s="63">
        <f t="shared" si="16"/>
        <v>2000</v>
      </c>
      <c r="E242" s="88">
        <f t="shared" si="17"/>
        <v>37.46</v>
      </c>
      <c r="F242" s="90">
        <f t="shared" si="18"/>
        <v>74920</v>
      </c>
      <c r="G242" s="64" t="s">
        <v>8</v>
      </c>
      <c r="H242" s="64" t="str">
        <f t="shared" si="19"/>
        <v>00547307550TRLO1</v>
      </c>
      <c r="J242" t="s">
        <v>126</v>
      </c>
      <c r="K242" t="s">
        <v>97</v>
      </c>
      <c r="L242">
        <v>2000</v>
      </c>
      <c r="M242">
        <v>3746</v>
      </c>
      <c r="N242" t="s">
        <v>119</v>
      </c>
      <c r="O242" t="s">
        <v>3413</v>
      </c>
      <c r="P242" t="s">
        <v>116</v>
      </c>
      <c r="Q242" t="s">
        <v>3414</v>
      </c>
      <c r="R242">
        <v>20877</v>
      </c>
      <c r="S242">
        <v>1</v>
      </c>
      <c r="T242">
        <v>1</v>
      </c>
      <c r="U242">
        <v>0</v>
      </c>
      <c r="W242" t="s">
        <v>3195</v>
      </c>
      <c r="X242" t="s">
        <v>105</v>
      </c>
      <c r="Y242">
        <v>1</v>
      </c>
      <c r="Z242" t="s">
        <v>1668</v>
      </c>
      <c r="AA242">
        <v>0</v>
      </c>
      <c r="AB242">
        <v>0</v>
      </c>
      <c r="AD242" t="s">
        <v>2362</v>
      </c>
      <c r="AE242" t="s">
        <v>33</v>
      </c>
      <c r="AF242">
        <v>1</v>
      </c>
      <c r="AG242" t="s">
        <v>3414</v>
      </c>
      <c r="AH242" t="s">
        <v>126</v>
      </c>
      <c r="AI242">
        <v>2</v>
      </c>
      <c r="AL242" t="s">
        <v>107</v>
      </c>
      <c r="AM242" t="s">
        <v>107</v>
      </c>
      <c r="AN242" t="s">
        <v>33</v>
      </c>
      <c r="AO242" t="s">
        <v>108</v>
      </c>
      <c r="AP242" t="s">
        <v>33</v>
      </c>
      <c r="AR242">
        <v>0</v>
      </c>
    </row>
    <row r="243" spans="1:44">
      <c r="A243" s="107" t="e">
        <f>#REF!</f>
        <v>#REF!</v>
      </c>
      <c r="B243" s="62" t="str">
        <f t="shared" si="15"/>
        <v>15:00:24</v>
      </c>
      <c r="C243" s="62" t="s">
        <v>30</v>
      </c>
      <c r="D243" s="63">
        <f t="shared" si="16"/>
        <v>35</v>
      </c>
      <c r="E243" s="88">
        <f t="shared" si="17"/>
        <v>37.520000000000003</v>
      </c>
      <c r="F243" s="90">
        <f t="shared" si="18"/>
        <v>1313.2</v>
      </c>
      <c r="G243" s="64" t="s">
        <v>8</v>
      </c>
      <c r="H243" s="64" t="str">
        <f t="shared" si="19"/>
        <v>00547314950TRLO1</v>
      </c>
      <c r="J243" t="s">
        <v>96</v>
      </c>
      <c r="K243" t="s">
        <v>97</v>
      </c>
      <c r="L243">
        <v>35</v>
      </c>
      <c r="M243">
        <v>3752</v>
      </c>
      <c r="N243" t="s">
        <v>111</v>
      </c>
      <c r="O243" t="s">
        <v>3415</v>
      </c>
      <c r="P243" t="s">
        <v>112</v>
      </c>
      <c r="Q243" t="s">
        <v>3416</v>
      </c>
      <c r="R243">
        <v>20877</v>
      </c>
      <c r="S243">
        <v>1</v>
      </c>
      <c r="T243">
        <v>1</v>
      </c>
      <c r="U243">
        <v>0</v>
      </c>
      <c r="W243" t="s">
        <v>3008</v>
      </c>
      <c r="X243" t="s">
        <v>105</v>
      </c>
      <c r="Y243">
        <v>1</v>
      </c>
      <c r="Z243" t="s">
        <v>1668</v>
      </c>
      <c r="AA243">
        <v>0</v>
      </c>
      <c r="AB243">
        <v>0</v>
      </c>
      <c r="AD243" t="s">
        <v>106</v>
      </c>
      <c r="AE243" t="s">
        <v>33</v>
      </c>
      <c r="AF243">
        <v>1</v>
      </c>
      <c r="AG243" t="s">
        <v>3416</v>
      </c>
      <c r="AH243" t="s">
        <v>96</v>
      </c>
      <c r="AI243">
        <v>1</v>
      </c>
      <c r="AL243" t="s">
        <v>107</v>
      </c>
      <c r="AM243" t="s">
        <v>107</v>
      </c>
      <c r="AN243" t="s">
        <v>33</v>
      </c>
      <c r="AO243" t="s">
        <v>108</v>
      </c>
      <c r="AP243" t="s">
        <v>33</v>
      </c>
      <c r="AR243">
        <v>0</v>
      </c>
    </row>
    <row r="244" spans="1:44">
      <c r="A244" s="107" t="e">
        <f>#REF!</f>
        <v>#REF!</v>
      </c>
      <c r="B244" s="62" t="str">
        <f t="shared" si="15"/>
        <v>15:00:24</v>
      </c>
      <c r="C244" s="62" t="s">
        <v>30</v>
      </c>
      <c r="D244" s="63">
        <f t="shared" si="16"/>
        <v>55</v>
      </c>
      <c r="E244" s="88">
        <f t="shared" si="17"/>
        <v>37.520000000000003</v>
      </c>
      <c r="F244" s="90">
        <f t="shared" si="18"/>
        <v>2063.6000000000004</v>
      </c>
      <c r="G244" s="64" t="s">
        <v>8</v>
      </c>
      <c r="H244" s="64" t="str">
        <f t="shared" si="19"/>
        <v>00547314949TRLO1</v>
      </c>
      <c r="J244" t="s">
        <v>96</v>
      </c>
      <c r="K244" t="s">
        <v>97</v>
      </c>
      <c r="L244">
        <v>55</v>
      </c>
      <c r="M244">
        <v>3752</v>
      </c>
      <c r="N244" t="s">
        <v>111</v>
      </c>
      <c r="O244" t="s">
        <v>3415</v>
      </c>
      <c r="P244" t="s">
        <v>112</v>
      </c>
      <c r="Q244" t="s">
        <v>3417</v>
      </c>
      <c r="R244">
        <v>20877</v>
      </c>
      <c r="S244">
        <v>1</v>
      </c>
      <c r="T244">
        <v>1</v>
      </c>
      <c r="U244">
        <v>0</v>
      </c>
      <c r="W244" t="s">
        <v>3008</v>
      </c>
      <c r="X244" t="s">
        <v>105</v>
      </c>
      <c r="Y244">
        <v>1</v>
      </c>
      <c r="Z244" t="s">
        <v>1668</v>
      </c>
      <c r="AA244">
        <v>0</v>
      </c>
      <c r="AB244">
        <v>0</v>
      </c>
      <c r="AD244" t="s">
        <v>106</v>
      </c>
      <c r="AE244" t="s">
        <v>33</v>
      </c>
      <c r="AF244">
        <v>1</v>
      </c>
      <c r="AG244" t="s">
        <v>3417</v>
      </c>
      <c r="AH244" t="s">
        <v>96</v>
      </c>
      <c r="AI244">
        <v>1</v>
      </c>
      <c r="AL244" t="s">
        <v>107</v>
      </c>
      <c r="AM244" t="s">
        <v>107</v>
      </c>
      <c r="AN244" t="s">
        <v>33</v>
      </c>
      <c r="AO244" t="s">
        <v>108</v>
      </c>
      <c r="AP244" t="s">
        <v>33</v>
      </c>
      <c r="AR244">
        <v>0</v>
      </c>
    </row>
    <row r="245" spans="1:44">
      <c r="A245" s="107" t="e">
        <f>#REF!</f>
        <v>#REF!</v>
      </c>
      <c r="B245" s="62" t="str">
        <f t="shared" si="15"/>
        <v>15:00:24</v>
      </c>
      <c r="C245" s="62" t="s">
        <v>30</v>
      </c>
      <c r="D245" s="63">
        <f t="shared" si="16"/>
        <v>54</v>
      </c>
      <c r="E245" s="88">
        <f t="shared" si="17"/>
        <v>37.520000000000003</v>
      </c>
      <c r="F245" s="90">
        <f t="shared" si="18"/>
        <v>2026.0800000000002</v>
      </c>
      <c r="G245" s="64" t="s">
        <v>8</v>
      </c>
      <c r="H245" s="64" t="str">
        <f t="shared" si="19"/>
        <v>00547314948TRLO1</v>
      </c>
      <c r="J245" t="s">
        <v>96</v>
      </c>
      <c r="K245" t="s">
        <v>97</v>
      </c>
      <c r="L245">
        <v>54</v>
      </c>
      <c r="M245">
        <v>3752</v>
      </c>
      <c r="N245" t="s">
        <v>111</v>
      </c>
      <c r="O245" t="s">
        <v>3415</v>
      </c>
      <c r="P245" t="s">
        <v>112</v>
      </c>
      <c r="Q245" t="s">
        <v>3418</v>
      </c>
      <c r="R245">
        <v>20877</v>
      </c>
      <c r="S245">
        <v>1</v>
      </c>
      <c r="T245">
        <v>1</v>
      </c>
      <c r="U245">
        <v>0</v>
      </c>
      <c r="W245" t="s">
        <v>3008</v>
      </c>
      <c r="X245" t="s">
        <v>105</v>
      </c>
      <c r="Y245">
        <v>1</v>
      </c>
      <c r="Z245" t="s">
        <v>1668</v>
      </c>
      <c r="AA245">
        <v>0</v>
      </c>
      <c r="AB245">
        <v>0</v>
      </c>
      <c r="AD245" t="s">
        <v>106</v>
      </c>
      <c r="AE245" t="s">
        <v>33</v>
      </c>
      <c r="AF245">
        <v>1</v>
      </c>
      <c r="AG245" t="s">
        <v>3418</v>
      </c>
      <c r="AH245" t="s">
        <v>96</v>
      </c>
      <c r="AI245">
        <v>1</v>
      </c>
      <c r="AL245" t="s">
        <v>107</v>
      </c>
      <c r="AM245" t="s">
        <v>107</v>
      </c>
      <c r="AN245" t="s">
        <v>33</v>
      </c>
      <c r="AO245" t="s">
        <v>108</v>
      </c>
      <c r="AP245" t="s">
        <v>33</v>
      </c>
      <c r="AR245">
        <v>0</v>
      </c>
    </row>
    <row r="246" spans="1:44">
      <c r="A246" s="107" t="e">
        <f>#REF!</f>
        <v>#REF!</v>
      </c>
      <c r="B246" s="62" t="str">
        <f t="shared" si="15"/>
        <v>15:00:24</v>
      </c>
      <c r="C246" s="62" t="s">
        <v>30</v>
      </c>
      <c r="D246" s="63">
        <f t="shared" si="16"/>
        <v>34</v>
      </c>
      <c r="E246" s="88">
        <f t="shared" si="17"/>
        <v>37.520000000000003</v>
      </c>
      <c r="F246" s="90">
        <f t="shared" si="18"/>
        <v>1275.68</v>
      </c>
      <c r="G246" s="64" t="s">
        <v>8</v>
      </c>
      <c r="H246" s="64" t="str">
        <f t="shared" si="19"/>
        <v>00547314947TRLO1</v>
      </c>
      <c r="J246" t="s">
        <v>96</v>
      </c>
      <c r="K246" t="s">
        <v>97</v>
      </c>
      <c r="L246">
        <v>34</v>
      </c>
      <c r="M246">
        <v>3752</v>
      </c>
      <c r="N246" t="s">
        <v>111</v>
      </c>
      <c r="O246" t="s">
        <v>3415</v>
      </c>
      <c r="P246" t="s">
        <v>112</v>
      </c>
      <c r="Q246" t="s">
        <v>3419</v>
      </c>
      <c r="R246">
        <v>20877</v>
      </c>
      <c r="S246">
        <v>1</v>
      </c>
      <c r="T246">
        <v>1</v>
      </c>
      <c r="U246">
        <v>0</v>
      </c>
      <c r="W246" t="s">
        <v>3008</v>
      </c>
      <c r="X246" t="s">
        <v>105</v>
      </c>
      <c r="Y246">
        <v>1</v>
      </c>
      <c r="Z246" t="s">
        <v>1668</v>
      </c>
      <c r="AA246">
        <v>0</v>
      </c>
      <c r="AB246">
        <v>0</v>
      </c>
      <c r="AD246" t="s">
        <v>106</v>
      </c>
      <c r="AE246" t="s">
        <v>33</v>
      </c>
      <c r="AF246">
        <v>1</v>
      </c>
      <c r="AG246" t="s">
        <v>3419</v>
      </c>
      <c r="AH246" t="s">
        <v>96</v>
      </c>
      <c r="AI246">
        <v>1</v>
      </c>
      <c r="AL246" t="s">
        <v>107</v>
      </c>
      <c r="AM246" t="s">
        <v>107</v>
      </c>
      <c r="AN246" t="s">
        <v>33</v>
      </c>
      <c r="AO246" t="s">
        <v>108</v>
      </c>
      <c r="AP246" t="s">
        <v>33</v>
      </c>
      <c r="AR246">
        <v>0</v>
      </c>
    </row>
    <row r="247" spans="1:44">
      <c r="A247" s="107" t="e">
        <f>#REF!</f>
        <v>#REF!</v>
      </c>
      <c r="B247" s="62" t="str">
        <f t="shared" si="15"/>
        <v>15:11:56</v>
      </c>
      <c r="C247" s="62" t="s">
        <v>30</v>
      </c>
      <c r="D247" s="63">
        <f t="shared" si="16"/>
        <v>35</v>
      </c>
      <c r="E247" s="88">
        <f t="shared" si="17"/>
        <v>37.44</v>
      </c>
      <c r="F247" s="90">
        <f t="shared" si="18"/>
        <v>1310.3999999999999</v>
      </c>
      <c r="G247" s="64" t="s">
        <v>8</v>
      </c>
      <c r="H247" s="64" t="str">
        <f t="shared" si="19"/>
        <v>00547324498TRLO1</v>
      </c>
      <c r="J247" t="s">
        <v>96</v>
      </c>
      <c r="K247" t="s">
        <v>97</v>
      </c>
      <c r="L247">
        <v>35</v>
      </c>
      <c r="M247">
        <v>3744</v>
      </c>
      <c r="N247" t="s">
        <v>111</v>
      </c>
      <c r="O247" t="s">
        <v>3420</v>
      </c>
      <c r="P247" t="s">
        <v>112</v>
      </c>
      <c r="Q247" t="s">
        <v>3421</v>
      </c>
      <c r="R247">
        <v>20877</v>
      </c>
      <c r="S247">
        <v>1</v>
      </c>
      <c r="T247">
        <v>1</v>
      </c>
      <c r="U247">
        <v>0</v>
      </c>
      <c r="W247" t="s">
        <v>3422</v>
      </c>
      <c r="X247" t="s">
        <v>105</v>
      </c>
      <c r="Y247">
        <v>1</v>
      </c>
      <c r="Z247" t="s">
        <v>1668</v>
      </c>
      <c r="AA247">
        <v>0</v>
      </c>
      <c r="AB247">
        <v>0</v>
      </c>
      <c r="AD247" t="s">
        <v>106</v>
      </c>
      <c r="AE247" t="s">
        <v>33</v>
      </c>
      <c r="AF247">
        <v>1</v>
      </c>
      <c r="AG247" t="s">
        <v>3421</v>
      </c>
      <c r="AH247" t="s">
        <v>96</v>
      </c>
      <c r="AI247">
        <v>1</v>
      </c>
      <c r="AL247" t="s">
        <v>107</v>
      </c>
      <c r="AM247" t="s">
        <v>107</v>
      </c>
      <c r="AN247" t="s">
        <v>33</v>
      </c>
      <c r="AO247" t="s">
        <v>108</v>
      </c>
      <c r="AP247" t="s">
        <v>33</v>
      </c>
      <c r="AR247">
        <v>0</v>
      </c>
    </row>
    <row r="248" spans="1:44">
      <c r="A248" s="107" t="e">
        <f>#REF!</f>
        <v>#REF!</v>
      </c>
      <c r="B248" s="62" t="str">
        <f t="shared" si="15"/>
        <v>15:11:56</v>
      </c>
      <c r="C248" s="62" t="s">
        <v>30</v>
      </c>
      <c r="D248" s="63">
        <f t="shared" si="16"/>
        <v>45</v>
      </c>
      <c r="E248" s="88">
        <f t="shared" si="17"/>
        <v>37.44</v>
      </c>
      <c r="F248" s="90">
        <f t="shared" si="18"/>
        <v>1684.8</v>
      </c>
      <c r="G248" s="64" t="s">
        <v>8</v>
      </c>
      <c r="H248" s="64" t="str">
        <f t="shared" si="19"/>
        <v>00547324497TRLO1</v>
      </c>
      <c r="J248" t="s">
        <v>96</v>
      </c>
      <c r="K248" t="s">
        <v>97</v>
      </c>
      <c r="L248">
        <v>45</v>
      </c>
      <c r="M248">
        <v>3744</v>
      </c>
      <c r="N248" t="s">
        <v>111</v>
      </c>
      <c r="O248" t="s">
        <v>3420</v>
      </c>
      <c r="P248" t="s">
        <v>112</v>
      </c>
      <c r="Q248" t="s">
        <v>3423</v>
      </c>
      <c r="R248">
        <v>20877</v>
      </c>
      <c r="S248">
        <v>1</v>
      </c>
      <c r="T248">
        <v>1</v>
      </c>
      <c r="U248">
        <v>0</v>
      </c>
      <c r="W248" t="s">
        <v>3422</v>
      </c>
      <c r="X248" t="s">
        <v>105</v>
      </c>
      <c r="Y248">
        <v>1</v>
      </c>
      <c r="Z248" t="s">
        <v>1668</v>
      </c>
      <c r="AA248">
        <v>0</v>
      </c>
      <c r="AB248">
        <v>0</v>
      </c>
      <c r="AD248" t="s">
        <v>106</v>
      </c>
      <c r="AE248" t="s">
        <v>33</v>
      </c>
      <c r="AF248">
        <v>1</v>
      </c>
      <c r="AG248" t="s">
        <v>3423</v>
      </c>
      <c r="AH248" t="s">
        <v>96</v>
      </c>
      <c r="AI248">
        <v>1</v>
      </c>
      <c r="AL248" t="s">
        <v>107</v>
      </c>
      <c r="AM248" t="s">
        <v>107</v>
      </c>
      <c r="AN248" t="s">
        <v>33</v>
      </c>
      <c r="AO248" t="s">
        <v>108</v>
      </c>
      <c r="AP248" t="s">
        <v>33</v>
      </c>
      <c r="AR248">
        <v>0</v>
      </c>
    </row>
    <row r="249" spans="1:44">
      <c r="A249" s="107" t="e">
        <f>#REF!</f>
        <v>#REF!</v>
      </c>
      <c r="B249" s="62" t="str">
        <f t="shared" si="15"/>
        <v>15:15:43</v>
      </c>
      <c r="C249" s="62" t="s">
        <v>30</v>
      </c>
      <c r="D249" s="63">
        <f t="shared" si="16"/>
        <v>66</v>
      </c>
      <c r="E249" s="88">
        <f t="shared" si="17"/>
        <v>37.42</v>
      </c>
      <c r="F249" s="90">
        <f t="shared" si="18"/>
        <v>2469.7200000000003</v>
      </c>
      <c r="G249" s="64" t="s">
        <v>8</v>
      </c>
      <c r="H249" s="64" t="str">
        <f t="shared" si="19"/>
        <v>00547326709TRLO1</v>
      </c>
      <c r="J249" t="s">
        <v>96</v>
      </c>
      <c r="K249" t="s">
        <v>97</v>
      </c>
      <c r="L249">
        <v>66</v>
      </c>
      <c r="M249">
        <v>3742</v>
      </c>
      <c r="N249" t="s">
        <v>111</v>
      </c>
      <c r="O249" t="s">
        <v>3424</v>
      </c>
      <c r="P249" t="s">
        <v>112</v>
      </c>
      <c r="Q249" t="s">
        <v>3425</v>
      </c>
      <c r="R249">
        <v>20877</v>
      </c>
      <c r="S249">
        <v>1</v>
      </c>
      <c r="T249">
        <v>1</v>
      </c>
      <c r="U249">
        <v>0</v>
      </c>
      <c r="W249" t="s">
        <v>3422</v>
      </c>
      <c r="X249" t="s">
        <v>105</v>
      </c>
      <c r="Y249">
        <v>1</v>
      </c>
      <c r="Z249" t="s">
        <v>1668</v>
      </c>
      <c r="AA249">
        <v>0</v>
      </c>
      <c r="AB249">
        <v>0</v>
      </c>
      <c r="AD249" t="s">
        <v>106</v>
      </c>
      <c r="AE249" t="s">
        <v>33</v>
      </c>
      <c r="AF249">
        <v>1</v>
      </c>
      <c r="AG249" t="s">
        <v>3425</v>
      </c>
      <c r="AH249" t="s">
        <v>96</v>
      </c>
      <c r="AI249">
        <v>1</v>
      </c>
      <c r="AL249" t="s">
        <v>107</v>
      </c>
      <c r="AM249" t="s">
        <v>107</v>
      </c>
      <c r="AN249" t="s">
        <v>33</v>
      </c>
      <c r="AO249" t="s">
        <v>108</v>
      </c>
      <c r="AP249" t="s">
        <v>33</v>
      </c>
      <c r="AR249">
        <v>0</v>
      </c>
    </row>
    <row r="250" spans="1:44">
      <c r="A250" s="107" t="e">
        <f>#REF!</f>
        <v>#REF!</v>
      </c>
      <c r="B250" s="62" t="str">
        <f t="shared" si="15"/>
        <v>15:15:43</v>
      </c>
      <c r="C250" s="62" t="s">
        <v>30</v>
      </c>
      <c r="D250" s="63">
        <f t="shared" si="16"/>
        <v>34</v>
      </c>
      <c r="E250" s="88">
        <f t="shared" si="17"/>
        <v>37.42</v>
      </c>
      <c r="F250" s="90">
        <f t="shared" si="18"/>
        <v>1272.28</v>
      </c>
      <c r="G250" s="64" t="s">
        <v>8</v>
      </c>
      <c r="H250" s="64" t="str">
        <f t="shared" si="19"/>
        <v>00547326708TRLO1</v>
      </c>
      <c r="J250" t="s">
        <v>96</v>
      </c>
      <c r="K250" t="s">
        <v>97</v>
      </c>
      <c r="L250">
        <v>34</v>
      </c>
      <c r="M250">
        <v>3742</v>
      </c>
      <c r="N250" t="s">
        <v>111</v>
      </c>
      <c r="O250" t="s">
        <v>3424</v>
      </c>
      <c r="P250" t="s">
        <v>112</v>
      </c>
      <c r="Q250" t="s">
        <v>3426</v>
      </c>
      <c r="R250">
        <v>20877</v>
      </c>
      <c r="S250">
        <v>1</v>
      </c>
      <c r="T250">
        <v>1</v>
      </c>
      <c r="U250">
        <v>0</v>
      </c>
      <c r="W250" t="s">
        <v>3422</v>
      </c>
      <c r="X250" t="s">
        <v>105</v>
      </c>
      <c r="Y250">
        <v>1</v>
      </c>
      <c r="Z250" t="s">
        <v>1668</v>
      </c>
      <c r="AA250">
        <v>0</v>
      </c>
      <c r="AB250">
        <v>0</v>
      </c>
      <c r="AD250" t="s">
        <v>106</v>
      </c>
      <c r="AE250" t="s">
        <v>33</v>
      </c>
      <c r="AF250">
        <v>1</v>
      </c>
      <c r="AG250" t="s">
        <v>3426</v>
      </c>
      <c r="AH250" t="s">
        <v>96</v>
      </c>
      <c r="AI250">
        <v>1</v>
      </c>
      <c r="AL250" t="s">
        <v>107</v>
      </c>
      <c r="AM250" t="s">
        <v>107</v>
      </c>
      <c r="AN250" t="s">
        <v>33</v>
      </c>
      <c r="AO250" t="s">
        <v>108</v>
      </c>
      <c r="AP250" t="s">
        <v>33</v>
      </c>
      <c r="AR250">
        <v>0</v>
      </c>
    </row>
    <row r="251" spans="1:44">
      <c r="A251" s="107" t="e">
        <f>#REF!</f>
        <v>#REF!</v>
      </c>
      <c r="B251" s="62" t="str">
        <f t="shared" si="15"/>
        <v>15:15:43</v>
      </c>
      <c r="C251" s="62" t="s">
        <v>30</v>
      </c>
      <c r="D251" s="63">
        <f t="shared" si="16"/>
        <v>120</v>
      </c>
      <c r="E251" s="88">
        <f t="shared" si="17"/>
        <v>37.42</v>
      </c>
      <c r="F251" s="90">
        <f t="shared" si="18"/>
        <v>4490.4000000000005</v>
      </c>
      <c r="G251" s="64" t="s">
        <v>8</v>
      </c>
      <c r="H251" s="64" t="str">
        <f t="shared" si="19"/>
        <v>00547326707TRLO1</v>
      </c>
      <c r="J251" t="s">
        <v>96</v>
      </c>
      <c r="K251" t="s">
        <v>97</v>
      </c>
      <c r="L251">
        <v>120</v>
      </c>
      <c r="M251">
        <v>3742</v>
      </c>
      <c r="N251" t="s">
        <v>111</v>
      </c>
      <c r="O251" t="s">
        <v>3424</v>
      </c>
      <c r="P251" t="s">
        <v>112</v>
      </c>
      <c r="Q251" t="s">
        <v>3427</v>
      </c>
      <c r="R251">
        <v>20877</v>
      </c>
      <c r="S251">
        <v>1</v>
      </c>
      <c r="T251">
        <v>1</v>
      </c>
      <c r="U251">
        <v>0</v>
      </c>
      <c r="W251" t="s">
        <v>3422</v>
      </c>
      <c r="X251" t="s">
        <v>105</v>
      </c>
      <c r="Y251">
        <v>1</v>
      </c>
      <c r="Z251" t="s">
        <v>1668</v>
      </c>
      <c r="AA251">
        <v>0</v>
      </c>
      <c r="AB251">
        <v>0</v>
      </c>
      <c r="AD251" t="s">
        <v>106</v>
      </c>
      <c r="AE251" t="s">
        <v>33</v>
      </c>
      <c r="AF251">
        <v>1</v>
      </c>
      <c r="AG251" t="s">
        <v>3427</v>
      </c>
      <c r="AH251" t="s">
        <v>96</v>
      </c>
      <c r="AI251">
        <v>1</v>
      </c>
      <c r="AL251" t="s">
        <v>107</v>
      </c>
      <c r="AM251" t="s">
        <v>107</v>
      </c>
      <c r="AN251" t="s">
        <v>33</v>
      </c>
      <c r="AO251" t="s">
        <v>108</v>
      </c>
      <c r="AP251" t="s">
        <v>33</v>
      </c>
      <c r="AR251">
        <v>0</v>
      </c>
    </row>
    <row r="252" spans="1:44">
      <c r="A252" s="107" t="e">
        <f>#REF!</f>
        <v>#REF!</v>
      </c>
      <c r="B252" s="62" t="str">
        <f t="shared" si="15"/>
        <v>15:18:19</v>
      </c>
      <c r="C252" s="62" t="s">
        <v>30</v>
      </c>
      <c r="D252" s="63">
        <f t="shared" si="16"/>
        <v>91</v>
      </c>
      <c r="E252" s="88">
        <f t="shared" si="17"/>
        <v>37.520000000000003</v>
      </c>
      <c r="F252" s="90">
        <f t="shared" si="18"/>
        <v>3414.32</v>
      </c>
      <c r="G252" s="64" t="s">
        <v>8</v>
      </c>
      <c r="H252" s="64" t="str">
        <f t="shared" si="19"/>
        <v>00547328536TRLO1</v>
      </c>
      <c r="J252" t="s">
        <v>96</v>
      </c>
      <c r="K252" t="s">
        <v>97</v>
      </c>
      <c r="L252">
        <v>91</v>
      </c>
      <c r="M252">
        <v>3752</v>
      </c>
      <c r="N252" t="s">
        <v>111</v>
      </c>
      <c r="O252" t="s">
        <v>3428</v>
      </c>
      <c r="P252" t="s">
        <v>112</v>
      </c>
      <c r="Q252" t="s">
        <v>3429</v>
      </c>
      <c r="R252">
        <v>20877</v>
      </c>
      <c r="S252">
        <v>1</v>
      </c>
      <c r="T252">
        <v>1</v>
      </c>
      <c r="U252">
        <v>0</v>
      </c>
      <c r="W252" t="s">
        <v>3422</v>
      </c>
      <c r="X252" t="s">
        <v>105</v>
      </c>
      <c r="Y252">
        <v>1</v>
      </c>
      <c r="Z252" t="s">
        <v>1668</v>
      </c>
      <c r="AA252">
        <v>0</v>
      </c>
      <c r="AB252">
        <v>0</v>
      </c>
      <c r="AD252" t="s">
        <v>106</v>
      </c>
      <c r="AE252" t="s">
        <v>33</v>
      </c>
      <c r="AF252">
        <v>1</v>
      </c>
      <c r="AG252" t="s">
        <v>3429</v>
      </c>
      <c r="AH252" t="s">
        <v>96</v>
      </c>
      <c r="AI252">
        <v>1</v>
      </c>
      <c r="AL252" t="s">
        <v>107</v>
      </c>
      <c r="AM252" t="s">
        <v>107</v>
      </c>
      <c r="AN252" t="s">
        <v>33</v>
      </c>
      <c r="AO252" t="s">
        <v>108</v>
      </c>
      <c r="AP252" t="s">
        <v>33</v>
      </c>
      <c r="AR252">
        <v>0</v>
      </c>
    </row>
    <row r="253" spans="1:44">
      <c r="A253" s="107" t="e">
        <f>#REF!</f>
        <v>#REF!</v>
      </c>
      <c r="B253" s="62" t="str">
        <f t="shared" si="15"/>
        <v>15:19:29</v>
      </c>
      <c r="C253" s="62" t="s">
        <v>30</v>
      </c>
      <c r="D253" s="63">
        <f t="shared" si="16"/>
        <v>67</v>
      </c>
      <c r="E253" s="88">
        <f t="shared" si="17"/>
        <v>37.520000000000003</v>
      </c>
      <c r="F253" s="90">
        <f t="shared" si="18"/>
        <v>2513.84</v>
      </c>
      <c r="G253" s="64" t="s">
        <v>8</v>
      </c>
      <c r="H253" s="64" t="str">
        <f t="shared" si="19"/>
        <v>00547329176TRLO1</v>
      </c>
      <c r="J253" t="s">
        <v>96</v>
      </c>
      <c r="K253" t="s">
        <v>97</v>
      </c>
      <c r="L253">
        <v>67</v>
      </c>
      <c r="M253">
        <v>3752</v>
      </c>
      <c r="N253" t="s">
        <v>111</v>
      </c>
      <c r="O253" t="s">
        <v>3430</v>
      </c>
      <c r="P253" t="s">
        <v>112</v>
      </c>
      <c r="Q253" t="s">
        <v>3431</v>
      </c>
      <c r="R253">
        <v>20877</v>
      </c>
      <c r="S253">
        <v>1</v>
      </c>
      <c r="T253">
        <v>1</v>
      </c>
      <c r="U253">
        <v>0</v>
      </c>
      <c r="W253" t="s">
        <v>3422</v>
      </c>
      <c r="X253" t="s">
        <v>105</v>
      </c>
      <c r="Y253">
        <v>1</v>
      </c>
      <c r="Z253" t="s">
        <v>1668</v>
      </c>
      <c r="AA253">
        <v>0</v>
      </c>
      <c r="AB253">
        <v>0</v>
      </c>
      <c r="AD253" t="s">
        <v>106</v>
      </c>
      <c r="AE253" t="s">
        <v>33</v>
      </c>
      <c r="AF253">
        <v>1</v>
      </c>
      <c r="AG253" t="s">
        <v>3431</v>
      </c>
      <c r="AH253" t="s">
        <v>96</v>
      </c>
      <c r="AI253">
        <v>1</v>
      </c>
      <c r="AL253" t="s">
        <v>107</v>
      </c>
      <c r="AM253" t="s">
        <v>107</v>
      </c>
      <c r="AN253" t="s">
        <v>33</v>
      </c>
      <c r="AO253" t="s">
        <v>108</v>
      </c>
      <c r="AP253" t="s">
        <v>33</v>
      </c>
      <c r="AR253">
        <v>0</v>
      </c>
    </row>
    <row r="254" spans="1:44">
      <c r="A254" s="107" t="e">
        <f>#REF!</f>
        <v>#REF!</v>
      </c>
      <c r="B254" s="62" t="str">
        <f t="shared" si="15"/>
        <v>15:19:40</v>
      </c>
      <c r="C254" s="62" t="s">
        <v>30</v>
      </c>
      <c r="D254" s="63">
        <f t="shared" si="16"/>
        <v>84</v>
      </c>
      <c r="E254" s="88">
        <f t="shared" si="17"/>
        <v>37.5</v>
      </c>
      <c r="F254" s="90">
        <f t="shared" si="18"/>
        <v>3150</v>
      </c>
      <c r="G254" s="64" t="s">
        <v>8</v>
      </c>
      <c r="H254" s="64" t="str">
        <f t="shared" si="19"/>
        <v>00547329275TRLO1</v>
      </c>
      <c r="J254" t="s">
        <v>96</v>
      </c>
      <c r="K254" t="s">
        <v>97</v>
      </c>
      <c r="L254">
        <v>84</v>
      </c>
      <c r="M254">
        <v>3750</v>
      </c>
      <c r="N254" t="s">
        <v>111</v>
      </c>
      <c r="O254" t="s">
        <v>3432</v>
      </c>
      <c r="P254" t="s">
        <v>112</v>
      </c>
      <c r="Q254" t="s">
        <v>3433</v>
      </c>
      <c r="R254">
        <v>20877</v>
      </c>
      <c r="S254">
        <v>1</v>
      </c>
      <c r="T254">
        <v>1</v>
      </c>
      <c r="U254">
        <v>0</v>
      </c>
      <c r="W254" t="s">
        <v>3422</v>
      </c>
      <c r="X254" t="s">
        <v>105</v>
      </c>
      <c r="Y254">
        <v>1</v>
      </c>
      <c r="Z254" t="s">
        <v>1668</v>
      </c>
      <c r="AA254">
        <v>0</v>
      </c>
      <c r="AB254">
        <v>0</v>
      </c>
      <c r="AD254" t="s">
        <v>106</v>
      </c>
      <c r="AE254" t="s">
        <v>33</v>
      </c>
      <c r="AF254">
        <v>1</v>
      </c>
      <c r="AG254" t="s">
        <v>3433</v>
      </c>
      <c r="AH254" t="s">
        <v>96</v>
      </c>
      <c r="AI254">
        <v>1</v>
      </c>
      <c r="AL254" t="s">
        <v>107</v>
      </c>
      <c r="AM254" t="s">
        <v>107</v>
      </c>
      <c r="AN254" t="s">
        <v>33</v>
      </c>
      <c r="AO254" t="s">
        <v>108</v>
      </c>
      <c r="AP254" t="s">
        <v>33</v>
      </c>
      <c r="AR254">
        <v>0</v>
      </c>
    </row>
    <row r="255" spans="1:44">
      <c r="A255" s="107" t="e">
        <f>#REF!</f>
        <v>#REF!</v>
      </c>
      <c r="B255" s="62" t="str">
        <f t="shared" si="15"/>
        <v>15:20:10</v>
      </c>
      <c r="C255" s="62" t="s">
        <v>30</v>
      </c>
      <c r="D255" s="63">
        <f t="shared" si="16"/>
        <v>27</v>
      </c>
      <c r="E255" s="88">
        <f t="shared" si="17"/>
        <v>37.520000000000003</v>
      </c>
      <c r="F255" s="90">
        <f t="shared" si="18"/>
        <v>1013.0400000000001</v>
      </c>
      <c r="G255" s="64" t="s">
        <v>8</v>
      </c>
      <c r="H255" s="64" t="str">
        <f t="shared" si="19"/>
        <v>00547329601TRLO1</v>
      </c>
      <c r="J255" t="s">
        <v>96</v>
      </c>
      <c r="K255" t="s">
        <v>97</v>
      </c>
      <c r="L255">
        <v>27</v>
      </c>
      <c r="M255">
        <v>3752</v>
      </c>
      <c r="N255" t="s">
        <v>111</v>
      </c>
      <c r="O255" t="s">
        <v>3434</v>
      </c>
      <c r="P255" t="s">
        <v>112</v>
      </c>
      <c r="Q255" t="s">
        <v>3435</v>
      </c>
      <c r="R255">
        <v>20877</v>
      </c>
      <c r="S255">
        <v>1</v>
      </c>
      <c r="T255">
        <v>1</v>
      </c>
      <c r="U255">
        <v>0</v>
      </c>
      <c r="W255" t="s">
        <v>3422</v>
      </c>
      <c r="X255" t="s">
        <v>105</v>
      </c>
      <c r="Y255">
        <v>1</v>
      </c>
      <c r="Z255" t="s">
        <v>1668</v>
      </c>
      <c r="AA255">
        <v>0</v>
      </c>
      <c r="AB255">
        <v>0</v>
      </c>
      <c r="AD255" t="s">
        <v>106</v>
      </c>
      <c r="AE255" t="s">
        <v>33</v>
      </c>
      <c r="AF255">
        <v>1</v>
      </c>
      <c r="AG255" t="s">
        <v>3435</v>
      </c>
      <c r="AH255" t="s">
        <v>96</v>
      </c>
      <c r="AI255">
        <v>1</v>
      </c>
      <c r="AL255" t="s">
        <v>107</v>
      </c>
      <c r="AM255" t="s">
        <v>107</v>
      </c>
      <c r="AN255" t="s">
        <v>33</v>
      </c>
      <c r="AO255" t="s">
        <v>108</v>
      </c>
      <c r="AP255" t="s">
        <v>33</v>
      </c>
      <c r="AR255">
        <v>0</v>
      </c>
    </row>
    <row r="256" spans="1:44">
      <c r="A256" s="107" t="e">
        <f>#REF!</f>
        <v>#REF!</v>
      </c>
      <c r="B256" s="62" t="str">
        <f t="shared" si="15"/>
        <v>15:21:26</v>
      </c>
      <c r="C256" s="62" t="s">
        <v>30</v>
      </c>
      <c r="D256" s="63">
        <f t="shared" si="16"/>
        <v>51</v>
      </c>
      <c r="E256" s="88">
        <f t="shared" si="17"/>
        <v>37.520000000000003</v>
      </c>
      <c r="F256" s="90">
        <f t="shared" si="18"/>
        <v>1913.5200000000002</v>
      </c>
      <c r="G256" s="64" t="s">
        <v>8</v>
      </c>
      <c r="H256" s="64" t="str">
        <f t="shared" si="19"/>
        <v>00547330450TRLO1</v>
      </c>
      <c r="J256" t="s">
        <v>96</v>
      </c>
      <c r="K256" t="s">
        <v>97</v>
      </c>
      <c r="L256">
        <v>51</v>
      </c>
      <c r="M256">
        <v>3752</v>
      </c>
      <c r="N256" t="s">
        <v>111</v>
      </c>
      <c r="O256" t="s">
        <v>3436</v>
      </c>
      <c r="P256" t="s">
        <v>112</v>
      </c>
      <c r="Q256" t="s">
        <v>3437</v>
      </c>
      <c r="R256">
        <v>20877</v>
      </c>
      <c r="S256">
        <v>1</v>
      </c>
      <c r="T256">
        <v>1</v>
      </c>
      <c r="U256">
        <v>0</v>
      </c>
      <c r="W256" t="s">
        <v>3422</v>
      </c>
      <c r="X256" t="s">
        <v>105</v>
      </c>
      <c r="Y256">
        <v>1</v>
      </c>
      <c r="Z256" t="s">
        <v>1668</v>
      </c>
      <c r="AA256">
        <v>0</v>
      </c>
      <c r="AB256">
        <v>0</v>
      </c>
      <c r="AD256" t="s">
        <v>106</v>
      </c>
      <c r="AE256" t="s">
        <v>33</v>
      </c>
      <c r="AF256">
        <v>1</v>
      </c>
      <c r="AG256" t="s">
        <v>3437</v>
      </c>
      <c r="AH256" t="s">
        <v>96</v>
      </c>
      <c r="AI256">
        <v>1</v>
      </c>
      <c r="AL256" t="s">
        <v>107</v>
      </c>
      <c r="AM256" t="s">
        <v>107</v>
      </c>
      <c r="AN256" t="s">
        <v>33</v>
      </c>
      <c r="AO256" t="s">
        <v>108</v>
      </c>
      <c r="AP256" t="s">
        <v>33</v>
      </c>
      <c r="AR256">
        <v>0</v>
      </c>
    </row>
    <row r="257" spans="1:44">
      <c r="A257" s="107" t="e">
        <f>#REF!</f>
        <v>#REF!</v>
      </c>
      <c r="B257" s="62" t="str">
        <f t="shared" si="15"/>
        <v>15:21:32</v>
      </c>
      <c r="C257" s="62" t="s">
        <v>30</v>
      </c>
      <c r="D257" s="63">
        <f t="shared" si="16"/>
        <v>89</v>
      </c>
      <c r="E257" s="88">
        <f t="shared" si="17"/>
        <v>37.520000000000003</v>
      </c>
      <c r="F257" s="90">
        <f t="shared" si="18"/>
        <v>3339.28</v>
      </c>
      <c r="G257" s="64" t="s">
        <v>8</v>
      </c>
      <c r="H257" s="64" t="str">
        <f t="shared" si="19"/>
        <v>00547330496TRLO1</v>
      </c>
      <c r="J257" t="s">
        <v>96</v>
      </c>
      <c r="K257" t="s">
        <v>97</v>
      </c>
      <c r="L257">
        <v>89</v>
      </c>
      <c r="M257">
        <v>3752</v>
      </c>
      <c r="N257" t="s">
        <v>111</v>
      </c>
      <c r="O257" t="s">
        <v>3438</v>
      </c>
      <c r="P257" t="s">
        <v>112</v>
      </c>
      <c r="Q257" t="s">
        <v>3439</v>
      </c>
      <c r="R257">
        <v>20877</v>
      </c>
      <c r="S257">
        <v>1</v>
      </c>
      <c r="T257">
        <v>1</v>
      </c>
      <c r="U257">
        <v>0</v>
      </c>
      <c r="W257" t="s">
        <v>3422</v>
      </c>
      <c r="X257" t="s">
        <v>105</v>
      </c>
      <c r="Y257">
        <v>1</v>
      </c>
      <c r="Z257" t="s">
        <v>1668</v>
      </c>
      <c r="AA257">
        <v>0</v>
      </c>
      <c r="AB257">
        <v>0</v>
      </c>
      <c r="AD257" t="s">
        <v>106</v>
      </c>
      <c r="AE257" t="s">
        <v>33</v>
      </c>
      <c r="AF257">
        <v>1</v>
      </c>
      <c r="AG257" t="s">
        <v>3439</v>
      </c>
      <c r="AH257" t="s">
        <v>96</v>
      </c>
      <c r="AI257">
        <v>1</v>
      </c>
      <c r="AL257" t="s">
        <v>107</v>
      </c>
      <c r="AM257" t="s">
        <v>107</v>
      </c>
      <c r="AN257" t="s">
        <v>33</v>
      </c>
      <c r="AO257" t="s">
        <v>108</v>
      </c>
      <c r="AP257" t="s">
        <v>33</v>
      </c>
      <c r="AR257">
        <v>0</v>
      </c>
    </row>
    <row r="258" spans="1:44">
      <c r="A258" s="107" t="e">
        <f>#REF!</f>
        <v>#REF!</v>
      </c>
      <c r="B258" s="62" t="str">
        <f t="shared" si="15"/>
        <v>15:23:21</v>
      </c>
      <c r="C258" s="62" t="s">
        <v>30</v>
      </c>
      <c r="D258" s="63">
        <f t="shared" si="16"/>
        <v>100</v>
      </c>
      <c r="E258" s="88">
        <f t="shared" si="17"/>
        <v>37.58</v>
      </c>
      <c r="F258" s="90">
        <f t="shared" si="18"/>
        <v>3758</v>
      </c>
      <c r="G258" s="64" t="s">
        <v>8</v>
      </c>
      <c r="H258" s="64" t="str">
        <f t="shared" si="19"/>
        <v>00547331500TRLO1</v>
      </c>
      <c r="J258" t="s">
        <v>96</v>
      </c>
      <c r="K258" t="s">
        <v>97</v>
      </c>
      <c r="L258">
        <v>100</v>
      </c>
      <c r="M258">
        <v>3758</v>
      </c>
      <c r="N258" t="s">
        <v>111</v>
      </c>
      <c r="O258" t="s">
        <v>3440</v>
      </c>
      <c r="P258" t="s">
        <v>112</v>
      </c>
      <c r="Q258" t="s">
        <v>3441</v>
      </c>
      <c r="R258">
        <v>20877</v>
      </c>
      <c r="S258">
        <v>1</v>
      </c>
      <c r="T258">
        <v>1</v>
      </c>
      <c r="U258">
        <v>0</v>
      </c>
      <c r="W258" t="s">
        <v>3422</v>
      </c>
      <c r="X258" t="s">
        <v>105</v>
      </c>
      <c r="Y258">
        <v>1</v>
      </c>
      <c r="Z258" t="s">
        <v>1668</v>
      </c>
      <c r="AA258">
        <v>0</v>
      </c>
      <c r="AB258">
        <v>0</v>
      </c>
      <c r="AD258" t="s">
        <v>106</v>
      </c>
      <c r="AE258" t="s">
        <v>33</v>
      </c>
      <c r="AF258">
        <v>1</v>
      </c>
      <c r="AG258" t="s">
        <v>3441</v>
      </c>
      <c r="AH258" t="s">
        <v>96</v>
      </c>
      <c r="AI258">
        <v>1</v>
      </c>
      <c r="AL258" t="s">
        <v>107</v>
      </c>
      <c r="AM258" t="s">
        <v>107</v>
      </c>
      <c r="AN258" t="s">
        <v>33</v>
      </c>
      <c r="AO258" t="s">
        <v>108</v>
      </c>
      <c r="AP258" t="s">
        <v>33</v>
      </c>
      <c r="AR258">
        <v>0</v>
      </c>
    </row>
    <row r="259" spans="1:44">
      <c r="A259" s="107" t="e">
        <f>#REF!</f>
        <v>#REF!</v>
      </c>
      <c r="B259" s="62" t="str">
        <f t="shared" ref="B259:B322" si="20">MID(O259,FIND(" ",O259)+1,8)</f>
        <v>15:24:32</v>
      </c>
      <c r="C259" s="62" t="s">
        <v>30</v>
      </c>
      <c r="D259" s="63">
        <f t="shared" ref="D259:D322" si="21">L259</f>
        <v>22</v>
      </c>
      <c r="E259" s="88">
        <f t="shared" ref="E259:E322" si="22">M259/100</f>
        <v>37.58</v>
      </c>
      <c r="F259" s="90">
        <f t="shared" ref="F259:F322" si="23">(D259*E259)</f>
        <v>826.76</v>
      </c>
      <c r="G259" s="64" t="s">
        <v>8</v>
      </c>
      <c r="H259" s="64" t="str">
        <f t="shared" ref="H259:H322" si="24">Q259</f>
        <v>00547332086TRLO1</v>
      </c>
      <c r="J259" t="s">
        <v>96</v>
      </c>
      <c r="K259" t="s">
        <v>97</v>
      </c>
      <c r="L259">
        <v>22</v>
      </c>
      <c r="M259">
        <v>3758</v>
      </c>
      <c r="N259" t="s">
        <v>111</v>
      </c>
      <c r="O259" t="s">
        <v>3442</v>
      </c>
      <c r="P259" t="s">
        <v>112</v>
      </c>
      <c r="Q259" t="s">
        <v>3443</v>
      </c>
      <c r="R259">
        <v>20877</v>
      </c>
      <c r="S259">
        <v>1</v>
      </c>
      <c r="T259">
        <v>1</v>
      </c>
      <c r="U259">
        <v>0</v>
      </c>
      <c r="W259" t="s">
        <v>3422</v>
      </c>
      <c r="X259" t="s">
        <v>105</v>
      </c>
      <c r="Y259">
        <v>1</v>
      </c>
      <c r="Z259" t="s">
        <v>1668</v>
      </c>
      <c r="AA259">
        <v>0</v>
      </c>
      <c r="AB259">
        <v>0</v>
      </c>
      <c r="AD259" t="s">
        <v>106</v>
      </c>
      <c r="AE259" t="s">
        <v>33</v>
      </c>
      <c r="AF259">
        <v>1</v>
      </c>
      <c r="AG259" t="s">
        <v>3443</v>
      </c>
      <c r="AH259" t="s">
        <v>96</v>
      </c>
      <c r="AI259">
        <v>1</v>
      </c>
      <c r="AL259" t="s">
        <v>107</v>
      </c>
      <c r="AM259" t="s">
        <v>107</v>
      </c>
      <c r="AN259" t="s">
        <v>33</v>
      </c>
      <c r="AO259" t="s">
        <v>108</v>
      </c>
      <c r="AP259" t="s">
        <v>33</v>
      </c>
      <c r="AR259">
        <v>0</v>
      </c>
    </row>
    <row r="260" spans="1:44">
      <c r="A260" s="107" t="e">
        <f>#REF!</f>
        <v>#REF!</v>
      </c>
      <c r="B260" s="62" t="str">
        <f t="shared" si="20"/>
        <v>15:24:32</v>
      </c>
      <c r="C260" s="62" t="s">
        <v>30</v>
      </c>
      <c r="D260" s="63">
        <f t="shared" si="21"/>
        <v>16</v>
      </c>
      <c r="E260" s="88">
        <f t="shared" si="22"/>
        <v>37.58</v>
      </c>
      <c r="F260" s="90">
        <f t="shared" si="23"/>
        <v>601.28</v>
      </c>
      <c r="G260" s="64" t="s">
        <v>8</v>
      </c>
      <c r="H260" s="64" t="str">
        <f t="shared" si="24"/>
        <v>00547332085TRLO1</v>
      </c>
      <c r="J260" t="s">
        <v>96</v>
      </c>
      <c r="K260" t="s">
        <v>97</v>
      </c>
      <c r="L260">
        <v>16</v>
      </c>
      <c r="M260">
        <v>3758</v>
      </c>
      <c r="N260" t="s">
        <v>111</v>
      </c>
      <c r="O260" t="s">
        <v>3442</v>
      </c>
      <c r="P260" t="s">
        <v>112</v>
      </c>
      <c r="Q260" t="s">
        <v>3444</v>
      </c>
      <c r="R260">
        <v>20877</v>
      </c>
      <c r="S260">
        <v>1</v>
      </c>
      <c r="T260">
        <v>1</v>
      </c>
      <c r="U260">
        <v>0</v>
      </c>
      <c r="W260" t="s">
        <v>3422</v>
      </c>
      <c r="X260" t="s">
        <v>105</v>
      </c>
      <c r="Y260">
        <v>1</v>
      </c>
      <c r="Z260" t="s">
        <v>1668</v>
      </c>
      <c r="AA260">
        <v>0</v>
      </c>
      <c r="AB260">
        <v>0</v>
      </c>
      <c r="AD260" t="s">
        <v>106</v>
      </c>
      <c r="AE260" t="s">
        <v>33</v>
      </c>
      <c r="AF260">
        <v>1</v>
      </c>
      <c r="AG260" t="s">
        <v>3444</v>
      </c>
      <c r="AH260" t="s">
        <v>96</v>
      </c>
      <c r="AI260">
        <v>1</v>
      </c>
      <c r="AL260" t="s">
        <v>107</v>
      </c>
      <c r="AM260" t="s">
        <v>107</v>
      </c>
      <c r="AN260" t="s">
        <v>33</v>
      </c>
      <c r="AO260" t="s">
        <v>108</v>
      </c>
      <c r="AP260" t="s">
        <v>33</v>
      </c>
      <c r="AR260">
        <v>0</v>
      </c>
    </row>
    <row r="261" spans="1:44">
      <c r="A261" s="107" t="e">
        <f>#REF!</f>
        <v>#REF!</v>
      </c>
      <c r="B261" s="62" t="str">
        <f t="shared" si="20"/>
        <v>15:27:03</v>
      </c>
      <c r="C261" s="62" t="s">
        <v>30</v>
      </c>
      <c r="D261" s="63">
        <f t="shared" si="21"/>
        <v>101</v>
      </c>
      <c r="E261" s="88">
        <f t="shared" si="22"/>
        <v>37.72</v>
      </c>
      <c r="F261" s="90">
        <f t="shared" si="23"/>
        <v>3809.72</v>
      </c>
      <c r="G261" s="64" t="s">
        <v>8</v>
      </c>
      <c r="H261" s="64" t="str">
        <f t="shared" si="24"/>
        <v>00547333395TRLO1</v>
      </c>
      <c r="J261" t="s">
        <v>96</v>
      </c>
      <c r="K261" t="s">
        <v>97</v>
      </c>
      <c r="L261">
        <v>101</v>
      </c>
      <c r="M261">
        <v>3772</v>
      </c>
      <c r="N261" t="s">
        <v>111</v>
      </c>
      <c r="O261" t="s">
        <v>3445</v>
      </c>
      <c r="P261" t="s">
        <v>112</v>
      </c>
      <c r="Q261" t="s">
        <v>3446</v>
      </c>
      <c r="R261">
        <v>20877</v>
      </c>
      <c r="S261">
        <v>1</v>
      </c>
      <c r="T261">
        <v>1</v>
      </c>
      <c r="U261">
        <v>0</v>
      </c>
      <c r="W261" t="s">
        <v>3422</v>
      </c>
      <c r="X261" t="s">
        <v>105</v>
      </c>
      <c r="Y261">
        <v>1</v>
      </c>
      <c r="Z261" t="s">
        <v>1668</v>
      </c>
      <c r="AA261">
        <v>0</v>
      </c>
      <c r="AB261">
        <v>0</v>
      </c>
      <c r="AD261" t="s">
        <v>106</v>
      </c>
      <c r="AE261" t="s">
        <v>33</v>
      </c>
      <c r="AF261">
        <v>1</v>
      </c>
      <c r="AG261" t="s">
        <v>3446</v>
      </c>
      <c r="AH261" t="s">
        <v>96</v>
      </c>
      <c r="AI261">
        <v>1</v>
      </c>
      <c r="AL261" t="s">
        <v>107</v>
      </c>
      <c r="AM261" t="s">
        <v>107</v>
      </c>
      <c r="AN261" t="s">
        <v>33</v>
      </c>
      <c r="AO261" t="s">
        <v>108</v>
      </c>
      <c r="AP261" t="s">
        <v>33</v>
      </c>
      <c r="AR261">
        <v>0</v>
      </c>
    </row>
    <row r="262" spans="1:44">
      <c r="A262" s="107" t="e">
        <f>#REF!</f>
        <v>#REF!</v>
      </c>
      <c r="B262" s="62" t="str">
        <f t="shared" si="20"/>
        <v>15:28:41</v>
      </c>
      <c r="C262" s="62" t="s">
        <v>30</v>
      </c>
      <c r="D262" s="63">
        <f t="shared" si="21"/>
        <v>72</v>
      </c>
      <c r="E262" s="88">
        <f t="shared" si="22"/>
        <v>37.74</v>
      </c>
      <c r="F262" s="90">
        <f t="shared" si="23"/>
        <v>2717.28</v>
      </c>
      <c r="G262" s="64" t="s">
        <v>8</v>
      </c>
      <c r="H262" s="64" t="str">
        <f t="shared" si="24"/>
        <v>00547334383TRLO1</v>
      </c>
      <c r="J262" t="s">
        <v>96</v>
      </c>
      <c r="K262" t="s">
        <v>97</v>
      </c>
      <c r="L262">
        <v>72</v>
      </c>
      <c r="M262">
        <v>3774</v>
      </c>
      <c r="N262" t="s">
        <v>111</v>
      </c>
      <c r="O262" t="s">
        <v>3447</v>
      </c>
      <c r="P262" t="s">
        <v>112</v>
      </c>
      <c r="Q262" t="s">
        <v>3448</v>
      </c>
      <c r="R262">
        <v>20877</v>
      </c>
      <c r="S262">
        <v>1</v>
      </c>
      <c r="T262">
        <v>1</v>
      </c>
      <c r="U262">
        <v>0</v>
      </c>
      <c r="W262" t="s">
        <v>3422</v>
      </c>
      <c r="X262" t="s">
        <v>105</v>
      </c>
      <c r="Y262">
        <v>1</v>
      </c>
      <c r="Z262" t="s">
        <v>1668</v>
      </c>
      <c r="AA262">
        <v>0</v>
      </c>
      <c r="AB262">
        <v>0</v>
      </c>
      <c r="AD262" t="s">
        <v>106</v>
      </c>
      <c r="AE262" t="s">
        <v>33</v>
      </c>
      <c r="AF262">
        <v>1</v>
      </c>
      <c r="AG262" t="s">
        <v>3448</v>
      </c>
      <c r="AH262" t="s">
        <v>96</v>
      </c>
      <c r="AI262">
        <v>1</v>
      </c>
      <c r="AL262" t="s">
        <v>107</v>
      </c>
      <c r="AM262" t="s">
        <v>107</v>
      </c>
      <c r="AN262" t="s">
        <v>33</v>
      </c>
      <c r="AO262" t="s">
        <v>108</v>
      </c>
      <c r="AP262" t="s">
        <v>33</v>
      </c>
      <c r="AR262">
        <v>0</v>
      </c>
    </row>
    <row r="263" spans="1:44">
      <c r="A263" s="107" t="e">
        <f>#REF!</f>
        <v>#REF!</v>
      </c>
      <c r="B263" s="62" t="str">
        <f t="shared" si="20"/>
        <v>15:32:36</v>
      </c>
      <c r="C263" s="62" t="s">
        <v>30</v>
      </c>
      <c r="D263" s="63">
        <f t="shared" si="21"/>
        <v>89</v>
      </c>
      <c r="E263" s="88">
        <f t="shared" si="22"/>
        <v>37.78</v>
      </c>
      <c r="F263" s="90">
        <f t="shared" si="23"/>
        <v>3362.42</v>
      </c>
      <c r="G263" s="64" t="s">
        <v>8</v>
      </c>
      <c r="H263" s="64" t="str">
        <f t="shared" si="24"/>
        <v>00547336211TRLO1</v>
      </c>
      <c r="J263" t="s">
        <v>96</v>
      </c>
      <c r="K263" t="s">
        <v>97</v>
      </c>
      <c r="L263">
        <v>89</v>
      </c>
      <c r="M263">
        <v>3778</v>
      </c>
      <c r="N263" t="s">
        <v>111</v>
      </c>
      <c r="O263" t="s">
        <v>3449</v>
      </c>
      <c r="P263" t="s">
        <v>112</v>
      </c>
      <c r="Q263" t="s">
        <v>3450</v>
      </c>
      <c r="R263">
        <v>20877</v>
      </c>
      <c r="S263">
        <v>1</v>
      </c>
      <c r="T263">
        <v>1</v>
      </c>
      <c r="U263">
        <v>0</v>
      </c>
      <c r="W263" t="s">
        <v>3422</v>
      </c>
      <c r="X263" t="s">
        <v>105</v>
      </c>
      <c r="Y263">
        <v>1</v>
      </c>
      <c r="Z263" t="s">
        <v>1668</v>
      </c>
      <c r="AA263">
        <v>0</v>
      </c>
      <c r="AB263">
        <v>0</v>
      </c>
      <c r="AD263" t="s">
        <v>106</v>
      </c>
      <c r="AE263" t="s">
        <v>33</v>
      </c>
      <c r="AF263">
        <v>1</v>
      </c>
      <c r="AG263" t="s">
        <v>3450</v>
      </c>
      <c r="AH263" t="s">
        <v>96</v>
      </c>
      <c r="AI263">
        <v>1</v>
      </c>
      <c r="AL263" t="s">
        <v>107</v>
      </c>
      <c r="AM263" t="s">
        <v>107</v>
      </c>
      <c r="AN263" t="s">
        <v>33</v>
      </c>
      <c r="AO263" t="s">
        <v>108</v>
      </c>
      <c r="AP263" t="s">
        <v>33</v>
      </c>
      <c r="AR263">
        <v>0</v>
      </c>
    </row>
    <row r="264" spans="1:44">
      <c r="A264" s="107" t="e">
        <f>#REF!</f>
        <v>#REF!</v>
      </c>
      <c r="B264" s="62" t="str">
        <f t="shared" si="20"/>
        <v>15:35:41</v>
      </c>
      <c r="C264" s="62" t="s">
        <v>30</v>
      </c>
      <c r="D264" s="63">
        <f t="shared" si="21"/>
        <v>95</v>
      </c>
      <c r="E264" s="88">
        <f t="shared" si="22"/>
        <v>37.74</v>
      </c>
      <c r="F264" s="90">
        <f t="shared" si="23"/>
        <v>3585.3</v>
      </c>
      <c r="G264" s="64" t="s">
        <v>8</v>
      </c>
      <c r="H264" s="64" t="str">
        <f t="shared" si="24"/>
        <v>00547337721TRLO1</v>
      </c>
      <c r="J264" t="s">
        <v>96</v>
      </c>
      <c r="K264" t="s">
        <v>97</v>
      </c>
      <c r="L264">
        <v>95</v>
      </c>
      <c r="M264">
        <v>3774</v>
      </c>
      <c r="N264" t="s">
        <v>111</v>
      </c>
      <c r="O264" t="s">
        <v>3451</v>
      </c>
      <c r="P264" t="s">
        <v>112</v>
      </c>
      <c r="Q264" t="s">
        <v>3452</v>
      </c>
      <c r="R264">
        <v>20877</v>
      </c>
      <c r="S264">
        <v>1</v>
      </c>
      <c r="T264">
        <v>1</v>
      </c>
      <c r="U264">
        <v>0</v>
      </c>
      <c r="W264" t="s">
        <v>3422</v>
      </c>
      <c r="X264" t="s">
        <v>105</v>
      </c>
      <c r="Y264">
        <v>1</v>
      </c>
      <c r="Z264" t="s">
        <v>1668</v>
      </c>
      <c r="AA264">
        <v>0</v>
      </c>
      <c r="AB264">
        <v>0</v>
      </c>
      <c r="AD264" t="s">
        <v>106</v>
      </c>
      <c r="AE264" t="s">
        <v>33</v>
      </c>
      <c r="AF264">
        <v>1</v>
      </c>
      <c r="AG264" t="s">
        <v>3452</v>
      </c>
      <c r="AH264" t="s">
        <v>96</v>
      </c>
      <c r="AI264">
        <v>1</v>
      </c>
      <c r="AL264" t="s">
        <v>107</v>
      </c>
      <c r="AM264" t="s">
        <v>107</v>
      </c>
      <c r="AN264" t="s">
        <v>33</v>
      </c>
      <c r="AO264" t="s">
        <v>108</v>
      </c>
      <c r="AP264" t="s">
        <v>33</v>
      </c>
      <c r="AR264">
        <v>0</v>
      </c>
    </row>
    <row r="265" spans="1:44">
      <c r="A265" s="107" t="e">
        <f>#REF!</f>
        <v>#REF!</v>
      </c>
      <c r="B265" s="62" t="str">
        <f t="shared" si="20"/>
        <v>15:35:41</v>
      </c>
      <c r="C265" s="62" t="s">
        <v>30</v>
      </c>
      <c r="D265" s="63">
        <f t="shared" si="21"/>
        <v>21</v>
      </c>
      <c r="E265" s="88">
        <f t="shared" si="22"/>
        <v>37.74</v>
      </c>
      <c r="F265" s="90">
        <f t="shared" si="23"/>
        <v>792.54000000000008</v>
      </c>
      <c r="G265" s="64" t="s">
        <v>8</v>
      </c>
      <c r="H265" s="64" t="str">
        <f t="shared" si="24"/>
        <v>00547337720TRLO1</v>
      </c>
      <c r="J265" t="s">
        <v>96</v>
      </c>
      <c r="K265" t="s">
        <v>97</v>
      </c>
      <c r="L265">
        <v>21</v>
      </c>
      <c r="M265">
        <v>3774</v>
      </c>
      <c r="N265" t="s">
        <v>111</v>
      </c>
      <c r="O265" t="s">
        <v>3451</v>
      </c>
      <c r="P265" t="s">
        <v>112</v>
      </c>
      <c r="Q265" t="s">
        <v>3453</v>
      </c>
      <c r="R265">
        <v>20877</v>
      </c>
      <c r="S265">
        <v>1</v>
      </c>
      <c r="T265">
        <v>1</v>
      </c>
      <c r="U265">
        <v>0</v>
      </c>
      <c r="W265" t="s">
        <v>3422</v>
      </c>
      <c r="X265" t="s">
        <v>105</v>
      </c>
      <c r="Y265">
        <v>1</v>
      </c>
      <c r="Z265" t="s">
        <v>1668</v>
      </c>
      <c r="AA265">
        <v>0</v>
      </c>
      <c r="AB265">
        <v>0</v>
      </c>
      <c r="AD265" t="s">
        <v>106</v>
      </c>
      <c r="AE265" t="s">
        <v>33</v>
      </c>
      <c r="AF265">
        <v>1</v>
      </c>
      <c r="AG265" t="s">
        <v>3453</v>
      </c>
      <c r="AH265" t="s">
        <v>96</v>
      </c>
      <c r="AI265">
        <v>1</v>
      </c>
      <c r="AL265" t="s">
        <v>107</v>
      </c>
      <c r="AM265" t="s">
        <v>107</v>
      </c>
      <c r="AN265" t="s">
        <v>33</v>
      </c>
      <c r="AO265" t="s">
        <v>108</v>
      </c>
      <c r="AP265" t="s">
        <v>33</v>
      </c>
      <c r="AR265">
        <v>0</v>
      </c>
    </row>
    <row r="266" spans="1:44">
      <c r="A266" s="107" t="e">
        <f>#REF!</f>
        <v>#REF!</v>
      </c>
      <c r="B266" s="62" t="str">
        <f t="shared" si="20"/>
        <v>15:37:25</v>
      </c>
      <c r="C266" s="62" t="s">
        <v>30</v>
      </c>
      <c r="D266" s="63">
        <f t="shared" si="21"/>
        <v>56</v>
      </c>
      <c r="E266" s="88">
        <f t="shared" si="22"/>
        <v>37.78</v>
      </c>
      <c r="F266" s="90">
        <f t="shared" si="23"/>
        <v>2115.6800000000003</v>
      </c>
      <c r="G266" s="64" t="s">
        <v>8</v>
      </c>
      <c r="H266" s="64" t="str">
        <f t="shared" si="24"/>
        <v>00547338585TRLO1</v>
      </c>
      <c r="J266" t="s">
        <v>96</v>
      </c>
      <c r="K266" t="s">
        <v>97</v>
      </c>
      <c r="L266">
        <v>56</v>
      </c>
      <c r="M266">
        <v>3778</v>
      </c>
      <c r="N266" t="s">
        <v>111</v>
      </c>
      <c r="O266" t="s">
        <v>3454</v>
      </c>
      <c r="P266" t="s">
        <v>112</v>
      </c>
      <c r="Q266" t="s">
        <v>3455</v>
      </c>
      <c r="R266">
        <v>20877</v>
      </c>
      <c r="S266">
        <v>1</v>
      </c>
      <c r="T266">
        <v>1</v>
      </c>
      <c r="U266">
        <v>0</v>
      </c>
      <c r="W266" t="s">
        <v>3422</v>
      </c>
      <c r="X266" t="s">
        <v>105</v>
      </c>
      <c r="Y266">
        <v>1</v>
      </c>
      <c r="Z266" t="s">
        <v>1668</v>
      </c>
      <c r="AA266">
        <v>0</v>
      </c>
      <c r="AB266">
        <v>0</v>
      </c>
      <c r="AD266" t="s">
        <v>106</v>
      </c>
      <c r="AE266" t="s">
        <v>33</v>
      </c>
      <c r="AF266">
        <v>1</v>
      </c>
      <c r="AG266" t="s">
        <v>3455</v>
      </c>
      <c r="AH266" t="s">
        <v>96</v>
      </c>
      <c r="AI266">
        <v>1</v>
      </c>
      <c r="AL266" t="s">
        <v>107</v>
      </c>
      <c r="AM266" t="s">
        <v>107</v>
      </c>
      <c r="AN266" t="s">
        <v>33</v>
      </c>
      <c r="AO266" t="s">
        <v>108</v>
      </c>
      <c r="AP266" t="s">
        <v>33</v>
      </c>
      <c r="AR266">
        <v>0</v>
      </c>
    </row>
    <row r="267" spans="1:44">
      <c r="A267" s="107" t="e">
        <f>#REF!</f>
        <v>#REF!</v>
      </c>
      <c r="B267" s="62" t="str">
        <f t="shared" si="20"/>
        <v>15:37:39</v>
      </c>
      <c r="C267" s="62" t="s">
        <v>30</v>
      </c>
      <c r="D267" s="63">
        <f t="shared" si="21"/>
        <v>71</v>
      </c>
      <c r="E267" s="88">
        <f t="shared" si="22"/>
        <v>37.74</v>
      </c>
      <c r="F267" s="90">
        <f t="shared" si="23"/>
        <v>2679.54</v>
      </c>
      <c r="G267" s="64" t="s">
        <v>8</v>
      </c>
      <c r="H267" s="64" t="str">
        <f t="shared" si="24"/>
        <v>00547338672TRLO1</v>
      </c>
      <c r="J267" t="s">
        <v>96</v>
      </c>
      <c r="K267" t="s">
        <v>97</v>
      </c>
      <c r="L267">
        <v>71</v>
      </c>
      <c r="M267">
        <v>3774</v>
      </c>
      <c r="N267" t="s">
        <v>111</v>
      </c>
      <c r="O267" t="s">
        <v>3456</v>
      </c>
      <c r="P267" t="s">
        <v>112</v>
      </c>
      <c r="Q267" t="s">
        <v>3457</v>
      </c>
      <c r="R267">
        <v>20877</v>
      </c>
      <c r="S267">
        <v>1</v>
      </c>
      <c r="T267">
        <v>1</v>
      </c>
      <c r="U267">
        <v>0</v>
      </c>
      <c r="W267" t="s">
        <v>3422</v>
      </c>
      <c r="X267" t="s">
        <v>105</v>
      </c>
      <c r="Y267">
        <v>1</v>
      </c>
      <c r="Z267" t="s">
        <v>1668</v>
      </c>
      <c r="AA267">
        <v>0</v>
      </c>
      <c r="AB267">
        <v>0</v>
      </c>
      <c r="AD267" t="s">
        <v>106</v>
      </c>
      <c r="AE267" t="s">
        <v>33</v>
      </c>
      <c r="AF267">
        <v>1</v>
      </c>
      <c r="AG267" t="s">
        <v>3457</v>
      </c>
      <c r="AH267" t="s">
        <v>96</v>
      </c>
      <c r="AI267">
        <v>1</v>
      </c>
      <c r="AL267" t="s">
        <v>107</v>
      </c>
      <c r="AM267" t="s">
        <v>107</v>
      </c>
      <c r="AN267" t="s">
        <v>33</v>
      </c>
      <c r="AO267" t="s">
        <v>108</v>
      </c>
      <c r="AP267" t="s">
        <v>33</v>
      </c>
      <c r="AR267">
        <v>0</v>
      </c>
    </row>
    <row r="268" spans="1:44">
      <c r="A268" s="107" t="e">
        <f>#REF!</f>
        <v>#REF!</v>
      </c>
      <c r="B268" s="62" t="str">
        <f t="shared" si="20"/>
        <v>15:37:39</v>
      </c>
      <c r="C268" s="62" t="s">
        <v>30</v>
      </c>
      <c r="D268" s="63">
        <f t="shared" si="21"/>
        <v>74</v>
      </c>
      <c r="E268" s="88">
        <f t="shared" si="22"/>
        <v>37.74</v>
      </c>
      <c r="F268" s="90">
        <f t="shared" si="23"/>
        <v>2792.76</v>
      </c>
      <c r="G268" s="64" t="s">
        <v>8</v>
      </c>
      <c r="H268" s="64" t="str">
        <f t="shared" si="24"/>
        <v>00547338671TRLO1</v>
      </c>
      <c r="J268" t="s">
        <v>96</v>
      </c>
      <c r="K268" t="s">
        <v>97</v>
      </c>
      <c r="L268">
        <v>74</v>
      </c>
      <c r="M268">
        <v>3774</v>
      </c>
      <c r="N268" t="s">
        <v>111</v>
      </c>
      <c r="O268" t="s">
        <v>3456</v>
      </c>
      <c r="P268" t="s">
        <v>112</v>
      </c>
      <c r="Q268" t="s">
        <v>3458</v>
      </c>
      <c r="R268">
        <v>20877</v>
      </c>
      <c r="S268">
        <v>1</v>
      </c>
      <c r="T268">
        <v>1</v>
      </c>
      <c r="U268">
        <v>0</v>
      </c>
      <c r="W268" t="s">
        <v>3422</v>
      </c>
      <c r="X268" t="s">
        <v>105</v>
      </c>
      <c r="Y268">
        <v>1</v>
      </c>
      <c r="Z268" t="s">
        <v>1668</v>
      </c>
      <c r="AA268">
        <v>0</v>
      </c>
      <c r="AB268">
        <v>0</v>
      </c>
      <c r="AD268" t="s">
        <v>106</v>
      </c>
      <c r="AE268" t="s">
        <v>33</v>
      </c>
      <c r="AF268">
        <v>1</v>
      </c>
      <c r="AG268" t="s">
        <v>3458</v>
      </c>
      <c r="AH268" t="s">
        <v>96</v>
      </c>
      <c r="AI268">
        <v>1</v>
      </c>
      <c r="AL268" t="s">
        <v>107</v>
      </c>
      <c r="AM268" t="s">
        <v>107</v>
      </c>
      <c r="AN268" t="s">
        <v>33</v>
      </c>
      <c r="AO268" t="s">
        <v>108</v>
      </c>
      <c r="AP268" t="s">
        <v>33</v>
      </c>
      <c r="AR268">
        <v>0</v>
      </c>
    </row>
    <row r="269" spans="1:44">
      <c r="A269" s="107" t="e">
        <f>#REF!</f>
        <v>#REF!</v>
      </c>
      <c r="B269" s="62" t="str">
        <f t="shared" si="20"/>
        <v>15:39:00</v>
      </c>
      <c r="C269" s="62" t="s">
        <v>30</v>
      </c>
      <c r="D269" s="63">
        <f t="shared" si="21"/>
        <v>87</v>
      </c>
      <c r="E269" s="88">
        <f t="shared" si="22"/>
        <v>37.72</v>
      </c>
      <c r="F269" s="90">
        <f t="shared" si="23"/>
        <v>3281.64</v>
      </c>
      <c r="G269" s="64" t="s">
        <v>8</v>
      </c>
      <c r="H269" s="64" t="str">
        <f t="shared" si="24"/>
        <v>00547339395TRLO1</v>
      </c>
      <c r="J269" t="s">
        <v>96</v>
      </c>
      <c r="K269" t="s">
        <v>97</v>
      </c>
      <c r="L269">
        <v>87</v>
      </c>
      <c r="M269">
        <v>3772</v>
      </c>
      <c r="N269" t="s">
        <v>111</v>
      </c>
      <c r="O269" t="s">
        <v>3459</v>
      </c>
      <c r="P269" t="s">
        <v>112</v>
      </c>
      <c r="Q269" t="s">
        <v>3460</v>
      </c>
      <c r="R269">
        <v>20877</v>
      </c>
      <c r="S269">
        <v>1</v>
      </c>
      <c r="T269">
        <v>1</v>
      </c>
      <c r="U269">
        <v>0</v>
      </c>
      <c r="W269" t="s">
        <v>3422</v>
      </c>
      <c r="X269" t="s">
        <v>105</v>
      </c>
      <c r="Y269">
        <v>1</v>
      </c>
      <c r="Z269" t="s">
        <v>1668</v>
      </c>
      <c r="AA269">
        <v>0</v>
      </c>
      <c r="AB269">
        <v>0</v>
      </c>
      <c r="AD269" t="s">
        <v>106</v>
      </c>
      <c r="AE269" t="s">
        <v>33</v>
      </c>
      <c r="AF269">
        <v>1</v>
      </c>
      <c r="AG269" t="s">
        <v>3460</v>
      </c>
      <c r="AH269" t="s">
        <v>96</v>
      </c>
      <c r="AI269">
        <v>1</v>
      </c>
      <c r="AL269" t="s">
        <v>107</v>
      </c>
      <c r="AM269" t="s">
        <v>107</v>
      </c>
      <c r="AN269" t="s">
        <v>33</v>
      </c>
      <c r="AO269" t="s">
        <v>108</v>
      </c>
      <c r="AP269" t="s">
        <v>33</v>
      </c>
      <c r="AR269">
        <v>0</v>
      </c>
    </row>
    <row r="270" spans="1:44">
      <c r="A270" s="107" t="e">
        <f>#REF!</f>
        <v>#REF!</v>
      </c>
      <c r="B270" s="62" t="str">
        <f t="shared" si="20"/>
        <v>15:39:55</v>
      </c>
      <c r="C270" s="62" t="s">
        <v>30</v>
      </c>
      <c r="D270" s="63">
        <f t="shared" si="21"/>
        <v>28</v>
      </c>
      <c r="E270" s="88">
        <f t="shared" si="22"/>
        <v>37.68</v>
      </c>
      <c r="F270" s="90">
        <f t="shared" si="23"/>
        <v>1055.04</v>
      </c>
      <c r="G270" s="64" t="s">
        <v>8</v>
      </c>
      <c r="H270" s="64" t="str">
        <f t="shared" si="24"/>
        <v>00547339764TRLO1</v>
      </c>
      <c r="J270" t="s">
        <v>96</v>
      </c>
      <c r="K270" t="s">
        <v>97</v>
      </c>
      <c r="L270">
        <v>28</v>
      </c>
      <c r="M270">
        <v>3768</v>
      </c>
      <c r="N270" t="s">
        <v>111</v>
      </c>
      <c r="O270" t="s">
        <v>3461</v>
      </c>
      <c r="P270" t="s">
        <v>112</v>
      </c>
      <c r="Q270" t="s">
        <v>3462</v>
      </c>
      <c r="R270">
        <v>20877</v>
      </c>
      <c r="S270">
        <v>1</v>
      </c>
      <c r="T270">
        <v>1</v>
      </c>
      <c r="U270">
        <v>0</v>
      </c>
      <c r="W270" t="s">
        <v>3422</v>
      </c>
      <c r="X270" t="s">
        <v>105</v>
      </c>
      <c r="Y270">
        <v>1</v>
      </c>
      <c r="Z270" t="s">
        <v>1668</v>
      </c>
      <c r="AA270">
        <v>0</v>
      </c>
      <c r="AB270">
        <v>0</v>
      </c>
      <c r="AD270" t="s">
        <v>106</v>
      </c>
      <c r="AE270" t="s">
        <v>33</v>
      </c>
      <c r="AF270">
        <v>1</v>
      </c>
      <c r="AG270" t="s">
        <v>3462</v>
      </c>
      <c r="AH270" t="s">
        <v>96</v>
      </c>
      <c r="AI270">
        <v>1</v>
      </c>
      <c r="AL270" t="s">
        <v>107</v>
      </c>
      <c r="AM270" t="s">
        <v>107</v>
      </c>
      <c r="AN270" t="s">
        <v>33</v>
      </c>
      <c r="AO270" t="s">
        <v>108</v>
      </c>
      <c r="AP270" t="s">
        <v>33</v>
      </c>
      <c r="AR270">
        <v>0</v>
      </c>
    </row>
    <row r="271" spans="1:44">
      <c r="A271" s="107" t="e">
        <f>#REF!</f>
        <v>#REF!</v>
      </c>
      <c r="B271" s="62" t="str">
        <f t="shared" si="20"/>
        <v>15:44:48</v>
      </c>
      <c r="C271" s="62" t="s">
        <v>30</v>
      </c>
      <c r="D271" s="63">
        <f t="shared" si="21"/>
        <v>181</v>
      </c>
      <c r="E271" s="88">
        <f t="shared" si="22"/>
        <v>37.76</v>
      </c>
      <c r="F271" s="90">
        <f t="shared" si="23"/>
        <v>6834.5599999999995</v>
      </c>
      <c r="G271" s="64" t="s">
        <v>8</v>
      </c>
      <c r="H271" s="64" t="str">
        <f t="shared" si="24"/>
        <v>00547342176TRLO1</v>
      </c>
      <c r="J271" t="s">
        <v>96</v>
      </c>
      <c r="K271" t="s">
        <v>97</v>
      </c>
      <c r="L271">
        <v>181</v>
      </c>
      <c r="M271">
        <v>3776</v>
      </c>
      <c r="N271" t="s">
        <v>111</v>
      </c>
      <c r="O271" t="s">
        <v>3463</v>
      </c>
      <c r="P271" t="s">
        <v>112</v>
      </c>
      <c r="Q271" t="s">
        <v>3464</v>
      </c>
      <c r="R271">
        <v>20877</v>
      </c>
      <c r="S271">
        <v>1</v>
      </c>
      <c r="T271">
        <v>1</v>
      </c>
      <c r="U271">
        <v>0</v>
      </c>
      <c r="W271" t="s">
        <v>3422</v>
      </c>
      <c r="X271" t="s">
        <v>105</v>
      </c>
      <c r="Y271">
        <v>1</v>
      </c>
      <c r="Z271" t="s">
        <v>1668</v>
      </c>
      <c r="AA271">
        <v>0</v>
      </c>
      <c r="AB271">
        <v>0</v>
      </c>
      <c r="AD271" t="s">
        <v>106</v>
      </c>
      <c r="AE271" t="s">
        <v>33</v>
      </c>
      <c r="AF271">
        <v>1</v>
      </c>
      <c r="AG271" t="s">
        <v>3464</v>
      </c>
      <c r="AH271" t="s">
        <v>96</v>
      </c>
      <c r="AI271">
        <v>1</v>
      </c>
      <c r="AL271" t="s">
        <v>107</v>
      </c>
      <c r="AM271" t="s">
        <v>107</v>
      </c>
      <c r="AN271" t="s">
        <v>33</v>
      </c>
      <c r="AO271" t="s">
        <v>108</v>
      </c>
      <c r="AP271" t="s">
        <v>33</v>
      </c>
      <c r="AR271">
        <v>0</v>
      </c>
    </row>
    <row r="272" spans="1:44">
      <c r="A272" s="107" t="e">
        <f>#REF!</f>
        <v>#REF!</v>
      </c>
      <c r="B272" s="62" t="str">
        <f t="shared" si="20"/>
        <v>15:45:02</v>
      </c>
      <c r="C272" s="62" t="s">
        <v>30</v>
      </c>
      <c r="D272" s="63">
        <f t="shared" si="21"/>
        <v>85</v>
      </c>
      <c r="E272" s="88">
        <f t="shared" si="22"/>
        <v>37.76</v>
      </c>
      <c r="F272" s="90">
        <f t="shared" si="23"/>
        <v>3209.6</v>
      </c>
      <c r="G272" s="64" t="s">
        <v>8</v>
      </c>
      <c r="H272" s="64" t="str">
        <f t="shared" si="24"/>
        <v>00547342342TRLO1</v>
      </c>
      <c r="J272" t="s">
        <v>96</v>
      </c>
      <c r="K272" t="s">
        <v>97</v>
      </c>
      <c r="L272">
        <v>85</v>
      </c>
      <c r="M272">
        <v>3776</v>
      </c>
      <c r="N272" t="s">
        <v>111</v>
      </c>
      <c r="O272" t="s">
        <v>3465</v>
      </c>
      <c r="P272" t="s">
        <v>112</v>
      </c>
      <c r="Q272" t="s">
        <v>3466</v>
      </c>
      <c r="R272">
        <v>20877</v>
      </c>
      <c r="S272">
        <v>1</v>
      </c>
      <c r="T272">
        <v>1</v>
      </c>
      <c r="U272">
        <v>0</v>
      </c>
      <c r="W272" t="s">
        <v>3422</v>
      </c>
      <c r="X272" t="s">
        <v>105</v>
      </c>
      <c r="Y272">
        <v>1</v>
      </c>
      <c r="Z272" t="s">
        <v>1668</v>
      </c>
      <c r="AA272">
        <v>0</v>
      </c>
      <c r="AB272">
        <v>0</v>
      </c>
      <c r="AD272" t="s">
        <v>106</v>
      </c>
      <c r="AE272" t="s">
        <v>33</v>
      </c>
      <c r="AF272">
        <v>1</v>
      </c>
      <c r="AG272" t="s">
        <v>3466</v>
      </c>
      <c r="AH272" t="s">
        <v>96</v>
      </c>
      <c r="AI272">
        <v>1</v>
      </c>
      <c r="AL272" t="s">
        <v>107</v>
      </c>
      <c r="AM272" t="s">
        <v>107</v>
      </c>
      <c r="AN272" t="s">
        <v>33</v>
      </c>
      <c r="AO272" t="s">
        <v>108</v>
      </c>
      <c r="AP272" t="s">
        <v>33</v>
      </c>
      <c r="AR272">
        <v>0</v>
      </c>
    </row>
    <row r="273" spans="1:44">
      <c r="A273" s="107" t="e">
        <f>#REF!</f>
        <v>#REF!</v>
      </c>
      <c r="B273" s="62" t="str">
        <f t="shared" si="20"/>
        <v>15:47:22</v>
      </c>
      <c r="C273" s="62" t="s">
        <v>30</v>
      </c>
      <c r="D273" s="63">
        <f t="shared" si="21"/>
        <v>67</v>
      </c>
      <c r="E273" s="88">
        <f t="shared" si="22"/>
        <v>37.76</v>
      </c>
      <c r="F273" s="90">
        <f t="shared" si="23"/>
        <v>2529.92</v>
      </c>
      <c r="G273" s="64" t="s">
        <v>8</v>
      </c>
      <c r="H273" s="64" t="str">
        <f t="shared" si="24"/>
        <v>00547343581TRLO1</v>
      </c>
      <c r="J273" t="s">
        <v>96</v>
      </c>
      <c r="K273" t="s">
        <v>97</v>
      </c>
      <c r="L273">
        <v>67</v>
      </c>
      <c r="M273">
        <v>3776</v>
      </c>
      <c r="N273" t="s">
        <v>111</v>
      </c>
      <c r="O273" t="s">
        <v>3467</v>
      </c>
      <c r="P273" t="s">
        <v>112</v>
      </c>
      <c r="Q273" t="s">
        <v>3468</v>
      </c>
      <c r="R273">
        <v>20877</v>
      </c>
      <c r="S273">
        <v>1</v>
      </c>
      <c r="T273">
        <v>1</v>
      </c>
      <c r="U273">
        <v>0</v>
      </c>
      <c r="W273" t="s">
        <v>3422</v>
      </c>
      <c r="X273" t="s">
        <v>105</v>
      </c>
      <c r="Y273">
        <v>1</v>
      </c>
      <c r="Z273" t="s">
        <v>1668</v>
      </c>
      <c r="AA273">
        <v>0</v>
      </c>
      <c r="AB273">
        <v>0</v>
      </c>
      <c r="AD273" t="s">
        <v>106</v>
      </c>
      <c r="AE273" t="s">
        <v>33</v>
      </c>
      <c r="AF273">
        <v>1</v>
      </c>
      <c r="AG273" t="s">
        <v>3468</v>
      </c>
      <c r="AH273" t="s">
        <v>96</v>
      </c>
      <c r="AI273">
        <v>1</v>
      </c>
      <c r="AL273" t="s">
        <v>107</v>
      </c>
      <c r="AM273" t="s">
        <v>107</v>
      </c>
      <c r="AN273" t="s">
        <v>33</v>
      </c>
      <c r="AO273" t="s">
        <v>108</v>
      </c>
      <c r="AP273" t="s">
        <v>33</v>
      </c>
      <c r="AR273">
        <v>0</v>
      </c>
    </row>
    <row r="274" spans="1:44">
      <c r="A274" s="107" t="e">
        <f>#REF!</f>
        <v>#REF!</v>
      </c>
      <c r="B274" s="62" t="str">
        <f t="shared" si="20"/>
        <v>15:52:00</v>
      </c>
      <c r="C274" s="62" t="s">
        <v>30</v>
      </c>
      <c r="D274" s="63">
        <f t="shared" si="21"/>
        <v>136</v>
      </c>
      <c r="E274" s="88">
        <f t="shared" si="22"/>
        <v>37.78</v>
      </c>
      <c r="F274" s="90">
        <f t="shared" si="23"/>
        <v>5138.08</v>
      </c>
      <c r="G274" s="64" t="s">
        <v>8</v>
      </c>
      <c r="H274" s="64" t="str">
        <f t="shared" si="24"/>
        <v>00547345852TRLO1</v>
      </c>
      <c r="J274" t="s">
        <v>96</v>
      </c>
      <c r="K274" t="s">
        <v>97</v>
      </c>
      <c r="L274">
        <v>136</v>
      </c>
      <c r="M274">
        <v>3778</v>
      </c>
      <c r="N274" t="s">
        <v>111</v>
      </c>
      <c r="O274" t="s">
        <v>3469</v>
      </c>
      <c r="P274" t="s">
        <v>112</v>
      </c>
      <c r="Q274" t="s">
        <v>3470</v>
      </c>
      <c r="R274">
        <v>20877</v>
      </c>
      <c r="S274">
        <v>1</v>
      </c>
      <c r="T274">
        <v>1</v>
      </c>
      <c r="U274">
        <v>0</v>
      </c>
      <c r="W274" t="s">
        <v>3422</v>
      </c>
      <c r="X274" t="s">
        <v>105</v>
      </c>
      <c r="Y274">
        <v>1</v>
      </c>
      <c r="Z274" t="s">
        <v>1668</v>
      </c>
      <c r="AA274">
        <v>0</v>
      </c>
      <c r="AB274">
        <v>0</v>
      </c>
      <c r="AD274" t="s">
        <v>106</v>
      </c>
      <c r="AE274" t="s">
        <v>33</v>
      </c>
      <c r="AF274">
        <v>1</v>
      </c>
      <c r="AG274" t="s">
        <v>3470</v>
      </c>
      <c r="AH274" t="s">
        <v>96</v>
      </c>
      <c r="AI274">
        <v>1</v>
      </c>
      <c r="AL274" t="s">
        <v>107</v>
      </c>
      <c r="AM274" t="s">
        <v>107</v>
      </c>
      <c r="AN274" t="s">
        <v>33</v>
      </c>
      <c r="AO274" t="s">
        <v>108</v>
      </c>
      <c r="AP274" t="s">
        <v>33</v>
      </c>
      <c r="AR274">
        <v>0</v>
      </c>
    </row>
    <row r="275" spans="1:44">
      <c r="A275" s="107" t="e">
        <f>#REF!</f>
        <v>#REF!</v>
      </c>
      <c r="B275" s="62" t="str">
        <f t="shared" si="20"/>
        <v>15:52:15</v>
      </c>
      <c r="C275" s="62" t="s">
        <v>30</v>
      </c>
      <c r="D275" s="63">
        <f t="shared" si="21"/>
        <v>103</v>
      </c>
      <c r="E275" s="88">
        <f t="shared" si="22"/>
        <v>37.76</v>
      </c>
      <c r="F275" s="90">
        <f t="shared" si="23"/>
        <v>3889.2799999999997</v>
      </c>
      <c r="G275" s="64" t="s">
        <v>8</v>
      </c>
      <c r="H275" s="64" t="str">
        <f t="shared" si="24"/>
        <v>00547345967TRLO1</v>
      </c>
      <c r="J275" t="s">
        <v>96</v>
      </c>
      <c r="K275" t="s">
        <v>97</v>
      </c>
      <c r="L275">
        <v>103</v>
      </c>
      <c r="M275">
        <v>3776</v>
      </c>
      <c r="N275" t="s">
        <v>111</v>
      </c>
      <c r="O275" t="s">
        <v>3471</v>
      </c>
      <c r="P275" t="s">
        <v>112</v>
      </c>
      <c r="Q275" t="s">
        <v>3472</v>
      </c>
      <c r="R275">
        <v>20877</v>
      </c>
      <c r="S275">
        <v>1</v>
      </c>
      <c r="T275">
        <v>1</v>
      </c>
      <c r="U275">
        <v>0</v>
      </c>
      <c r="W275" t="s">
        <v>3422</v>
      </c>
      <c r="X275" t="s">
        <v>105</v>
      </c>
      <c r="Y275">
        <v>1</v>
      </c>
      <c r="Z275" t="s">
        <v>1668</v>
      </c>
      <c r="AA275">
        <v>0</v>
      </c>
      <c r="AB275">
        <v>0</v>
      </c>
      <c r="AD275" t="s">
        <v>106</v>
      </c>
      <c r="AE275" t="s">
        <v>33</v>
      </c>
      <c r="AF275">
        <v>1</v>
      </c>
      <c r="AG275" t="s">
        <v>3472</v>
      </c>
      <c r="AH275" t="s">
        <v>96</v>
      </c>
      <c r="AI275">
        <v>1</v>
      </c>
      <c r="AL275" t="s">
        <v>107</v>
      </c>
      <c r="AM275" t="s">
        <v>107</v>
      </c>
      <c r="AN275" t="s">
        <v>33</v>
      </c>
      <c r="AO275" t="s">
        <v>108</v>
      </c>
      <c r="AP275" t="s">
        <v>33</v>
      </c>
      <c r="AR275">
        <v>0</v>
      </c>
    </row>
    <row r="276" spans="1:44">
      <c r="A276" s="107" t="e">
        <f>#REF!</f>
        <v>#REF!</v>
      </c>
      <c r="B276" s="62" t="str">
        <f t="shared" si="20"/>
        <v>15:54:25</v>
      </c>
      <c r="C276" s="62" t="s">
        <v>30</v>
      </c>
      <c r="D276" s="63">
        <f t="shared" si="21"/>
        <v>36</v>
      </c>
      <c r="E276" s="88">
        <f t="shared" si="22"/>
        <v>37.76</v>
      </c>
      <c r="F276" s="90">
        <f t="shared" si="23"/>
        <v>1359.36</v>
      </c>
      <c r="G276" s="64" t="s">
        <v>8</v>
      </c>
      <c r="H276" s="64" t="str">
        <f t="shared" si="24"/>
        <v>00547347827TRLO1</v>
      </c>
      <c r="J276" t="s">
        <v>96</v>
      </c>
      <c r="K276" t="s">
        <v>97</v>
      </c>
      <c r="L276">
        <v>36</v>
      </c>
      <c r="M276">
        <v>3776</v>
      </c>
      <c r="N276" t="s">
        <v>111</v>
      </c>
      <c r="O276" t="s">
        <v>3473</v>
      </c>
      <c r="P276" t="s">
        <v>112</v>
      </c>
      <c r="Q276" t="s">
        <v>3474</v>
      </c>
      <c r="R276">
        <v>20877</v>
      </c>
      <c r="S276">
        <v>1</v>
      </c>
      <c r="T276">
        <v>1</v>
      </c>
      <c r="U276">
        <v>0</v>
      </c>
      <c r="W276" t="s">
        <v>3422</v>
      </c>
      <c r="X276" t="s">
        <v>105</v>
      </c>
      <c r="Y276">
        <v>1</v>
      </c>
      <c r="Z276" t="s">
        <v>1668</v>
      </c>
      <c r="AA276">
        <v>0</v>
      </c>
      <c r="AB276">
        <v>0</v>
      </c>
      <c r="AD276" t="s">
        <v>106</v>
      </c>
      <c r="AE276" t="s">
        <v>33</v>
      </c>
      <c r="AF276">
        <v>1</v>
      </c>
      <c r="AG276" t="s">
        <v>3474</v>
      </c>
      <c r="AH276" t="s">
        <v>96</v>
      </c>
      <c r="AI276">
        <v>1</v>
      </c>
      <c r="AL276" t="s">
        <v>107</v>
      </c>
      <c r="AM276" t="s">
        <v>107</v>
      </c>
      <c r="AN276" t="s">
        <v>33</v>
      </c>
      <c r="AO276" t="s">
        <v>108</v>
      </c>
      <c r="AP276" t="s">
        <v>33</v>
      </c>
      <c r="AR276">
        <v>0</v>
      </c>
    </row>
    <row r="277" spans="1:44">
      <c r="A277" s="107" t="e">
        <f>#REF!</f>
        <v>#REF!</v>
      </c>
      <c r="B277" s="62" t="str">
        <f t="shared" si="20"/>
        <v>15:55:10</v>
      </c>
      <c r="C277" s="62" t="s">
        <v>30</v>
      </c>
      <c r="D277" s="63">
        <f t="shared" si="21"/>
        <v>60</v>
      </c>
      <c r="E277" s="88">
        <f t="shared" si="22"/>
        <v>37.78</v>
      </c>
      <c r="F277" s="90">
        <f t="shared" si="23"/>
        <v>2266.8000000000002</v>
      </c>
      <c r="G277" s="64" t="s">
        <v>8</v>
      </c>
      <c r="H277" s="64" t="str">
        <f t="shared" si="24"/>
        <v>00547348348TRLO1</v>
      </c>
      <c r="J277" t="s">
        <v>96</v>
      </c>
      <c r="K277" t="s">
        <v>97</v>
      </c>
      <c r="L277">
        <v>60</v>
      </c>
      <c r="M277">
        <v>3778</v>
      </c>
      <c r="N277" t="s">
        <v>111</v>
      </c>
      <c r="O277" t="s">
        <v>3475</v>
      </c>
      <c r="P277" t="s">
        <v>112</v>
      </c>
      <c r="Q277" t="s">
        <v>3476</v>
      </c>
      <c r="R277">
        <v>20877</v>
      </c>
      <c r="S277">
        <v>1</v>
      </c>
      <c r="T277">
        <v>1</v>
      </c>
      <c r="U277">
        <v>0</v>
      </c>
      <c r="W277" t="s">
        <v>3422</v>
      </c>
      <c r="X277" t="s">
        <v>105</v>
      </c>
      <c r="Y277">
        <v>1</v>
      </c>
      <c r="Z277" t="s">
        <v>1668</v>
      </c>
      <c r="AA277">
        <v>0</v>
      </c>
      <c r="AB277">
        <v>0</v>
      </c>
      <c r="AD277" t="s">
        <v>106</v>
      </c>
      <c r="AE277" t="s">
        <v>33</v>
      </c>
      <c r="AF277">
        <v>1</v>
      </c>
      <c r="AG277" t="s">
        <v>3476</v>
      </c>
      <c r="AH277" t="s">
        <v>96</v>
      </c>
      <c r="AI277">
        <v>1</v>
      </c>
      <c r="AL277" t="s">
        <v>107</v>
      </c>
      <c r="AM277" t="s">
        <v>107</v>
      </c>
      <c r="AN277" t="s">
        <v>33</v>
      </c>
      <c r="AO277" t="s">
        <v>108</v>
      </c>
      <c r="AP277" t="s">
        <v>33</v>
      </c>
      <c r="AR277">
        <v>0</v>
      </c>
    </row>
    <row r="278" spans="1:44">
      <c r="A278" s="107" t="e">
        <f>#REF!</f>
        <v>#REF!</v>
      </c>
      <c r="B278" s="62" t="str">
        <f t="shared" si="20"/>
        <v>15:57:18</v>
      </c>
      <c r="C278" s="62" t="s">
        <v>30</v>
      </c>
      <c r="D278" s="63">
        <f t="shared" si="21"/>
        <v>149</v>
      </c>
      <c r="E278" s="88">
        <f t="shared" si="22"/>
        <v>37.840000000000003</v>
      </c>
      <c r="F278" s="90">
        <f t="shared" si="23"/>
        <v>5638.1600000000008</v>
      </c>
      <c r="G278" s="64" t="s">
        <v>8</v>
      </c>
      <c r="H278" s="64" t="str">
        <f t="shared" si="24"/>
        <v>00547349292TRLO1</v>
      </c>
      <c r="J278" t="s">
        <v>96</v>
      </c>
      <c r="K278" t="s">
        <v>97</v>
      </c>
      <c r="L278">
        <v>149</v>
      </c>
      <c r="M278">
        <v>3784</v>
      </c>
      <c r="N278" t="s">
        <v>111</v>
      </c>
      <c r="O278" t="s">
        <v>3477</v>
      </c>
      <c r="P278" t="s">
        <v>112</v>
      </c>
      <c r="Q278" t="s">
        <v>3478</v>
      </c>
      <c r="R278">
        <v>20877</v>
      </c>
      <c r="S278">
        <v>1</v>
      </c>
      <c r="T278">
        <v>1</v>
      </c>
      <c r="U278">
        <v>0</v>
      </c>
      <c r="W278" t="s">
        <v>3422</v>
      </c>
      <c r="X278" t="s">
        <v>105</v>
      </c>
      <c r="Y278">
        <v>1</v>
      </c>
      <c r="Z278" t="s">
        <v>1668</v>
      </c>
      <c r="AA278">
        <v>0</v>
      </c>
      <c r="AB278">
        <v>0</v>
      </c>
      <c r="AD278" t="s">
        <v>106</v>
      </c>
      <c r="AE278" t="s">
        <v>33</v>
      </c>
      <c r="AF278">
        <v>1</v>
      </c>
      <c r="AG278" t="s">
        <v>3478</v>
      </c>
      <c r="AH278" t="s">
        <v>96</v>
      </c>
      <c r="AI278">
        <v>1</v>
      </c>
      <c r="AL278" t="s">
        <v>107</v>
      </c>
      <c r="AM278" t="s">
        <v>107</v>
      </c>
      <c r="AN278" t="s">
        <v>33</v>
      </c>
      <c r="AO278" t="s">
        <v>108</v>
      </c>
      <c r="AP278" t="s">
        <v>33</v>
      </c>
      <c r="AR278">
        <v>0</v>
      </c>
    </row>
    <row r="279" spans="1:44">
      <c r="A279" s="107" t="e">
        <f>#REF!</f>
        <v>#REF!</v>
      </c>
      <c r="B279" s="62" t="str">
        <f t="shared" si="20"/>
        <v>15:57:18</v>
      </c>
      <c r="C279" s="62" t="s">
        <v>30</v>
      </c>
      <c r="D279" s="63">
        <f t="shared" si="21"/>
        <v>100</v>
      </c>
      <c r="E279" s="88">
        <f t="shared" si="22"/>
        <v>37.82</v>
      </c>
      <c r="F279" s="90">
        <f t="shared" si="23"/>
        <v>3782</v>
      </c>
      <c r="G279" s="64" t="s">
        <v>8</v>
      </c>
      <c r="H279" s="64" t="str">
        <f t="shared" si="24"/>
        <v>00547349293TRLO1</v>
      </c>
      <c r="J279" t="s">
        <v>96</v>
      </c>
      <c r="K279" t="s">
        <v>97</v>
      </c>
      <c r="L279">
        <v>100</v>
      </c>
      <c r="M279">
        <v>3782</v>
      </c>
      <c r="N279" t="s">
        <v>111</v>
      </c>
      <c r="O279" t="s">
        <v>3479</v>
      </c>
      <c r="P279" t="s">
        <v>112</v>
      </c>
      <c r="Q279" t="s">
        <v>3480</v>
      </c>
      <c r="R279">
        <v>20877</v>
      </c>
      <c r="S279">
        <v>1</v>
      </c>
      <c r="T279">
        <v>1</v>
      </c>
      <c r="U279">
        <v>0</v>
      </c>
      <c r="W279" t="s">
        <v>3422</v>
      </c>
      <c r="X279" t="s">
        <v>105</v>
      </c>
      <c r="Y279">
        <v>1</v>
      </c>
      <c r="Z279" t="s">
        <v>1668</v>
      </c>
      <c r="AA279">
        <v>0</v>
      </c>
      <c r="AB279">
        <v>0</v>
      </c>
      <c r="AD279" t="s">
        <v>106</v>
      </c>
      <c r="AE279" t="s">
        <v>33</v>
      </c>
      <c r="AF279">
        <v>1</v>
      </c>
      <c r="AG279" t="s">
        <v>3480</v>
      </c>
      <c r="AH279" t="s">
        <v>96</v>
      </c>
      <c r="AI279">
        <v>1</v>
      </c>
      <c r="AL279" t="s">
        <v>107</v>
      </c>
      <c r="AM279" t="s">
        <v>107</v>
      </c>
      <c r="AN279" t="s">
        <v>33</v>
      </c>
      <c r="AO279" t="s">
        <v>108</v>
      </c>
      <c r="AP279" t="s">
        <v>33</v>
      </c>
      <c r="AR279">
        <v>0</v>
      </c>
    </row>
    <row r="280" spans="1:44">
      <c r="A280" s="107" t="e">
        <f>#REF!</f>
        <v>#REF!</v>
      </c>
      <c r="B280" s="62" t="str">
        <f t="shared" si="20"/>
        <v>15:59:41</v>
      </c>
      <c r="C280" s="62" t="s">
        <v>30</v>
      </c>
      <c r="D280" s="63">
        <f t="shared" si="21"/>
        <v>87</v>
      </c>
      <c r="E280" s="88">
        <f t="shared" si="22"/>
        <v>37.880000000000003</v>
      </c>
      <c r="F280" s="90">
        <f t="shared" si="23"/>
        <v>3295.5600000000004</v>
      </c>
      <c r="G280" s="64" t="s">
        <v>8</v>
      </c>
      <c r="H280" s="64" t="str">
        <f t="shared" si="24"/>
        <v>00547350678TRLO1</v>
      </c>
      <c r="J280" t="s">
        <v>96</v>
      </c>
      <c r="K280" t="s">
        <v>97</v>
      </c>
      <c r="L280">
        <v>87</v>
      </c>
      <c r="M280">
        <v>3788</v>
      </c>
      <c r="N280" t="s">
        <v>111</v>
      </c>
      <c r="O280" t="s">
        <v>3481</v>
      </c>
      <c r="P280" t="s">
        <v>112</v>
      </c>
      <c r="Q280" t="s">
        <v>3482</v>
      </c>
      <c r="R280">
        <v>20877</v>
      </c>
      <c r="S280">
        <v>1</v>
      </c>
      <c r="T280">
        <v>1</v>
      </c>
      <c r="U280">
        <v>0</v>
      </c>
      <c r="W280" t="s">
        <v>3422</v>
      </c>
      <c r="X280" t="s">
        <v>105</v>
      </c>
      <c r="Y280">
        <v>1</v>
      </c>
      <c r="Z280" t="s">
        <v>1668</v>
      </c>
      <c r="AA280">
        <v>0</v>
      </c>
      <c r="AB280">
        <v>0</v>
      </c>
      <c r="AD280" t="s">
        <v>106</v>
      </c>
      <c r="AE280" t="s">
        <v>33</v>
      </c>
      <c r="AF280">
        <v>1</v>
      </c>
      <c r="AG280" t="s">
        <v>3482</v>
      </c>
      <c r="AH280" t="s">
        <v>96</v>
      </c>
      <c r="AI280">
        <v>1</v>
      </c>
      <c r="AL280" t="s">
        <v>107</v>
      </c>
      <c r="AM280" t="s">
        <v>107</v>
      </c>
      <c r="AN280" t="s">
        <v>33</v>
      </c>
      <c r="AO280" t="s">
        <v>108</v>
      </c>
      <c r="AP280" t="s">
        <v>33</v>
      </c>
      <c r="AR280">
        <v>0</v>
      </c>
    </row>
    <row r="281" spans="1:44">
      <c r="A281" s="107" t="e">
        <f>#REF!</f>
        <v>#REF!</v>
      </c>
      <c r="B281" s="62" t="str">
        <f t="shared" si="20"/>
        <v>16:00:01</v>
      </c>
      <c r="C281" s="62" t="s">
        <v>30</v>
      </c>
      <c r="D281" s="63">
        <f t="shared" si="21"/>
        <v>87</v>
      </c>
      <c r="E281" s="88">
        <f t="shared" si="22"/>
        <v>37.880000000000003</v>
      </c>
      <c r="F281" s="90">
        <f t="shared" si="23"/>
        <v>3295.5600000000004</v>
      </c>
      <c r="G281" s="64" t="s">
        <v>8</v>
      </c>
      <c r="H281" s="64" t="str">
        <f t="shared" si="24"/>
        <v>00547350896TRLO1</v>
      </c>
      <c r="J281" t="s">
        <v>96</v>
      </c>
      <c r="K281" t="s">
        <v>97</v>
      </c>
      <c r="L281">
        <v>87</v>
      </c>
      <c r="M281">
        <v>3788</v>
      </c>
      <c r="N281" t="s">
        <v>111</v>
      </c>
      <c r="O281" t="s">
        <v>3483</v>
      </c>
      <c r="P281" t="s">
        <v>112</v>
      </c>
      <c r="Q281" t="s">
        <v>3484</v>
      </c>
      <c r="R281">
        <v>20877</v>
      </c>
      <c r="S281">
        <v>1</v>
      </c>
      <c r="T281">
        <v>1</v>
      </c>
      <c r="U281">
        <v>0</v>
      </c>
      <c r="W281" t="s">
        <v>3422</v>
      </c>
      <c r="X281" t="s">
        <v>105</v>
      </c>
      <c r="Y281">
        <v>1</v>
      </c>
      <c r="Z281" t="s">
        <v>1668</v>
      </c>
      <c r="AA281">
        <v>0</v>
      </c>
      <c r="AB281">
        <v>0</v>
      </c>
      <c r="AD281" t="s">
        <v>106</v>
      </c>
      <c r="AE281" t="s">
        <v>33</v>
      </c>
      <c r="AF281">
        <v>1</v>
      </c>
      <c r="AG281" t="s">
        <v>3484</v>
      </c>
      <c r="AH281" t="s">
        <v>96</v>
      </c>
      <c r="AI281">
        <v>1</v>
      </c>
      <c r="AL281" t="s">
        <v>107</v>
      </c>
      <c r="AM281" t="s">
        <v>107</v>
      </c>
      <c r="AN281" t="s">
        <v>33</v>
      </c>
      <c r="AO281" t="s">
        <v>108</v>
      </c>
      <c r="AP281" t="s">
        <v>33</v>
      </c>
      <c r="AR281">
        <v>0</v>
      </c>
    </row>
    <row r="282" spans="1:44">
      <c r="A282" s="107" t="e">
        <f>#REF!</f>
        <v>#REF!</v>
      </c>
      <c r="B282" s="62" t="str">
        <f t="shared" si="20"/>
        <v>16:00:01</v>
      </c>
      <c r="C282" s="62" t="s">
        <v>30</v>
      </c>
      <c r="D282" s="63">
        <f t="shared" si="21"/>
        <v>34</v>
      </c>
      <c r="E282" s="88">
        <f t="shared" si="22"/>
        <v>37.880000000000003</v>
      </c>
      <c r="F282" s="90">
        <f t="shared" si="23"/>
        <v>1287.92</v>
      </c>
      <c r="G282" s="64" t="s">
        <v>8</v>
      </c>
      <c r="H282" s="64" t="str">
        <f t="shared" si="24"/>
        <v>00547350895TRLO1</v>
      </c>
      <c r="J282" t="s">
        <v>96</v>
      </c>
      <c r="K282" t="s">
        <v>97</v>
      </c>
      <c r="L282">
        <v>34</v>
      </c>
      <c r="M282">
        <v>3788</v>
      </c>
      <c r="N282" t="s">
        <v>111</v>
      </c>
      <c r="O282" t="s">
        <v>3485</v>
      </c>
      <c r="P282" t="s">
        <v>112</v>
      </c>
      <c r="Q282" t="s">
        <v>3486</v>
      </c>
      <c r="R282">
        <v>20877</v>
      </c>
      <c r="S282">
        <v>1</v>
      </c>
      <c r="T282">
        <v>1</v>
      </c>
      <c r="U282">
        <v>0</v>
      </c>
      <c r="W282" t="s">
        <v>3422</v>
      </c>
      <c r="X282" t="s">
        <v>105</v>
      </c>
      <c r="Y282">
        <v>1</v>
      </c>
      <c r="Z282" t="s">
        <v>1668</v>
      </c>
      <c r="AA282">
        <v>0</v>
      </c>
      <c r="AB282">
        <v>0</v>
      </c>
      <c r="AD282" t="s">
        <v>106</v>
      </c>
      <c r="AE282" t="s">
        <v>33</v>
      </c>
      <c r="AF282">
        <v>1</v>
      </c>
      <c r="AG282" t="s">
        <v>3486</v>
      </c>
      <c r="AH282" t="s">
        <v>96</v>
      </c>
      <c r="AI282">
        <v>1</v>
      </c>
      <c r="AL282" t="s">
        <v>107</v>
      </c>
      <c r="AM282" t="s">
        <v>107</v>
      </c>
      <c r="AN282" t="s">
        <v>33</v>
      </c>
      <c r="AO282" t="s">
        <v>108</v>
      </c>
      <c r="AP282" t="s">
        <v>33</v>
      </c>
      <c r="AR282">
        <v>0</v>
      </c>
    </row>
    <row r="283" spans="1:44">
      <c r="A283" s="107" t="e">
        <f>#REF!</f>
        <v>#REF!</v>
      </c>
      <c r="B283" s="62" t="str">
        <f t="shared" si="20"/>
        <v>16:01:59</v>
      </c>
      <c r="C283" s="62" t="s">
        <v>30</v>
      </c>
      <c r="D283" s="63">
        <f t="shared" si="21"/>
        <v>99</v>
      </c>
      <c r="E283" s="88">
        <f t="shared" si="22"/>
        <v>37.86</v>
      </c>
      <c r="F283" s="90">
        <f t="shared" si="23"/>
        <v>3748.14</v>
      </c>
      <c r="G283" s="64" t="s">
        <v>8</v>
      </c>
      <c r="H283" s="64" t="str">
        <f t="shared" si="24"/>
        <v>00547352096TRLO1</v>
      </c>
      <c r="J283" t="s">
        <v>96</v>
      </c>
      <c r="K283" t="s">
        <v>97</v>
      </c>
      <c r="L283">
        <v>99</v>
      </c>
      <c r="M283">
        <v>3786</v>
      </c>
      <c r="N283" t="s">
        <v>111</v>
      </c>
      <c r="O283" t="s">
        <v>3487</v>
      </c>
      <c r="P283" t="s">
        <v>112</v>
      </c>
      <c r="Q283" t="s">
        <v>3488</v>
      </c>
      <c r="R283">
        <v>20877</v>
      </c>
      <c r="S283">
        <v>1</v>
      </c>
      <c r="T283">
        <v>1</v>
      </c>
      <c r="U283">
        <v>0</v>
      </c>
      <c r="W283" t="s">
        <v>3422</v>
      </c>
      <c r="X283" t="s">
        <v>105</v>
      </c>
      <c r="Y283">
        <v>1</v>
      </c>
      <c r="Z283" t="s">
        <v>1668</v>
      </c>
      <c r="AA283">
        <v>0</v>
      </c>
      <c r="AB283">
        <v>0</v>
      </c>
      <c r="AD283" t="s">
        <v>106</v>
      </c>
      <c r="AE283" t="s">
        <v>33</v>
      </c>
      <c r="AF283">
        <v>1</v>
      </c>
      <c r="AG283" t="s">
        <v>3488</v>
      </c>
      <c r="AH283" t="s">
        <v>96</v>
      </c>
      <c r="AI283">
        <v>1</v>
      </c>
      <c r="AL283" t="s">
        <v>107</v>
      </c>
      <c r="AM283" t="s">
        <v>107</v>
      </c>
      <c r="AN283" t="s">
        <v>33</v>
      </c>
      <c r="AO283" t="s">
        <v>108</v>
      </c>
      <c r="AP283" t="s">
        <v>33</v>
      </c>
      <c r="AR283">
        <v>0</v>
      </c>
    </row>
    <row r="284" spans="1:44">
      <c r="A284" s="107" t="e">
        <f>#REF!</f>
        <v>#REF!</v>
      </c>
      <c r="B284" s="62" t="str">
        <f t="shared" si="20"/>
        <v>16:02:08</v>
      </c>
      <c r="C284" s="62" t="s">
        <v>30</v>
      </c>
      <c r="D284" s="63">
        <f t="shared" si="21"/>
        <v>49</v>
      </c>
      <c r="E284" s="88">
        <f t="shared" si="22"/>
        <v>37.86</v>
      </c>
      <c r="F284" s="90">
        <f t="shared" si="23"/>
        <v>1855.1399999999999</v>
      </c>
      <c r="G284" s="64" t="s">
        <v>8</v>
      </c>
      <c r="H284" s="64" t="str">
        <f t="shared" si="24"/>
        <v>00547352166TRLO1</v>
      </c>
      <c r="J284" t="s">
        <v>96</v>
      </c>
      <c r="K284" t="s">
        <v>97</v>
      </c>
      <c r="L284">
        <v>49</v>
      </c>
      <c r="M284">
        <v>3786</v>
      </c>
      <c r="N284" t="s">
        <v>111</v>
      </c>
      <c r="O284" t="s">
        <v>3489</v>
      </c>
      <c r="P284" t="s">
        <v>112</v>
      </c>
      <c r="Q284" t="s">
        <v>3490</v>
      </c>
      <c r="R284">
        <v>20877</v>
      </c>
      <c r="S284">
        <v>1</v>
      </c>
      <c r="T284">
        <v>1</v>
      </c>
      <c r="U284">
        <v>0</v>
      </c>
      <c r="W284" t="s">
        <v>3422</v>
      </c>
      <c r="X284" t="s">
        <v>105</v>
      </c>
      <c r="Y284">
        <v>1</v>
      </c>
      <c r="Z284" t="s">
        <v>1668</v>
      </c>
      <c r="AA284">
        <v>0</v>
      </c>
      <c r="AB284">
        <v>0</v>
      </c>
      <c r="AD284" t="s">
        <v>106</v>
      </c>
      <c r="AE284" t="s">
        <v>33</v>
      </c>
      <c r="AF284">
        <v>1</v>
      </c>
      <c r="AG284" t="s">
        <v>3490</v>
      </c>
      <c r="AH284" t="s">
        <v>96</v>
      </c>
      <c r="AI284">
        <v>1</v>
      </c>
      <c r="AL284" t="s">
        <v>107</v>
      </c>
      <c r="AM284" t="s">
        <v>107</v>
      </c>
      <c r="AN284" t="s">
        <v>33</v>
      </c>
      <c r="AO284" t="s">
        <v>108</v>
      </c>
      <c r="AP284" t="s">
        <v>33</v>
      </c>
      <c r="AR284">
        <v>0</v>
      </c>
    </row>
    <row r="285" spans="1:44">
      <c r="A285" s="107" t="e">
        <f>#REF!</f>
        <v>#REF!</v>
      </c>
      <c r="B285" s="62" t="str">
        <f t="shared" si="20"/>
        <v>16:04:01</v>
      </c>
      <c r="C285" s="62" t="s">
        <v>30</v>
      </c>
      <c r="D285" s="63">
        <f t="shared" si="21"/>
        <v>79</v>
      </c>
      <c r="E285" s="88">
        <f t="shared" si="22"/>
        <v>37.840000000000003</v>
      </c>
      <c r="F285" s="90">
        <f t="shared" si="23"/>
        <v>2989.36</v>
      </c>
      <c r="G285" s="64" t="s">
        <v>8</v>
      </c>
      <c r="H285" s="64" t="str">
        <f t="shared" si="24"/>
        <v>00547353531TRLO1</v>
      </c>
      <c r="J285" t="s">
        <v>96</v>
      </c>
      <c r="K285" t="s">
        <v>97</v>
      </c>
      <c r="L285">
        <v>79</v>
      </c>
      <c r="M285">
        <v>3784</v>
      </c>
      <c r="N285" t="s">
        <v>111</v>
      </c>
      <c r="O285" t="s">
        <v>3491</v>
      </c>
      <c r="P285" t="s">
        <v>112</v>
      </c>
      <c r="Q285" t="s">
        <v>3492</v>
      </c>
      <c r="R285">
        <v>20877</v>
      </c>
      <c r="S285">
        <v>1</v>
      </c>
      <c r="T285">
        <v>1</v>
      </c>
      <c r="U285">
        <v>0</v>
      </c>
      <c r="W285" t="s">
        <v>3422</v>
      </c>
      <c r="X285" t="s">
        <v>105</v>
      </c>
      <c r="Y285">
        <v>1</v>
      </c>
      <c r="Z285" t="s">
        <v>1668</v>
      </c>
      <c r="AA285">
        <v>0</v>
      </c>
      <c r="AB285">
        <v>0</v>
      </c>
      <c r="AD285" t="s">
        <v>106</v>
      </c>
      <c r="AE285" t="s">
        <v>33</v>
      </c>
      <c r="AF285">
        <v>1</v>
      </c>
      <c r="AG285" t="s">
        <v>3492</v>
      </c>
      <c r="AH285" t="s">
        <v>96</v>
      </c>
      <c r="AI285">
        <v>1</v>
      </c>
      <c r="AL285" t="s">
        <v>107</v>
      </c>
      <c r="AM285" t="s">
        <v>107</v>
      </c>
      <c r="AN285" t="s">
        <v>33</v>
      </c>
      <c r="AO285" t="s">
        <v>108</v>
      </c>
      <c r="AP285" t="s">
        <v>33</v>
      </c>
      <c r="AR285">
        <v>0</v>
      </c>
    </row>
    <row r="286" spans="1:44">
      <c r="A286" s="107" t="e">
        <f>#REF!</f>
        <v>#REF!</v>
      </c>
      <c r="B286" s="62" t="str">
        <f t="shared" si="20"/>
        <v>16:04:40</v>
      </c>
      <c r="C286" s="62" t="s">
        <v>30</v>
      </c>
      <c r="D286" s="63">
        <f t="shared" si="21"/>
        <v>24</v>
      </c>
      <c r="E286" s="88">
        <f t="shared" si="22"/>
        <v>37.82</v>
      </c>
      <c r="F286" s="90">
        <f t="shared" si="23"/>
        <v>907.68000000000006</v>
      </c>
      <c r="G286" s="64" t="s">
        <v>8</v>
      </c>
      <c r="H286" s="64" t="str">
        <f t="shared" si="24"/>
        <v>00547353870TRLO1</v>
      </c>
      <c r="J286" t="s">
        <v>96</v>
      </c>
      <c r="K286" t="s">
        <v>97</v>
      </c>
      <c r="L286">
        <v>24</v>
      </c>
      <c r="M286">
        <v>3782</v>
      </c>
      <c r="N286" t="s">
        <v>111</v>
      </c>
      <c r="O286" t="s">
        <v>3493</v>
      </c>
      <c r="P286" t="s">
        <v>112</v>
      </c>
      <c r="Q286" t="s">
        <v>3494</v>
      </c>
      <c r="R286">
        <v>20877</v>
      </c>
      <c r="S286">
        <v>1</v>
      </c>
      <c r="T286">
        <v>1</v>
      </c>
      <c r="U286">
        <v>0</v>
      </c>
      <c r="W286" t="s">
        <v>3422</v>
      </c>
      <c r="X286" t="s">
        <v>105</v>
      </c>
      <c r="Y286">
        <v>1</v>
      </c>
      <c r="Z286" t="s">
        <v>1668</v>
      </c>
      <c r="AA286">
        <v>0</v>
      </c>
      <c r="AB286">
        <v>0</v>
      </c>
      <c r="AD286" t="s">
        <v>106</v>
      </c>
      <c r="AE286" t="s">
        <v>33</v>
      </c>
      <c r="AF286">
        <v>1</v>
      </c>
      <c r="AG286" t="s">
        <v>3494</v>
      </c>
      <c r="AH286" t="s">
        <v>96</v>
      </c>
      <c r="AI286">
        <v>1</v>
      </c>
      <c r="AL286" t="s">
        <v>107</v>
      </c>
      <c r="AM286" t="s">
        <v>107</v>
      </c>
      <c r="AN286" t="s">
        <v>33</v>
      </c>
      <c r="AO286" t="s">
        <v>108</v>
      </c>
      <c r="AP286" t="s">
        <v>33</v>
      </c>
      <c r="AR286">
        <v>0</v>
      </c>
    </row>
    <row r="287" spans="1:44">
      <c r="A287" s="107" t="e">
        <f>#REF!</f>
        <v>#REF!</v>
      </c>
      <c r="B287" s="62" t="str">
        <f t="shared" si="20"/>
        <v>16:04:40</v>
      </c>
      <c r="C287" s="62" t="s">
        <v>30</v>
      </c>
      <c r="D287" s="63">
        <f t="shared" si="21"/>
        <v>24</v>
      </c>
      <c r="E287" s="88">
        <f t="shared" si="22"/>
        <v>37.82</v>
      </c>
      <c r="F287" s="90">
        <f t="shared" si="23"/>
        <v>907.68000000000006</v>
      </c>
      <c r="G287" s="64" t="s">
        <v>8</v>
      </c>
      <c r="H287" s="64" t="str">
        <f t="shared" si="24"/>
        <v>00547353869TRLO1</v>
      </c>
      <c r="J287" t="s">
        <v>96</v>
      </c>
      <c r="K287" t="s">
        <v>97</v>
      </c>
      <c r="L287">
        <v>24</v>
      </c>
      <c r="M287">
        <v>3782</v>
      </c>
      <c r="N287" t="s">
        <v>111</v>
      </c>
      <c r="O287" t="s">
        <v>3493</v>
      </c>
      <c r="P287" t="s">
        <v>112</v>
      </c>
      <c r="Q287" t="s">
        <v>3495</v>
      </c>
      <c r="R287">
        <v>20877</v>
      </c>
      <c r="S287">
        <v>1</v>
      </c>
      <c r="T287">
        <v>1</v>
      </c>
      <c r="U287">
        <v>0</v>
      </c>
      <c r="W287" t="s">
        <v>3422</v>
      </c>
      <c r="X287" t="s">
        <v>105</v>
      </c>
      <c r="Y287">
        <v>1</v>
      </c>
      <c r="Z287" t="s">
        <v>1668</v>
      </c>
      <c r="AA287">
        <v>0</v>
      </c>
      <c r="AB287">
        <v>0</v>
      </c>
      <c r="AD287" t="s">
        <v>106</v>
      </c>
      <c r="AE287" t="s">
        <v>33</v>
      </c>
      <c r="AF287">
        <v>1</v>
      </c>
      <c r="AG287" t="s">
        <v>3495</v>
      </c>
      <c r="AH287" t="s">
        <v>96</v>
      </c>
      <c r="AI287">
        <v>1</v>
      </c>
      <c r="AL287" t="s">
        <v>107</v>
      </c>
      <c r="AM287" t="s">
        <v>107</v>
      </c>
      <c r="AN287" t="s">
        <v>33</v>
      </c>
      <c r="AO287" t="s">
        <v>108</v>
      </c>
      <c r="AP287" t="s">
        <v>33</v>
      </c>
      <c r="AR287">
        <v>0</v>
      </c>
    </row>
    <row r="288" spans="1:44">
      <c r="A288" s="107" t="e">
        <f>#REF!</f>
        <v>#REF!</v>
      </c>
      <c r="B288" s="62" t="str">
        <f t="shared" si="20"/>
        <v>16:04:40</v>
      </c>
      <c r="C288" s="62" t="s">
        <v>30</v>
      </c>
      <c r="D288" s="63">
        <f t="shared" si="21"/>
        <v>70</v>
      </c>
      <c r="E288" s="88">
        <f t="shared" si="22"/>
        <v>37.82</v>
      </c>
      <c r="F288" s="90">
        <f t="shared" si="23"/>
        <v>2647.4</v>
      </c>
      <c r="G288" s="64" t="s">
        <v>8</v>
      </c>
      <c r="H288" s="64" t="str">
        <f t="shared" si="24"/>
        <v>00547353868TRLO1</v>
      </c>
      <c r="J288" t="s">
        <v>96</v>
      </c>
      <c r="K288" t="s">
        <v>97</v>
      </c>
      <c r="L288">
        <v>70</v>
      </c>
      <c r="M288">
        <v>3782</v>
      </c>
      <c r="N288" t="s">
        <v>111</v>
      </c>
      <c r="O288" t="s">
        <v>3493</v>
      </c>
      <c r="P288" t="s">
        <v>112</v>
      </c>
      <c r="Q288" t="s">
        <v>3496</v>
      </c>
      <c r="R288">
        <v>20877</v>
      </c>
      <c r="S288">
        <v>1</v>
      </c>
      <c r="T288">
        <v>1</v>
      </c>
      <c r="U288">
        <v>0</v>
      </c>
      <c r="W288" t="s">
        <v>3422</v>
      </c>
      <c r="X288" t="s">
        <v>105</v>
      </c>
      <c r="Y288">
        <v>1</v>
      </c>
      <c r="Z288" t="s">
        <v>1668</v>
      </c>
      <c r="AA288">
        <v>0</v>
      </c>
      <c r="AB288">
        <v>0</v>
      </c>
      <c r="AD288" t="s">
        <v>106</v>
      </c>
      <c r="AE288" t="s">
        <v>33</v>
      </c>
      <c r="AF288">
        <v>1</v>
      </c>
      <c r="AG288" t="s">
        <v>3496</v>
      </c>
      <c r="AH288" t="s">
        <v>96</v>
      </c>
      <c r="AI288">
        <v>1</v>
      </c>
      <c r="AL288" t="s">
        <v>107</v>
      </c>
      <c r="AM288" t="s">
        <v>107</v>
      </c>
      <c r="AN288" t="s">
        <v>33</v>
      </c>
      <c r="AO288" t="s">
        <v>108</v>
      </c>
      <c r="AP288" t="s">
        <v>33</v>
      </c>
      <c r="AR288">
        <v>0</v>
      </c>
    </row>
    <row r="289" spans="1:44">
      <c r="A289" s="107" t="e">
        <f>#REF!</f>
        <v>#REF!</v>
      </c>
      <c r="B289" s="62" t="str">
        <f t="shared" si="20"/>
        <v>16:04:40</v>
      </c>
      <c r="C289" s="62" t="s">
        <v>30</v>
      </c>
      <c r="D289" s="63">
        <f t="shared" si="21"/>
        <v>69</v>
      </c>
      <c r="E289" s="88">
        <f t="shared" si="22"/>
        <v>37.82</v>
      </c>
      <c r="F289" s="90">
        <f t="shared" si="23"/>
        <v>2609.58</v>
      </c>
      <c r="G289" s="64" t="s">
        <v>8</v>
      </c>
      <c r="H289" s="64" t="str">
        <f t="shared" si="24"/>
        <v>00547353867TRLO1</v>
      </c>
      <c r="J289" t="s">
        <v>96</v>
      </c>
      <c r="K289" t="s">
        <v>97</v>
      </c>
      <c r="L289">
        <v>69</v>
      </c>
      <c r="M289">
        <v>3782</v>
      </c>
      <c r="N289" t="s">
        <v>111</v>
      </c>
      <c r="O289" t="s">
        <v>3493</v>
      </c>
      <c r="P289" t="s">
        <v>112</v>
      </c>
      <c r="Q289" t="s">
        <v>3497</v>
      </c>
      <c r="R289">
        <v>20877</v>
      </c>
      <c r="S289">
        <v>1</v>
      </c>
      <c r="T289">
        <v>1</v>
      </c>
      <c r="U289">
        <v>0</v>
      </c>
      <c r="W289" t="s">
        <v>3422</v>
      </c>
      <c r="X289" t="s">
        <v>105</v>
      </c>
      <c r="Y289">
        <v>1</v>
      </c>
      <c r="Z289" t="s">
        <v>1668</v>
      </c>
      <c r="AA289">
        <v>0</v>
      </c>
      <c r="AB289">
        <v>0</v>
      </c>
      <c r="AD289" t="s">
        <v>106</v>
      </c>
      <c r="AE289" t="s">
        <v>33</v>
      </c>
      <c r="AF289">
        <v>1</v>
      </c>
      <c r="AG289" t="s">
        <v>3497</v>
      </c>
      <c r="AH289" t="s">
        <v>96</v>
      </c>
      <c r="AI289">
        <v>1</v>
      </c>
      <c r="AL289" t="s">
        <v>107</v>
      </c>
      <c r="AM289" t="s">
        <v>107</v>
      </c>
      <c r="AN289" t="s">
        <v>33</v>
      </c>
      <c r="AO289" t="s">
        <v>108</v>
      </c>
      <c r="AP289" t="s">
        <v>33</v>
      </c>
      <c r="AR289">
        <v>0</v>
      </c>
    </row>
    <row r="290" spans="1:44">
      <c r="A290" s="107" t="e">
        <f>#REF!</f>
        <v>#REF!</v>
      </c>
      <c r="B290" s="62" t="str">
        <f t="shared" si="20"/>
        <v>16:06:26</v>
      </c>
      <c r="C290" s="62" t="s">
        <v>30</v>
      </c>
      <c r="D290" s="63">
        <f t="shared" si="21"/>
        <v>93</v>
      </c>
      <c r="E290" s="88">
        <f t="shared" si="22"/>
        <v>37.82</v>
      </c>
      <c r="F290" s="90">
        <f t="shared" si="23"/>
        <v>3517.26</v>
      </c>
      <c r="G290" s="64" t="s">
        <v>8</v>
      </c>
      <c r="H290" s="64" t="str">
        <f t="shared" si="24"/>
        <v>00547354878TRLO1</v>
      </c>
      <c r="J290" t="s">
        <v>96</v>
      </c>
      <c r="K290" t="s">
        <v>97</v>
      </c>
      <c r="L290">
        <v>93</v>
      </c>
      <c r="M290">
        <v>3782</v>
      </c>
      <c r="N290" t="s">
        <v>111</v>
      </c>
      <c r="O290" t="s">
        <v>3498</v>
      </c>
      <c r="P290" t="s">
        <v>112</v>
      </c>
      <c r="Q290" t="s">
        <v>3499</v>
      </c>
      <c r="R290">
        <v>20877</v>
      </c>
      <c r="S290">
        <v>1</v>
      </c>
      <c r="T290">
        <v>1</v>
      </c>
      <c r="U290">
        <v>0</v>
      </c>
      <c r="W290" t="s">
        <v>3422</v>
      </c>
      <c r="X290" t="s">
        <v>105</v>
      </c>
      <c r="Y290">
        <v>1</v>
      </c>
      <c r="Z290" t="s">
        <v>1668</v>
      </c>
      <c r="AA290">
        <v>0</v>
      </c>
      <c r="AB290">
        <v>0</v>
      </c>
      <c r="AD290" t="s">
        <v>106</v>
      </c>
      <c r="AE290" t="s">
        <v>33</v>
      </c>
      <c r="AF290">
        <v>1</v>
      </c>
      <c r="AG290" t="s">
        <v>3499</v>
      </c>
      <c r="AH290" t="s">
        <v>96</v>
      </c>
      <c r="AI290">
        <v>1</v>
      </c>
      <c r="AL290" t="s">
        <v>107</v>
      </c>
      <c r="AM290" t="s">
        <v>107</v>
      </c>
      <c r="AN290" t="s">
        <v>33</v>
      </c>
      <c r="AO290" t="s">
        <v>108</v>
      </c>
      <c r="AP290" t="s">
        <v>33</v>
      </c>
      <c r="AR290">
        <v>0</v>
      </c>
    </row>
    <row r="291" spans="1:44">
      <c r="A291" s="107" t="e">
        <f>#REF!</f>
        <v>#REF!</v>
      </c>
      <c r="B291" s="62" t="str">
        <f t="shared" si="20"/>
        <v>16:07:31</v>
      </c>
      <c r="C291" s="62" t="s">
        <v>30</v>
      </c>
      <c r="D291" s="63">
        <f t="shared" si="21"/>
        <v>82</v>
      </c>
      <c r="E291" s="88">
        <f t="shared" si="22"/>
        <v>37.86</v>
      </c>
      <c r="F291" s="90">
        <f t="shared" si="23"/>
        <v>3104.52</v>
      </c>
      <c r="G291" s="64" t="s">
        <v>8</v>
      </c>
      <c r="H291" s="64" t="str">
        <f t="shared" si="24"/>
        <v>00547355736TRLO1</v>
      </c>
      <c r="J291" t="s">
        <v>96</v>
      </c>
      <c r="K291" t="s">
        <v>97</v>
      </c>
      <c r="L291">
        <v>82</v>
      </c>
      <c r="M291">
        <v>3786</v>
      </c>
      <c r="N291" t="s">
        <v>111</v>
      </c>
      <c r="O291" t="s">
        <v>3500</v>
      </c>
      <c r="P291" t="s">
        <v>112</v>
      </c>
      <c r="Q291" t="s">
        <v>3501</v>
      </c>
      <c r="R291">
        <v>20877</v>
      </c>
      <c r="S291">
        <v>1</v>
      </c>
      <c r="T291">
        <v>1</v>
      </c>
      <c r="U291">
        <v>0</v>
      </c>
      <c r="W291" t="s">
        <v>3422</v>
      </c>
      <c r="X291" t="s">
        <v>105</v>
      </c>
      <c r="Y291">
        <v>1</v>
      </c>
      <c r="Z291" t="s">
        <v>1668</v>
      </c>
      <c r="AA291">
        <v>0</v>
      </c>
      <c r="AB291">
        <v>0</v>
      </c>
      <c r="AD291" t="s">
        <v>106</v>
      </c>
      <c r="AE291" t="s">
        <v>33</v>
      </c>
      <c r="AF291">
        <v>1</v>
      </c>
      <c r="AG291" t="s">
        <v>3501</v>
      </c>
      <c r="AH291" t="s">
        <v>96</v>
      </c>
      <c r="AI291">
        <v>1</v>
      </c>
      <c r="AL291" t="s">
        <v>107</v>
      </c>
      <c r="AM291" t="s">
        <v>107</v>
      </c>
      <c r="AN291" t="s">
        <v>33</v>
      </c>
      <c r="AO291" t="s">
        <v>108</v>
      </c>
      <c r="AP291" t="s">
        <v>33</v>
      </c>
      <c r="AR291">
        <v>0</v>
      </c>
    </row>
    <row r="292" spans="1:44">
      <c r="A292" s="107" t="e">
        <f>#REF!</f>
        <v>#REF!</v>
      </c>
      <c r="B292" s="62" t="str">
        <f t="shared" si="20"/>
        <v>16:10:21</v>
      </c>
      <c r="C292" s="62" t="s">
        <v>30</v>
      </c>
      <c r="D292" s="63">
        <f t="shared" si="21"/>
        <v>94</v>
      </c>
      <c r="E292" s="88">
        <f t="shared" si="22"/>
        <v>37.82</v>
      </c>
      <c r="F292" s="90">
        <f t="shared" si="23"/>
        <v>3555.08</v>
      </c>
      <c r="G292" s="64" t="s">
        <v>8</v>
      </c>
      <c r="H292" s="64" t="str">
        <f t="shared" si="24"/>
        <v>00547357447TRLO1</v>
      </c>
      <c r="J292" t="s">
        <v>96</v>
      </c>
      <c r="K292" t="s">
        <v>97</v>
      </c>
      <c r="L292">
        <v>94</v>
      </c>
      <c r="M292">
        <v>3782</v>
      </c>
      <c r="N292" t="s">
        <v>111</v>
      </c>
      <c r="O292" t="s">
        <v>3502</v>
      </c>
      <c r="P292" t="s">
        <v>112</v>
      </c>
      <c r="Q292" t="s">
        <v>3503</v>
      </c>
      <c r="R292">
        <v>20877</v>
      </c>
      <c r="S292">
        <v>1</v>
      </c>
      <c r="T292">
        <v>1</v>
      </c>
      <c r="U292">
        <v>0</v>
      </c>
      <c r="W292" t="s">
        <v>3422</v>
      </c>
      <c r="X292" t="s">
        <v>105</v>
      </c>
      <c r="Y292">
        <v>1</v>
      </c>
      <c r="Z292" t="s">
        <v>1668</v>
      </c>
      <c r="AA292">
        <v>0</v>
      </c>
      <c r="AB292">
        <v>0</v>
      </c>
      <c r="AD292" t="s">
        <v>106</v>
      </c>
      <c r="AE292" t="s">
        <v>33</v>
      </c>
      <c r="AF292">
        <v>1</v>
      </c>
      <c r="AG292" t="s">
        <v>3503</v>
      </c>
      <c r="AH292" t="s">
        <v>96</v>
      </c>
      <c r="AI292">
        <v>1</v>
      </c>
      <c r="AL292" t="s">
        <v>107</v>
      </c>
      <c r="AM292" t="s">
        <v>107</v>
      </c>
      <c r="AN292" t="s">
        <v>33</v>
      </c>
      <c r="AO292" t="s">
        <v>108</v>
      </c>
      <c r="AP292" t="s">
        <v>33</v>
      </c>
      <c r="AR292">
        <v>0</v>
      </c>
    </row>
    <row r="293" spans="1:44">
      <c r="A293" s="107" t="e">
        <f>#REF!</f>
        <v>#REF!</v>
      </c>
      <c r="B293" s="62" t="str">
        <f t="shared" si="20"/>
        <v>16:11:43</v>
      </c>
      <c r="C293" s="62" t="s">
        <v>30</v>
      </c>
      <c r="D293" s="63">
        <f t="shared" si="21"/>
        <v>95</v>
      </c>
      <c r="E293" s="88">
        <f t="shared" si="22"/>
        <v>37.86</v>
      </c>
      <c r="F293" s="90">
        <f t="shared" si="23"/>
        <v>3596.7</v>
      </c>
      <c r="G293" s="64" t="s">
        <v>8</v>
      </c>
      <c r="H293" s="64" t="str">
        <f t="shared" si="24"/>
        <v>00547358331TRLO1</v>
      </c>
      <c r="J293" t="s">
        <v>96</v>
      </c>
      <c r="K293" t="s">
        <v>97</v>
      </c>
      <c r="L293">
        <v>95</v>
      </c>
      <c r="M293">
        <v>3786</v>
      </c>
      <c r="N293" t="s">
        <v>111</v>
      </c>
      <c r="O293" t="s">
        <v>3504</v>
      </c>
      <c r="P293" t="s">
        <v>112</v>
      </c>
      <c r="Q293" t="s">
        <v>3505</v>
      </c>
      <c r="R293">
        <v>20877</v>
      </c>
      <c r="S293">
        <v>1</v>
      </c>
      <c r="T293">
        <v>1</v>
      </c>
      <c r="U293">
        <v>0</v>
      </c>
      <c r="W293" t="s">
        <v>3422</v>
      </c>
      <c r="X293" t="s">
        <v>105</v>
      </c>
      <c r="Y293">
        <v>1</v>
      </c>
      <c r="Z293" t="s">
        <v>1668</v>
      </c>
      <c r="AA293">
        <v>0</v>
      </c>
      <c r="AB293">
        <v>0</v>
      </c>
      <c r="AD293" t="s">
        <v>106</v>
      </c>
      <c r="AE293" t="s">
        <v>33</v>
      </c>
      <c r="AF293">
        <v>1</v>
      </c>
      <c r="AG293" t="s">
        <v>3505</v>
      </c>
      <c r="AH293" t="s">
        <v>96</v>
      </c>
      <c r="AI293">
        <v>1</v>
      </c>
      <c r="AL293" t="s">
        <v>107</v>
      </c>
      <c r="AM293" t="s">
        <v>107</v>
      </c>
      <c r="AN293" t="s">
        <v>33</v>
      </c>
      <c r="AO293" t="s">
        <v>108</v>
      </c>
      <c r="AP293" t="s">
        <v>33</v>
      </c>
      <c r="AR293">
        <v>0</v>
      </c>
    </row>
    <row r="294" spans="1:44">
      <c r="A294" s="107" t="e">
        <f>#REF!</f>
        <v>#REF!</v>
      </c>
      <c r="B294" s="62" t="str">
        <f t="shared" si="20"/>
        <v>16:11:54</v>
      </c>
      <c r="C294" s="62" t="s">
        <v>30</v>
      </c>
      <c r="D294" s="63">
        <f t="shared" si="21"/>
        <v>55</v>
      </c>
      <c r="E294" s="88">
        <f t="shared" si="22"/>
        <v>37.880000000000003</v>
      </c>
      <c r="F294" s="90">
        <f t="shared" si="23"/>
        <v>2083.4</v>
      </c>
      <c r="G294" s="64" t="s">
        <v>8</v>
      </c>
      <c r="H294" s="64" t="str">
        <f t="shared" si="24"/>
        <v>00547358441TRLO1</v>
      </c>
      <c r="J294" t="s">
        <v>96</v>
      </c>
      <c r="K294" t="s">
        <v>97</v>
      </c>
      <c r="L294">
        <v>55</v>
      </c>
      <c r="M294">
        <v>3788</v>
      </c>
      <c r="N294" t="s">
        <v>111</v>
      </c>
      <c r="O294" t="s">
        <v>3506</v>
      </c>
      <c r="P294" t="s">
        <v>112</v>
      </c>
      <c r="Q294" t="s">
        <v>3507</v>
      </c>
      <c r="R294">
        <v>20877</v>
      </c>
      <c r="S294">
        <v>1</v>
      </c>
      <c r="T294">
        <v>1</v>
      </c>
      <c r="U294">
        <v>0</v>
      </c>
      <c r="W294" t="s">
        <v>3422</v>
      </c>
      <c r="X294" t="s">
        <v>105</v>
      </c>
      <c r="Y294">
        <v>1</v>
      </c>
      <c r="Z294" t="s">
        <v>1668</v>
      </c>
      <c r="AA294">
        <v>0</v>
      </c>
      <c r="AB294">
        <v>0</v>
      </c>
      <c r="AD294" t="s">
        <v>106</v>
      </c>
      <c r="AE294" t="s">
        <v>33</v>
      </c>
      <c r="AF294">
        <v>1</v>
      </c>
      <c r="AG294" t="s">
        <v>3507</v>
      </c>
      <c r="AH294" t="s">
        <v>96</v>
      </c>
      <c r="AI294">
        <v>1</v>
      </c>
      <c r="AL294" t="s">
        <v>107</v>
      </c>
      <c r="AM294" t="s">
        <v>107</v>
      </c>
      <c r="AN294" t="s">
        <v>33</v>
      </c>
      <c r="AO294" t="s">
        <v>108</v>
      </c>
      <c r="AP294" t="s">
        <v>33</v>
      </c>
      <c r="AR294">
        <v>0</v>
      </c>
    </row>
    <row r="295" spans="1:44">
      <c r="A295" s="107" t="e">
        <f>#REF!</f>
        <v>#REF!</v>
      </c>
      <c r="B295" s="62" t="str">
        <f t="shared" si="20"/>
        <v>16:12:04</v>
      </c>
      <c r="C295" s="62" t="s">
        <v>30</v>
      </c>
      <c r="D295" s="63">
        <f t="shared" si="21"/>
        <v>36</v>
      </c>
      <c r="E295" s="88">
        <f t="shared" si="22"/>
        <v>37.9</v>
      </c>
      <c r="F295" s="90">
        <f t="shared" si="23"/>
        <v>1364.3999999999999</v>
      </c>
      <c r="G295" s="64" t="s">
        <v>8</v>
      </c>
      <c r="H295" s="64" t="str">
        <f t="shared" si="24"/>
        <v>00547358527TRLO1</v>
      </c>
      <c r="J295" t="s">
        <v>96</v>
      </c>
      <c r="K295" t="s">
        <v>97</v>
      </c>
      <c r="L295">
        <v>36</v>
      </c>
      <c r="M295">
        <v>3790</v>
      </c>
      <c r="N295" t="s">
        <v>111</v>
      </c>
      <c r="O295" t="s">
        <v>3508</v>
      </c>
      <c r="P295" t="s">
        <v>112</v>
      </c>
      <c r="Q295" t="s">
        <v>3509</v>
      </c>
      <c r="R295">
        <v>20877</v>
      </c>
      <c r="S295">
        <v>1</v>
      </c>
      <c r="T295">
        <v>1</v>
      </c>
      <c r="U295">
        <v>0</v>
      </c>
      <c r="W295" t="s">
        <v>3422</v>
      </c>
      <c r="X295" t="s">
        <v>105</v>
      </c>
      <c r="Y295">
        <v>1</v>
      </c>
      <c r="Z295" t="s">
        <v>1668</v>
      </c>
      <c r="AA295">
        <v>0</v>
      </c>
      <c r="AB295">
        <v>0</v>
      </c>
      <c r="AD295" t="s">
        <v>106</v>
      </c>
      <c r="AE295" t="s">
        <v>33</v>
      </c>
      <c r="AF295">
        <v>1</v>
      </c>
      <c r="AG295" t="s">
        <v>3509</v>
      </c>
      <c r="AH295" t="s">
        <v>96</v>
      </c>
      <c r="AI295">
        <v>1</v>
      </c>
      <c r="AL295" t="s">
        <v>107</v>
      </c>
      <c r="AM295" t="s">
        <v>107</v>
      </c>
      <c r="AN295" t="s">
        <v>33</v>
      </c>
      <c r="AO295" t="s">
        <v>108</v>
      </c>
      <c r="AP295" t="s">
        <v>33</v>
      </c>
      <c r="AR295">
        <v>0</v>
      </c>
    </row>
    <row r="296" spans="1:44">
      <c r="A296" s="107" t="e">
        <f>#REF!</f>
        <v>#REF!</v>
      </c>
      <c r="B296" s="62" t="str">
        <f t="shared" si="20"/>
        <v>16:12:35</v>
      </c>
      <c r="C296" s="62" t="s">
        <v>30</v>
      </c>
      <c r="D296" s="63">
        <f t="shared" si="21"/>
        <v>24</v>
      </c>
      <c r="E296" s="88">
        <f t="shared" si="22"/>
        <v>37.880000000000003</v>
      </c>
      <c r="F296" s="90">
        <f t="shared" si="23"/>
        <v>909.12000000000012</v>
      </c>
      <c r="G296" s="64" t="s">
        <v>8</v>
      </c>
      <c r="H296" s="64" t="str">
        <f t="shared" si="24"/>
        <v>00547358841TRLO1</v>
      </c>
      <c r="J296" t="s">
        <v>96</v>
      </c>
      <c r="K296" t="s">
        <v>97</v>
      </c>
      <c r="L296">
        <v>24</v>
      </c>
      <c r="M296">
        <v>3788</v>
      </c>
      <c r="N296" t="s">
        <v>111</v>
      </c>
      <c r="O296" t="s">
        <v>3510</v>
      </c>
      <c r="P296" t="s">
        <v>112</v>
      </c>
      <c r="Q296" t="s">
        <v>3511</v>
      </c>
      <c r="R296">
        <v>20877</v>
      </c>
      <c r="S296">
        <v>1</v>
      </c>
      <c r="T296">
        <v>1</v>
      </c>
      <c r="U296">
        <v>0</v>
      </c>
      <c r="W296" t="s">
        <v>3422</v>
      </c>
      <c r="X296" t="s">
        <v>105</v>
      </c>
      <c r="Y296">
        <v>1</v>
      </c>
      <c r="Z296" t="s">
        <v>1668</v>
      </c>
      <c r="AA296">
        <v>0</v>
      </c>
      <c r="AB296">
        <v>0</v>
      </c>
      <c r="AD296" t="s">
        <v>106</v>
      </c>
      <c r="AE296" t="s">
        <v>33</v>
      </c>
      <c r="AF296">
        <v>1</v>
      </c>
      <c r="AG296" t="s">
        <v>3511</v>
      </c>
      <c r="AH296" t="s">
        <v>96</v>
      </c>
      <c r="AI296">
        <v>1</v>
      </c>
      <c r="AL296" t="s">
        <v>107</v>
      </c>
      <c r="AM296" t="s">
        <v>107</v>
      </c>
      <c r="AN296" t="s">
        <v>33</v>
      </c>
      <c r="AO296" t="s">
        <v>108</v>
      </c>
      <c r="AP296" t="s">
        <v>33</v>
      </c>
      <c r="AR296">
        <v>0</v>
      </c>
    </row>
    <row r="297" spans="1:44">
      <c r="A297" s="107" t="e">
        <f>#REF!</f>
        <v>#REF!</v>
      </c>
      <c r="B297" s="62" t="str">
        <f t="shared" si="20"/>
        <v>16:13:55</v>
      </c>
      <c r="C297" s="62" t="s">
        <v>30</v>
      </c>
      <c r="D297" s="63">
        <f t="shared" si="21"/>
        <v>87</v>
      </c>
      <c r="E297" s="88">
        <f t="shared" si="22"/>
        <v>37.880000000000003</v>
      </c>
      <c r="F297" s="90">
        <f t="shared" si="23"/>
        <v>3295.5600000000004</v>
      </c>
      <c r="G297" s="64" t="s">
        <v>8</v>
      </c>
      <c r="H297" s="64" t="str">
        <f t="shared" si="24"/>
        <v>00547359736TRLO1</v>
      </c>
      <c r="J297" t="s">
        <v>96</v>
      </c>
      <c r="K297" t="s">
        <v>97</v>
      </c>
      <c r="L297">
        <v>87</v>
      </c>
      <c r="M297">
        <v>3788</v>
      </c>
      <c r="N297" t="s">
        <v>111</v>
      </c>
      <c r="O297" t="s">
        <v>3512</v>
      </c>
      <c r="P297" t="s">
        <v>112</v>
      </c>
      <c r="Q297" t="s">
        <v>3513</v>
      </c>
      <c r="R297">
        <v>20877</v>
      </c>
      <c r="S297">
        <v>1</v>
      </c>
      <c r="T297">
        <v>1</v>
      </c>
      <c r="U297">
        <v>0</v>
      </c>
      <c r="W297" t="s">
        <v>3422</v>
      </c>
      <c r="X297" t="s">
        <v>105</v>
      </c>
      <c r="Y297">
        <v>1</v>
      </c>
      <c r="Z297" t="s">
        <v>1668</v>
      </c>
      <c r="AA297">
        <v>0</v>
      </c>
      <c r="AB297">
        <v>0</v>
      </c>
      <c r="AD297" t="s">
        <v>106</v>
      </c>
      <c r="AE297" t="s">
        <v>33</v>
      </c>
      <c r="AF297">
        <v>1</v>
      </c>
      <c r="AG297" t="s">
        <v>3513</v>
      </c>
      <c r="AH297" t="s">
        <v>96</v>
      </c>
      <c r="AI297">
        <v>1</v>
      </c>
      <c r="AL297" t="s">
        <v>107</v>
      </c>
      <c r="AM297" t="s">
        <v>107</v>
      </c>
      <c r="AN297" t="s">
        <v>33</v>
      </c>
      <c r="AO297" t="s">
        <v>108</v>
      </c>
      <c r="AP297" t="s">
        <v>33</v>
      </c>
      <c r="AR297">
        <v>0</v>
      </c>
    </row>
    <row r="298" spans="1:44">
      <c r="A298" s="107" t="e">
        <f>#REF!</f>
        <v>#REF!</v>
      </c>
      <c r="B298" s="62" t="str">
        <f t="shared" si="20"/>
        <v>16:14:52</v>
      </c>
      <c r="C298" s="62" t="s">
        <v>30</v>
      </c>
      <c r="D298" s="63">
        <f t="shared" si="21"/>
        <v>54</v>
      </c>
      <c r="E298" s="88">
        <f t="shared" si="22"/>
        <v>37.86</v>
      </c>
      <c r="F298" s="90">
        <f t="shared" si="23"/>
        <v>2044.44</v>
      </c>
      <c r="G298" s="64" t="s">
        <v>8</v>
      </c>
      <c r="H298" s="64" t="str">
        <f t="shared" si="24"/>
        <v>00547360394TRLO1</v>
      </c>
      <c r="J298" t="s">
        <v>96</v>
      </c>
      <c r="K298" t="s">
        <v>97</v>
      </c>
      <c r="L298">
        <v>54</v>
      </c>
      <c r="M298">
        <v>3786</v>
      </c>
      <c r="N298" t="s">
        <v>111</v>
      </c>
      <c r="O298" t="s">
        <v>3514</v>
      </c>
      <c r="P298" t="s">
        <v>112</v>
      </c>
      <c r="Q298" t="s">
        <v>3515</v>
      </c>
      <c r="R298">
        <v>20877</v>
      </c>
      <c r="S298">
        <v>1</v>
      </c>
      <c r="T298">
        <v>1</v>
      </c>
      <c r="U298">
        <v>0</v>
      </c>
      <c r="W298" t="s">
        <v>3422</v>
      </c>
      <c r="X298" t="s">
        <v>105</v>
      </c>
      <c r="Y298">
        <v>1</v>
      </c>
      <c r="Z298" t="s">
        <v>1668</v>
      </c>
      <c r="AA298">
        <v>0</v>
      </c>
      <c r="AB298">
        <v>0</v>
      </c>
      <c r="AD298" t="s">
        <v>106</v>
      </c>
      <c r="AE298" t="s">
        <v>33</v>
      </c>
      <c r="AF298">
        <v>1</v>
      </c>
      <c r="AG298" t="s">
        <v>3515</v>
      </c>
      <c r="AH298" t="s">
        <v>96</v>
      </c>
      <c r="AI298">
        <v>1</v>
      </c>
      <c r="AL298" t="s">
        <v>107</v>
      </c>
      <c r="AM298" t="s">
        <v>107</v>
      </c>
      <c r="AN298" t="s">
        <v>33</v>
      </c>
      <c r="AO298" t="s">
        <v>108</v>
      </c>
      <c r="AP298" t="s">
        <v>33</v>
      </c>
      <c r="AR298">
        <v>0</v>
      </c>
    </row>
    <row r="299" spans="1:44">
      <c r="A299" s="107" t="e">
        <f>#REF!</f>
        <v>#REF!</v>
      </c>
      <c r="B299" s="62" t="str">
        <f t="shared" si="20"/>
        <v>16:15:00</v>
      </c>
      <c r="C299" s="62" t="s">
        <v>30</v>
      </c>
      <c r="D299" s="63">
        <f t="shared" si="21"/>
        <v>68</v>
      </c>
      <c r="E299" s="88">
        <f t="shared" si="22"/>
        <v>37.880000000000003</v>
      </c>
      <c r="F299" s="90">
        <f t="shared" si="23"/>
        <v>2575.84</v>
      </c>
      <c r="G299" s="64" t="s">
        <v>8</v>
      </c>
      <c r="H299" s="64" t="str">
        <f t="shared" si="24"/>
        <v>00547360478TRLO1</v>
      </c>
      <c r="J299" t="s">
        <v>96</v>
      </c>
      <c r="K299" t="s">
        <v>97</v>
      </c>
      <c r="L299">
        <v>68</v>
      </c>
      <c r="M299">
        <v>3788</v>
      </c>
      <c r="N299" t="s">
        <v>111</v>
      </c>
      <c r="O299" t="s">
        <v>3516</v>
      </c>
      <c r="P299" t="s">
        <v>112</v>
      </c>
      <c r="Q299" t="s">
        <v>3517</v>
      </c>
      <c r="R299">
        <v>20877</v>
      </c>
      <c r="S299">
        <v>1</v>
      </c>
      <c r="T299">
        <v>1</v>
      </c>
      <c r="U299">
        <v>0</v>
      </c>
      <c r="W299" t="s">
        <v>3422</v>
      </c>
      <c r="X299" t="s">
        <v>105</v>
      </c>
      <c r="Y299">
        <v>1</v>
      </c>
      <c r="Z299" t="s">
        <v>1668</v>
      </c>
      <c r="AA299">
        <v>0</v>
      </c>
      <c r="AB299">
        <v>0</v>
      </c>
      <c r="AD299" t="s">
        <v>106</v>
      </c>
      <c r="AE299" t="s">
        <v>33</v>
      </c>
      <c r="AF299">
        <v>1</v>
      </c>
      <c r="AG299" t="s">
        <v>3517</v>
      </c>
      <c r="AH299" t="s">
        <v>96</v>
      </c>
      <c r="AI299">
        <v>1</v>
      </c>
      <c r="AL299" t="s">
        <v>107</v>
      </c>
      <c r="AM299" t="s">
        <v>107</v>
      </c>
      <c r="AN299" t="s">
        <v>33</v>
      </c>
      <c r="AO299" t="s">
        <v>108</v>
      </c>
      <c r="AP299" t="s">
        <v>33</v>
      </c>
      <c r="AR299">
        <v>0</v>
      </c>
    </row>
    <row r="300" spans="1:44">
      <c r="A300" s="107" t="e">
        <f>#REF!</f>
        <v>#REF!</v>
      </c>
      <c r="B300" s="62" t="str">
        <f t="shared" si="20"/>
        <v>16:15:03</v>
      </c>
      <c r="C300" s="62" t="s">
        <v>30</v>
      </c>
      <c r="D300" s="63">
        <f t="shared" si="21"/>
        <v>73</v>
      </c>
      <c r="E300" s="88">
        <f t="shared" si="22"/>
        <v>37.880000000000003</v>
      </c>
      <c r="F300" s="90">
        <f t="shared" si="23"/>
        <v>2765.2400000000002</v>
      </c>
      <c r="G300" s="64" t="s">
        <v>8</v>
      </c>
      <c r="H300" s="64" t="str">
        <f t="shared" si="24"/>
        <v>00547360594TRLO1</v>
      </c>
      <c r="J300" t="s">
        <v>96</v>
      </c>
      <c r="K300" t="s">
        <v>97</v>
      </c>
      <c r="L300">
        <v>73</v>
      </c>
      <c r="M300">
        <v>3788</v>
      </c>
      <c r="N300" t="s">
        <v>111</v>
      </c>
      <c r="O300" t="s">
        <v>3518</v>
      </c>
      <c r="P300" t="s">
        <v>112</v>
      </c>
      <c r="Q300" t="s">
        <v>3519</v>
      </c>
      <c r="R300">
        <v>20877</v>
      </c>
      <c r="S300">
        <v>1</v>
      </c>
      <c r="T300">
        <v>1</v>
      </c>
      <c r="U300">
        <v>0</v>
      </c>
      <c r="W300" t="s">
        <v>3422</v>
      </c>
      <c r="X300" t="s">
        <v>105</v>
      </c>
      <c r="Y300">
        <v>1</v>
      </c>
      <c r="Z300" t="s">
        <v>1668</v>
      </c>
      <c r="AA300">
        <v>0</v>
      </c>
      <c r="AB300">
        <v>0</v>
      </c>
      <c r="AD300" t="s">
        <v>106</v>
      </c>
      <c r="AE300" t="s">
        <v>33</v>
      </c>
      <c r="AF300">
        <v>1</v>
      </c>
      <c r="AG300" t="s">
        <v>3519</v>
      </c>
      <c r="AH300" t="s">
        <v>96</v>
      </c>
      <c r="AI300">
        <v>1</v>
      </c>
      <c r="AL300" t="s">
        <v>107</v>
      </c>
      <c r="AM300" t="s">
        <v>107</v>
      </c>
      <c r="AN300" t="s">
        <v>33</v>
      </c>
      <c r="AO300" t="s">
        <v>108</v>
      </c>
      <c r="AP300" t="s">
        <v>33</v>
      </c>
      <c r="AR300">
        <v>0</v>
      </c>
    </row>
    <row r="301" spans="1:44">
      <c r="A301" s="107" t="e">
        <f>#REF!</f>
        <v>#REF!</v>
      </c>
      <c r="B301" s="62" t="str">
        <f t="shared" si="20"/>
        <v>16:15:03</v>
      </c>
      <c r="C301" s="62" t="s">
        <v>30</v>
      </c>
      <c r="D301" s="63">
        <f t="shared" si="21"/>
        <v>4</v>
      </c>
      <c r="E301" s="88">
        <f t="shared" si="22"/>
        <v>37.880000000000003</v>
      </c>
      <c r="F301" s="90">
        <f t="shared" si="23"/>
        <v>151.52000000000001</v>
      </c>
      <c r="G301" s="64" t="s">
        <v>8</v>
      </c>
      <c r="H301" s="64" t="str">
        <f t="shared" si="24"/>
        <v>00547360593TRLO1</v>
      </c>
      <c r="J301" t="s">
        <v>96</v>
      </c>
      <c r="K301" t="s">
        <v>97</v>
      </c>
      <c r="L301">
        <v>4</v>
      </c>
      <c r="M301">
        <v>3788</v>
      </c>
      <c r="N301" t="s">
        <v>111</v>
      </c>
      <c r="O301" t="s">
        <v>3518</v>
      </c>
      <c r="P301" t="s">
        <v>112</v>
      </c>
      <c r="Q301" t="s">
        <v>3520</v>
      </c>
      <c r="R301">
        <v>20877</v>
      </c>
      <c r="S301">
        <v>1</v>
      </c>
      <c r="T301">
        <v>1</v>
      </c>
      <c r="U301">
        <v>0</v>
      </c>
      <c r="W301" t="s">
        <v>3422</v>
      </c>
      <c r="X301" t="s">
        <v>105</v>
      </c>
      <c r="Y301">
        <v>1</v>
      </c>
      <c r="Z301" t="s">
        <v>1668</v>
      </c>
      <c r="AA301">
        <v>0</v>
      </c>
      <c r="AB301">
        <v>0</v>
      </c>
      <c r="AD301" t="s">
        <v>106</v>
      </c>
      <c r="AE301" t="s">
        <v>33</v>
      </c>
      <c r="AF301">
        <v>1</v>
      </c>
      <c r="AG301" t="s">
        <v>3520</v>
      </c>
      <c r="AH301" t="s">
        <v>96</v>
      </c>
      <c r="AI301">
        <v>1</v>
      </c>
      <c r="AL301" t="s">
        <v>107</v>
      </c>
      <c r="AM301" t="s">
        <v>107</v>
      </c>
      <c r="AN301" t="s">
        <v>33</v>
      </c>
      <c r="AO301" t="s">
        <v>108</v>
      </c>
      <c r="AP301" t="s">
        <v>33</v>
      </c>
      <c r="AR301">
        <v>0</v>
      </c>
    </row>
    <row r="302" spans="1:44">
      <c r="A302" s="107" t="e">
        <f>#REF!</f>
        <v>#REF!</v>
      </c>
      <c r="B302" s="62" t="str">
        <f t="shared" si="20"/>
        <v>16:15:03</v>
      </c>
      <c r="C302" s="62" t="s">
        <v>30</v>
      </c>
      <c r="D302" s="63">
        <f t="shared" si="21"/>
        <v>70</v>
      </c>
      <c r="E302" s="88">
        <f t="shared" si="22"/>
        <v>37.880000000000003</v>
      </c>
      <c r="F302" s="90">
        <f t="shared" si="23"/>
        <v>2651.6000000000004</v>
      </c>
      <c r="G302" s="64" t="s">
        <v>8</v>
      </c>
      <c r="H302" s="64" t="str">
        <f t="shared" si="24"/>
        <v>00547360592TRLO1</v>
      </c>
      <c r="J302" t="s">
        <v>96</v>
      </c>
      <c r="K302" t="s">
        <v>97</v>
      </c>
      <c r="L302">
        <v>70</v>
      </c>
      <c r="M302">
        <v>3788</v>
      </c>
      <c r="N302" t="s">
        <v>111</v>
      </c>
      <c r="O302" t="s">
        <v>3518</v>
      </c>
      <c r="P302" t="s">
        <v>112</v>
      </c>
      <c r="Q302" t="s">
        <v>3521</v>
      </c>
      <c r="R302">
        <v>20877</v>
      </c>
      <c r="S302">
        <v>1</v>
      </c>
      <c r="T302">
        <v>1</v>
      </c>
      <c r="U302">
        <v>0</v>
      </c>
      <c r="W302" t="s">
        <v>3422</v>
      </c>
      <c r="X302" t="s">
        <v>105</v>
      </c>
      <c r="Y302">
        <v>1</v>
      </c>
      <c r="Z302" t="s">
        <v>1668</v>
      </c>
      <c r="AA302">
        <v>0</v>
      </c>
      <c r="AB302">
        <v>0</v>
      </c>
      <c r="AD302" t="s">
        <v>106</v>
      </c>
      <c r="AE302" t="s">
        <v>33</v>
      </c>
      <c r="AF302">
        <v>1</v>
      </c>
      <c r="AG302" t="s">
        <v>3521</v>
      </c>
      <c r="AH302" t="s">
        <v>96</v>
      </c>
      <c r="AI302">
        <v>1</v>
      </c>
      <c r="AL302" t="s">
        <v>107</v>
      </c>
      <c r="AM302" t="s">
        <v>107</v>
      </c>
      <c r="AN302" t="s">
        <v>33</v>
      </c>
      <c r="AO302" t="s">
        <v>108</v>
      </c>
      <c r="AP302" t="s">
        <v>33</v>
      </c>
      <c r="AR302">
        <v>0</v>
      </c>
    </row>
    <row r="303" spans="1:44">
      <c r="A303" s="107" t="e">
        <f>#REF!</f>
        <v>#REF!</v>
      </c>
      <c r="B303" s="62" t="str">
        <f t="shared" si="20"/>
        <v>16:15:23</v>
      </c>
      <c r="C303" s="62" t="s">
        <v>30</v>
      </c>
      <c r="D303" s="63">
        <f t="shared" si="21"/>
        <v>96</v>
      </c>
      <c r="E303" s="88">
        <f t="shared" si="22"/>
        <v>37.86</v>
      </c>
      <c r="F303" s="90">
        <f t="shared" si="23"/>
        <v>3634.56</v>
      </c>
      <c r="G303" s="64" t="s">
        <v>8</v>
      </c>
      <c r="H303" s="64" t="str">
        <f t="shared" si="24"/>
        <v>00547360976TRLO1</v>
      </c>
      <c r="J303" t="s">
        <v>96</v>
      </c>
      <c r="K303" t="s">
        <v>97</v>
      </c>
      <c r="L303">
        <v>96</v>
      </c>
      <c r="M303">
        <v>3786</v>
      </c>
      <c r="N303" t="s">
        <v>111</v>
      </c>
      <c r="O303" t="s">
        <v>3522</v>
      </c>
      <c r="P303" t="s">
        <v>112</v>
      </c>
      <c r="Q303" t="s">
        <v>3523</v>
      </c>
      <c r="R303">
        <v>20877</v>
      </c>
      <c r="S303">
        <v>1</v>
      </c>
      <c r="T303">
        <v>1</v>
      </c>
      <c r="U303">
        <v>0</v>
      </c>
      <c r="W303" t="s">
        <v>3422</v>
      </c>
      <c r="X303" t="s">
        <v>105</v>
      </c>
      <c r="Y303">
        <v>1</v>
      </c>
      <c r="Z303" t="s">
        <v>1668</v>
      </c>
      <c r="AA303">
        <v>0</v>
      </c>
      <c r="AB303">
        <v>0</v>
      </c>
      <c r="AD303" t="s">
        <v>106</v>
      </c>
      <c r="AE303" t="s">
        <v>33</v>
      </c>
      <c r="AF303">
        <v>1</v>
      </c>
      <c r="AG303" t="s">
        <v>3523</v>
      </c>
      <c r="AH303" t="s">
        <v>96</v>
      </c>
      <c r="AI303">
        <v>1</v>
      </c>
      <c r="AL303" t="s">
        <v>107</v>
      </c>
      <c r="AM303" t="s">
        <v>107</v>
      </c>
      <c r="AN303" t="s">
        <v>33</v>
      </c>
      <c r="AO303" t="s">
        <v>108</v>
      </c>
      <c r="AP303" t="s">
        <v>33</v>
      </c>
      <c r="AR303">
        <v>0</v>
      </c>
    </row>
    <row r="304" spans="1:44">
      <c r="A304" s="107" t="e">
        <f>#REF!</f>
        <v>#REF!</v>
      </c>
      <c r="B304" s="62" t="str">
        <f t="shared" si="20"/>
        <v>16:15:23</v>
      </c>
      <c r="C304" s="62" t="s">
        <v>30</v>
      </c>
      <c r="D304" s="63">
        <f t="shared" si="21"/>
        <v>489</v>
      </c>
      <c r="E304" s="88">
        <f t="shared" si="22"/>
        <v>37.86</v>
      </c>
      <c r="F304" s="90">
        <f t="shared" si="23"/>
        <v>18513.54</v>
      </c>
      <c r="G304" s="64" t="s">
        <v>8</v>
      </c>
      <c r="H304" s="64" t="str">
        <f t="shared" si="24"/>
        <v>00547360975TRLO1</v>
      </c>
      <c r="J304" t="s">
        <v>96</v>
      </c>
      <c r="K304" t="s">
        <v>97</v>
      </c>
      <c r="L304">
        <v>489</v>
      </c>
      <c r="M304">
        <v>3786</v>
      </c>
      <c r="N304" t="s">
        <v>111</v>
      </c>
      <c r="O304" t="s">
        <v>3522</v>
      </c>
      <c r="P304" t="s">
        <v>112</v>
      </c>
      <c r="Q304" t="s">
        <v>3524</v>
      </c>
      <c r="R304">
        <v>20877</v>
      </c>
      <c r="S304">
        <v>1</v>
      </c>
      <c r="T304">
        <v>1</v>
      </c>
      <c r="U304">
        <v>0</v>
      </c>
      <c r="W304" t="s">
        <v>3422</v>
      </c>
      <c r="X304" t="s">
        <v>105</v>
      </c>
      <c r="Y304">
        <v>1</v>
      </c>
      <c r="Z304" t="s">
        <v>1668</v>
      </c>
      <c r="AA304">
        <v>0</v>
      </c>
      <c r="AB304">
        <v>0</v>
      </c>
      <c r="AD304" t="s">
        <v>106</v>
      </c>
      <c r="AE304" t="s">
        <v>33</v>
      </c>
      <c r="AF304">
        <v>1</v>
      </c>
      <c r="AG304" t="s">
        <v>3524</v>
      </c>
      <c r="AH304" t="s">
        <v>96</v>
      </c>
      <c r="AI304">
        <v>1</v>
      </c>
      <c r="AL304" t="s">
        <v>107</v>
      </c>
      <c r="AM304" t="s">
        <v>107</v>
      </c>
      <c r="AN304" t="s">
        <v>33</v>
      </c>
      <c r="AO304" t="s">
        <v>108</v>
      </c>
      <c r="AP304" t="s">
        <v>33</v>
      </c>
      <c r="AR304">
        <v>0</v>
      </c>
    </row>
    <row r="305" spans="1:44">
      <c r="A305" s="107" t="e">
        <f>#REF!</f>
        <v>#REF!</v>
      </c>
      <c r="B305" s="62" t="str">
        <f t="shared" si="20"/>
        <v>16:15:23</v>
      </c>
      <c r="C305" s="62" t="s">
        <v>30</v>
      </c>
      <c r="D305" s="63">
        <f t="shared" si="21"/>
        <v>99</v>
      </c>
      <c r="E305" s="88">
        <f t="shared" si="22"/>
        <v>37.840000000000003</v>
      </c>
      <c r="F305" s="90">
        <f t="shared" si="23"/>
        <v>3746.1600000000003</v>
      </c>
      <c r="G305" s="64" t="s">
        <v>8</v>
      </c>
      <c r="H305" s="64" t="str">
        <f t="shared" si="24"/>
        <v>00547360979TRLO1</v>
      </c>
      <c r="J305" t="s">
        <v>96</v>
      </c>
      <c r="K305" t="s">
        <v>97</v>
      </c>
      <c r="L305">
        <v>99</v>
      </c>
      <c r="M305">
        <v>3784</v>
      </c>
      <c r="N305" t="s">
        <v>111</v>
      </c>
      <c r="O305" t="s">
        <v>3525</v>
      </c>
      <c r="P305" t="s">
        <v>112</v>
      </c>
      <c r="Q305" t="s">
        <v>3526</v>
      </c>
      <c r="R305">
        <v>20877</v>
      </c>
      <c r="S305">
        <v>1</v>
      </c>
      <c r="T305">
        <v>1</v>
      </c>
      <c r="U305">
        <v>0</v>
      </c>
      <c r="W305" t="s">
        <v>3422</v>
      </c>
      <c r="X305" t="s">
        <v>105</v>
      </c>
      <c r="Y305">
        <v>1</v>
      </c>
      <c r="Z305" t="s">
        <v>1668</v>
      </c>
      <c r="AA305">
        <v>0</v>
      </c>
      <c r="AB305">
        <v>0</v>
      </c>
      <c r="AD305" t="s">
        <v>106</v>
      </c>
      <c r="AE305" t="s">
        <v>33</v>
      </c>
      <c r="AF305">
        <v>1</v>
      </c>
      <c r="AG305" t="s">
        <v>3526</v>
      </c>
      <c r="AH305" t="s">
        <v>96</v>
      </c>
      <c r="AI305">
        <v>1</v>
      </c>
      <c r="AL305" t="s">
        <v>107</v>
      </c>
      <c r="AM305" t="s">
        <v>107</v>
      </c>
      <c r="AN305" t="s">
        <v>33</v>
      </c>
      <c r="AO305" t="s">
        <v>108</v>
      </c>
      <c r="AP305" t="s">
        <v>33</v>
      </c>
      <c r="AR305">
        <v>0</v>
      </c>
    </row>
    <row r="306" spans="1:44">
      <c r="A306" s="107" t="e">
        <f>#REF!</f>
        <v>#REF!</v>
      </c>
      <c r="B306" s="62" t="str">
        <f t="shared" si="20"/>
        <v>16:15:25</v>
      </c>
      <c r="C306" s="62" t="s">
        <v>30</v>
      </c>
      <c r="D306" s="63">
        <f t="shared" si="21"/>
        <v>122</v>
      </c>
      <c r="E306" s="88">
        <f t="shared" si="22"/>
        <v>37.840000000000003</v>
      </c>
      <c r="F306" s="90">
        <f t="shared" si="23"/>
        <v>4616.4800000000005</v>
      </c>
      <c r="G306" s="64" t="s">
        <v>8</v>
      </c>
      <c r="H306" s="64" t="str">
        <f t="shared" si="24"/>
        <v>00547361055TRLO1</v>
      </c>
      <c r="J306" t="s">
        <v>96</v>
      </c>
      <c r="K306" t="s">
        <v>97</v>
      </c>
      <c r="L306">
        <v>122</v>
      </c>
      <c r="M306">
        <v>3784</v>
      </c>
      <c r="N306" t="s">
        <v>111</v>
      </c>
      <c r="O306" t="s">
        <v>3527</v>
      </c>
      <c r="P306" t="s">
        <v>112</v>
      </c>
      <c r="Q306" t="s">
        <v>3528</v>
      </c>
      <c r="R306">
        <v>20877</v>
      </c>
      <c r="S306">
        <v>1</v>
      </c>
      <c r="T306">
        <v>1</v>
      </c>
      <c r="U306">
        <v>0</v>
      </c>
      <c r="W306" t="s">
        <v>3422</v>
      </c>
      <c r="X306" t="s">
        <v>105</v>
      </c>
      <c r="Y306">
        <v>1</v>
      </c>
      <c r="Z306" t="s">
        <v>1668</v>
      </c>
      <c r="AA306">
        <v>0</v>
      </c>
      <c r="AB306">
        <v>0</v>
      </c>
      <c r="AD306" t="s">
        <v>106</v>
      </c>
      <c r="AE306" t="s">
        <v>33</v>
      </c>
      <c r="AF306">
        <v>1</v>
      </c>
      <c r="AG306" t="s">
        <v>3528</v>
      </c>
      <c r="AH306" t="s">
        <v>96</v>
      </c>
      <c r="AI306">
        <v>1</v>
      </c>
      <c r="AL306" t="s">
        <v>107</v>
      </c>
      <c r="AM306" t="s">
        <v>107</v>
      </c>
      <c r="AN306" t="s">
        <v>33</v>
      </c>
      <c r="AO306" t="s">
        <v>108</v>
      </c>
      <c r="AP306" t="s">
        <v>33</v>
      </c>
      <c r="AR306">
        <v>0</v>
      </c>
    </row>
    <row r="307" spans="1:44">
      <c r="A307" s="107" t="e">
        <f>#REF!</f>
        <v>#REF!</v>
      </c>
      <c r="B307" s="62" t="str">
        <f t="shared" si="20"/>
        <v>16:15:25</v>
      </c>
      <c r="C307" s="62" t="s">
        <v>30</v>
      </c>
      <c r="D307" s="63">
        <f t="shared" si="21"/>
        <v>43</v>
      </c>
      <c r="E307" s="88">
        <f t="shared" si="22"/>
        <v>37.86</v>
      </c>
      <c r="F307" s="90">
        <f t="shared" si="23"/>
        <v>1627.98</v>
      </c>
      <c r="G307" s="64" t="s">
        <v>8</v>
      </c>
      <c r="H307" s="64" t="str">
        <f t="shared" si="24"/>
        <v>00547361056TRLO1</v>
      </c>
      <c r="J307" t="s">
        <v>96</v>
      </c>
      <c r="K307" t="s">
        <v>97</v>
      </c>
      <c r="L307">
        <v>43</v>
      </c>
      <c r="M307">
        <v>3786</v>
      </c>
      <c r="N307" t="s">
        <v>111</v>
      </c>
      <c r="O307" t="s">
        <v>3527</v>
      </c>
      <c r="P307" t="s">
        <v>112</v>
      </c>
      <c r="Q307" t="s">
        <v>3529</v>
      </c>
      <c r="R307">
        <v>20877</v>
      </c>
      <c r="S307">
        <v>1</v>
      </c>
      <c r="T307">
        <v>1</v>
      </c>
      <c r="U307">
        <v>0</v>
      </c>
      <c r="W307" t="s">
        <v>3422</v>
      </c>
      <c r="X307" t="s">
        <v>105</v>
      </c>
      <c r="Y307">
        <v>1</v>
      </c>
      <c r="Z307" t="s">
        <v>1668</v>
      </c>
      <c r="AA307">
        <v>0</v>
      </c>
      <c r="AB307">
        <v>0</v>
      </c>
      <c r="AD307" t="s">
        <v>106</v>
      </c>
      <c r="AE307" t="s">
        <v>33</v>
      </c>
      <c r="AF307">
        <v>1</v>
      </c>
      <c r="AG307" t="s">
        <v>3529</v>
      </c>
      <c r="AH307" t="s">
        <v>96</v>
      </c>
      <c r="AI307">
        <v>1</v>
      </c>
      <c r="AL307" t="s">
        <v>107</v>
      </c>
      <c r="AM307" t="s">
        <v>107</v>
      </c>
      <c r="AN307" t="s">
        <v>33</v>
      </c>
      <c r="AO307" t="s">
        <v>108</v>
      </c>
      <c r="AP307" t="s">
        <v>33</v>
      </c>
      <c r="AR307">
        <v>0</v>
      </c>
    </row>
    <row r="308" spans="1:44">
      <c r="A308" s="107" t="e">
        <f>#REF!</f>
        <v>#REF!</v>
      </c>
      <c r="B308" s="62" t="str">
        <f t="shared" si="20"/>
        <v>16:19:02</v>
      </c>
      <c r="C308" s="62" t="s">
        <v>30</v>
      </c>
      <c r="D308" s="63">
        <f t="shared" si="21"/>
        <v>39</v>
      </c>
      <c r="E308" s="88">
        <f t="shared" si="22"/>
        <v>37.82</v>
      </c>
      <c r="F308" s="90">
        <f t="shared" si="23"/>
        <v>1474.98</v>
      </c>
      <c r="G308" s="64" t="s">
        <v>8</v>
      </c>
      <c r="H308" s="64" t="str">
        <f t="shared" si="24"/>
        <v>00547364368TRLO1</v>
      </c>
      <c r="J308" t="s">
        <v>96</v>
      </c>
      <c r="K308" t="s">
        <v>97</v>
      </c>
      <c r="L308">
        <v>39</v>
      </c>
      <c r="M308">
        <v>3782</v>
      </c>
      <c r="N308" t="s">
        <v>115</v>
      </c>
      <c r="O308" t="s">
        <v>3530</v>
      </c>
      <c r="P308" t="s">
        <v>116</v>
      </c>
      <c r="Q308" t="s">
        <v>3531</v>
      </c>
      <c r="R308">
        <v>20877</v>
      </c>
      <c r="S308">
        <v>1</v>
      </c>
      <c r="T308">
        <v>1</v>
      </c>
      <c r="U308">
        <v>0</v>
      </c>
      <c r="W308" t="s">
        <v>3195</v>
      </c>
      <c r="X308" t="s">
        <v>105</v>
      </c>
      <c r="Y308">
        <v>1</v>
      </c>
      <c r="Z308" t="s">
        <v>1668</v>
      </c>
      <c r="AA308">
        <v>0</v>
      </c>
      <c r="AB308">
        <v>0</v>
      </c>
      <c r="AD308" t="s">
        <v>106</v>
      </c>
      <c r="AE308" t="s">
        <v>33</v>
      </c>
      <c r="AF308">
        <v>1</v>
      </c>
      <c r="AG308" t="s">
        <v>3531</v>
      </c>
      <c r="AH308" t="s">
        <v>96</v>
      </c>
      <c r="AI308">
        <v>1</v>
      </c>
      <c r="AJ308" t="s">
        <v>3532</v>
      </c>
      <c r="AL308" t="s">
        <v>107</v>
      </c>
      <c r="AM308" t="s">
        <v>107</v>
      </c>
      <c r="AN308" t="s">
        <v>33</v>
      </c>
      <c r="AO308" t="s">
        <v>108</v>
      </c>
      <c r="AP308" t="s">
        <v>33</v>
      </c>
      <c r="AR308">
        <v>0</v>
      </c>
    </row>
    <row r="309" spans="1:44">
      <c r="A309" s="107" t="e">
        <f>#REF!</f>
        <v>#REF!</v>
      </c>
      <c r="B309" s="62" t="str">
        <f t="shared" si="20"/>
        <v>16:19:02</v>
      </c>
      <c r="C309" s="62" t="s">
        <v>30</v>
      </c>
      <c r="D309" s="63">
        <f t="shared" si="21"/>
        <v>800</v>
      </c>
      <c r="E309" s="88">
        <f t="shared" si="22"/>
        <v>37.82</v>
      </c>
      <c r="F309" s="90">
        <f t="shared" si="23"/>
        <v>30256</v>
      </c>
      <c r="G309" s="64" t="s">
        <v>8</v>
      </c>
      <c r="H309" s="64" t="str">
        <f t="shared" si="24"/>
        <v>00547364369TRLO1</v>
      </c>
      <c r="J309" t="s">
        <v>96</v>
      </c>
      <c r="K309" t="s">
        <v>97</v>
      </c>
      <c r="L309">
        <v>800</v>
      </c>
      <c r="M309">
        <v>3782</v>
      </c>
      <c r="N309" t="s">
        <v>115</v>
      </c>
      <c r="O309" t="s">
        <v>3533</v>
      </c>
      <c r="P309" t="s">
        <v>116</v>
      </c>
      <c r="Q309" t="s">
        <v>3534</v>
      </c>
      <c r="R309">
        <v>20877</v>
      </c>
      <c r="S309">
        <v>1</v>
      </c>
      <c r="T309">
        <v>1</v>
      </c>
      <c r="U309">
        <v>0</v>
      </c>
      <c r="W309" t="s">
        <v>3195</v>
      </c>
      <c r="X309" t="s">
        <v>105</v>
      </c>
      <c r="Y309">
        <v>1</v>
      </c>
      <c r="Z309" t="s">
        <v>1668</v>
      </c>
      <c r="AA309">
        <v>0</v>
      </c>
      <c r="AB309">
        <v>0</v>
      </c>
      <c r="AD309" t="s">
        <v>106</v>
      </c>
      <c r="AE309" t="s">
        <v>33</v>
      </c>
      <c r="AF309">
        <v>1</v>
      </c>
      <c r="AG309" t="s">
        <v>3534</v>
      </c>
      <c r="AH309" t="s">
        <v>96</v>
      </c>
      <c r="AI309">
        <v>1</v>
      </c>
      <c r="AJ309" t="s">
        <v>3535</v>
      </c>
      <c r="AL309" t="s">
        <v>107</v>
      </c>
      <c r="AM309" t="s">
        <v>107</v>
      </c>
      <c r="AN309" t="s">
        <v>33</v>
      </c>
      <c r="AO309" t="s">
        <v>108</v>
      </c>
      <c r="AP309" t="s">
        <v>33</v>
      </c>
      <c r="AR309">
        <v>0</v>
      </c>
    </row>
    <row r="310" spans="1:44">
      <c r="A310" s="107" t="e">
        <f>#REF!</f>
        <v>#REF!</v>
      </c>
      <c r="B310" s="62" t="str">
        <f t="shared" si="20"/>
        <v>16:19:02</v>
      </c>
      <c r="C310" s="62" t="s">
        <v>30</v>
      </c>
      <c r="D310" s="63">
        <f t="shared" si="21"/>
        <v>23</v>
      </c>
      <c r="E310" s="88">
        <f t="shared" si="22"/>
        <v>37.82</v>
      </c>
      <c r="F310" s="90">
        <f t="shared" si="23"/>
        <v>869.86</v>
      </c>
      <c r="G310" s="64" t="s">
        <v>8</v>
      </c>
      <c r="H310" s="64" t="str">
        <f t="shared" si="24"/>
        <v>00547364370TRLO1</v>
      </c>
      <c r="J310" t="s">
        <v>96</v>
      </c>
      <c r="K310" t="s">
        <v>97</v>
      </c>
      <c r="L310">
        <v>23</v>
      </c>
      <c r="M310">
        <v>3782</v>
      </c>
      <c r="N310" t="s">
        <v>115</v>
      </c>
      <c r="O310" t="s">
        <v>3536</v>
      </c>
      <c r="P310" t="s">
        <v>116</v>
      </c>
      <c r="Q310" t="s">
        <v>3537</v>
      </c>
      <c r="R310">
        <v>20877</v>
      </c>
      <c r="S310">
        <v>1</v>
      </c>
      <c r="T310">
        <v>1</v>
      </c>
      <c r="U310">
        <v>0</v>
      </c>
      <c r="W310" t="s">
        <v>3195</v>
      </c>
      <c r="X310" t="s">
        <v>105</v>
      </c>
      <c r="Y310">
        <v>1</v>
      </c>
      <c r="Z310" t="s">
        <v>1668</v>
      </c>
      <c r="AA310">
        <v>0</v>
      </c>
      <c r="AB310">
        <v>0</v>
      </c>
      <c r="AD310" t="s">
        <v>106</v>
      </c>
      <c r="AE310" t="s">
        <v>33</v>
      </c>
      <c r="AF310">
        <v>1</v>
      </c>
      <c r="AG310" t="s">
        <v>3537</v>
      </c>
      <c r="AH310" t="s">
        <v>96</v>
      </c>
      <c r="AI310">
        <v>1</v>
      </c>
      <c r="AJ310" t="s">
        <v>3538</v>
      </c>
      <c r="AL310" t="s">
        <v>107</v>
      </c>
      <c r="AM310" t="s">
        <v>107</v>
      </c>
      <c r="AN310" t="s">
        <v>33</v>
      </c>
      <c r="AO310" t="s">
        <v>108</v>
      </c>
      <c r="AP310" t="s">
        <v>33</v>
      </c>
      <c r="AR310">
        <v>0</v>
      </c>
    </row>
    <row r="311" spans="1:44">
      <c r="A311" s="107" t="e">
        <f>#REF!</f>
        <v>#REF!</v>
      </c>
      <c r="B311" s="62" t="e">
        <f t="shared" si="20"/>
        <v>#VALUE!</v>
      </c>
      <c r="C311" s="62" t="s">
        <v>30</v>
      </c>
      <c r="D311" s="63">
        <f t="shared" si="21"/>
        <v>0</v>
      </c>
      <c r="E311" s="88">
        <f t="shared" si="22"/>
        <v>0</v>
      </c>
      <c r="F311" s="90">
        <f t="shared" si="23"/>
        <v>0</v>
      </c>
      <c r="G311" s="64" t="s">
        <v>8</v>
      </c>
      <c r="H311" s="64">
        <f t="shared" si="24"/>
        <v>0</v>
      </c>
    </row>
    <row r="312" spans="1:44">
      <c r="A312" s="107" t="e">
        <f>#REF!</f>
        <v>#REF!</v>
      </c>
      <c r="B312" s="62" t="e">
        <f t="shared" si="20"/>
        <v>#VALUE!</v>
      </c>
      <c r="C312" s="62" t="s">
        <v>30</v>
      </c>
      <c r="D312" s="63">
        <f t="shared" si="21"/>
        <v>0</v>
      </c>
      <c r="E312" s="88">
        <f t="shared" si="22"/>
        <v>0</v>
      </c>
      <c r="F312" s="90">
        <f t="shared" si="23"/>
        <v>0</v>
      </c>
      <c r="G312" s="64" t="s">
        <v>8</v>
      </c>
      <c r="H312" s="64">
        <f t="shared" si="24"/>
        <v>0</v>
      </c>
    </row>
    <row r="313" spans="1:44">
      <c r="A313" s="107" t="e">
        <f>#REF!</f>
        <v>#REF!</v>
      </c>
      <c r="B313" s="62" t="e">
        <f t="shared" si="20"/>
        <v>#VALUE!</v>
      </c>
      <c r="C313" s="62" t="s">
        <v>30</v>
      </c>
      <c r="D313" s="63">
        <f t="shared" si="21"/>
        <v>0</v>
      </c>
      <c r="E313" s="88">
        <f t="shared" si="22"/>
        <v>0</v>
      </c>
      <c r="F313" s="90">
        <f t="shared" si="23"/>
        <v>0</v>
      </c>
      <c r="G313" s="64" t="s">
        <v>8</v>
      </c>
      <c r="H313" s="64">
        <f t="shared" si="24"/>
        <v>0</v>
      </c>
    </row>
    <row r="314" spans="1:44">
      <c r="A314" s="107" t="e">
        <f>#REF!</f>
        <v>#REF!</v>
      </c>
      <c r="B314" s="62" t="e">
        <f t="shared" si="20"/>
        <v>#VALUE!</v>
      </c>
      <c r="C314" s="62" t="s">
        <v>30</v>
      </c>
      <c r="D314" s="63">
        <f t="shared" si="21"/>
        <v>0</v>
      </c>
      <c r="E314" s="88">
        <f t="shared" si="22"/>
        <v>0</v>
      </c>
      <c r="F314" s="90">
        <f t="shared" si="23"/>
        <v>0</v>
      </c>
      <c r="G314" s="64" t="s">
        <v>8</v>
      </c>
      <c r="H314" s="64">
        <f t="shared" si="24"/>
        <v>0</v>
      </c>
    </row>
    <row r="315" spans="1:44">
      <c r="A315" s="107" t="e">
        <f>#REF!</f>
        <v>#REF!</v>
      </c>
      <c r="B315" s="62" t="e">
        <f t="shared" si="20"/>
        <v>#VALUE!</v>
      </c>
      <c r="C315" s="62" t="s">
        <v>30</v>
      </c>
      <c r="D315" s="63">
        <f t="shared" si="21"/>
        <v>0</v>
      </c>
      <c r="E315" s="88">
        <f t="shared" si="22"/>
        <v>0</v>
      </c>
      <c r="F315" s="90">
        <f t="shared" si="23"/>
        <v>0</v>
      </c>
      <c r="G315" s="64" t="s">
        <v>8</v>
      </c>
      <c r="H315" s="64">
        <f t="shared" si="24"/>
        <v>0</v>
      </c>
    </row>
    <row r="316" spans="1:44">
      <c r="A316" s="107" t="e">
        <f>#REF!</f>
        <v>#REF!</v>
      </c>
      <c r="B316" s="62" t="e">
        <f t="shared" si="20"/>
        <v>#VALUE!</v>
      </c>
      <c r="C316" s="62" t="s">
        <v>30</v>
      </c>
      <c r="D316" s="63">
        <f t="shared" si="21"/>
        <v>0</v>
      </c>
      <c r="E316" s="88">
        <f t="shared" si="22"/>
        <v>0</v>
      </c>
      <c r="F316" s="90">
        <f t="shared" si="23"/>
        <v>0</v>
      </c>
      <c r="G316" s="64" t="s">
        <v>8</v>
      </c>
      <c r="H316" s="64">
        <f t="shared" si="24"/>
        <v>0</v>
      </c>
    </row>
    <row r="317" spans="1:44">
      <c r="A317" s="107" t="e">
        <f>#REF!</f>
        <v>#REF!</v>
      </c>
      <c r="B317" s="62" t="e">
        <f t="shared" si="20"/>
        <v>#VALUE!</v>
      </c>
      <c r="C317" s="62" t="s">
        <v>30</v>
      </c>
      <c r="D317" s="63">
        <f t="shared" si="21"/>
        <v>0</v>
      </c>
      <c r="E317" s="88">
        <f t="shared" si="22"/>
        <v>0</v>
      </c>
      <c r="F317" s="90">
        <f t="shared" si="23"/>
        <v>0</v>
      </c>
      <c r="G317" s="64" t="s">
        <v>8</v>
      </c>
      <c r="H317" s="64">
        <f t="shared" si="24"/>
        <v>0</v>
      </c>
    </row>
    <row r="318" spans="1:44">
      <c r="A318" s="107" t="e">
        <f>#REF!</f>
        <v>#REF!</v>
      </c>
      <c r="B318" s="62" t="e">
        <f t="shared" si="20"/>
        <v>#VALUE!</v>
      </c>
      <c r="C318" s="62" t="s">
        <v>30</v>
      </c>
      <c r="D318" s="63">
        <f t="shared" si="21"/>
        <v>0</v>
      </c>
      <c r="E318" s="88">
        <f t="shared" si="22"/>
        <v>0</v>
      </c>
      <c r="F318" s="90">
        <f t="shared" si="23"/>
        <v>0</v>
      </c>
      <c r="G318" s="64" t="s">
        <v>8</v>
      </c>
      <c r="H318" s="64">
        <f t="shared" si="24"/>
        <v>0</v>
      </c>
    </row>
    <row r="319" spans="1:44">
      <c r="A319" s="107" t="e">
        <f>#REF!</f>
        <v>#REF!</v>
      </c>
      <c r="B319" s="62" t="e">
        <f t="shared" si="20"/>
        <v>#VALUE!</v>
      </c>
      <c r="C319" s="62" t="s">
        <v>30</v>
      </c>
      <c r="D319" s="63">
        <f t="shared" si="21"/>
        <v>0</v>
      </c>
      <c r="E319" s="88">
        <f t="shared" si="22"/>
        <v>0</v>
      </c>
      <c r="F319" s="90">
        <f t="shared" si="23"/>
        <v>0</v>
      </c>
      <c r="G319" s="64" t="s">
        <v>8</v>
      </c>
      <c r="H319" s="64">
        <f t="shared" si="24"/>
        <v>0</v>
      </c>
    </row>
    <row r="320" spans="1:44">
      <c r="A320" s="107" t="e">
        <f>#REF!</f>
        <v>#REF!</v>
      </c>
      <c r="B320" s="62" t="e">
        <f t="shared" si="20"/>
        <v>#VALUE!</v>
      </c>
      <c r="C320" s="62" t="s">
        <v>30</v>
      </c>
      <c r="D320" s="63">
        <f t="shared" si="21"/>
        <v>0</v>
      </c>
      <c r="E320" s="88">
        <f t="shared" si="22"/>
        <v>0</v>
      </c>
      <c r="F320" s="90">
        <f t="shared" si="23"/>
        <v>0</v>
      </c>
      <c r="G320" s="64" t="s">
        <v>8</v>
      </c>
      <c r="H320" s="64">
        <f t="shared" si="24"/>
        <v>0</v>
      </c>
    </row>
    <row r="321" spans="1:8">
      <c r="A321" s="107" t="e">
        <f>#REF!</f>
        <v>#REF!</v>
      </c>
      <c r="B321" s="62" t="e">
        <f t="shared" si="20"/>
        <v>#VALUE!</v>
      </c>
      <c r="C321" s="62" t="s">
        <v>30</v>
      </c>
      <c r="D321" s="63">
        <f t="shared" si="21"/>
        <v>0</v>
      </c>
      <c r="E321" s="88">
        <f t="shared" si="22"/>
        <v>0</v>
      </c>
      <c r="F321" s="90">
        <f t="shared" si="23"/>
        <v>0</v>
      </c>
      <c r="G321" s="64" t="s">
        <v>8</v>
      </c>
      <c r="H321" s="64">
        <f t="shared" si="24"/>
        <v>0</v>
      </c>
    </row>
    <row r="322" spans="1:8">
      <c r="A322" s="107" t="e">
        <f>#REF!</f>
        <v>#REF!</v>
      </c>
      <c r="B322" s="62" t="e">
        <f t="shared" si="20"/>
        <v>#VALUE!</v>
      </c>
      <c r="C322" s="62" t="s">
        <v>30</v>
      </c>
      <c r="D322" s="63">
        <f t="shared" si="21"/>
        <v>0</v>
      </c>
      <c r="E322" s="88">
        <f t="shared" si="22"/>
        <v>0</v>
      </c>
      <c r="F322" s="90">
        <f t="shared" si="23"/>
        <v>0</v>
      </c>
      <c r="G322" s="64" t="s">
        <v>8</v>
      </c>
      <c r="H322" s="64">
        <f t="shared" si="24"/>
        <v>0</v>
      </c>
    </row>
    <row r="323" spans="1:8">
      <c r="A323" s="107" t="e">
        <f>#REF!</f>
        <v>#REF!</v>
      </c>
      <c r="B323" s="62" t="e">
        <f t="shared" ref="B323:B386" si="25">MID(O323,FIND(" ",O323)+1,8)</f>
        <v>#VALUE!</v>
      </c>
      <c r="C323" s="62" t="s">
        <v>30</v>
      </c>
      <c r="D323" s="63">
        <f t="shared" ref="D323:D386" si="26">L323</f>
        <v>0</v>
      </c>
      <c r="E323" s="88">
        <f t="shared" ref="E323:E386" si="27">M323/100</f>
        <v>0</v>
      </c>
      <c r="F323" s="90">
        <f t="shared" ref="F323:F386" si="28">(D323*E323)</f>
        <v>0</v>
      </c>
      <c r="G323" s="64" t="s">
        <v>8</v>
      </c>
      <c r="H323" s="64">
        <f t="shared" ref="H323:H386" si="29">Q323</f>
        <v>0</v>
      </c>
    </row>
    <row r="324" spans="1:8">
      <c r="A324" s="107" t="e">
        <f>#REF!</f>
        <v>#REF!</v>
      </c>
      <c r="B324" s="62" t="e">
        <f t="shared" si="25"/>
        <v>#VALUE!</v>
      </c>
      <c r="C324" s="62" t="s">
        <v>30</v>
      </c>
      <c r="D324" s="63">
        <f t="shared" si="26"/>
        <v>0</v>
      </c>
      <c r="E324" s="88">
        <f t="shared" si="27"/>
        <v>0</v>
      </c>
      <c r="F324" s="90">
        <f t="shared" si="28"/>
        <v>0</v>
      </c>
      <c r="G324" s="64" t="s">
        <v>8</v>
      </c>
      <c r="H324" s="64">
        <f t="shared" si="29"/>
        <v>0</v>
      </c>
    </row>
    <row r="325" spans="1:8">
      <c r="A325" s="107" t="e">
        <f>#REF!</f>
        <v>#REF!</v>
      </c>
      <c r="B325" s="62" t="e">
        <f t="shared" si="25"/>
        <v>#VALUE!</v>
      </c>
      <c r="C325" s="62" t="s">
        <v>30</v>
      </c>
      <c r="D325" s="63">
        <f t="shared" si="26"/>
        <v>0</v>
      </c>
      <c r="E325" s="88">
        <f t="shared" si="27"/>
        <v>0</v>
      </c>
      <c r="F325" s="90">
        <f t="shared" si="28"/>
        <v>0</v>
      </c>
      <c r="G325" s="64" t="s">
        <v>8</v>
      </c>
      <c r="H325" s="64">
        <f t="shared" si="29"/>
        <v>0</v>
      </c>
    </row>
    <row r="326" spans="1:8">
      <c r="A326" s="107" t="e">
        <f>#REF!</f>
        <v>#REF!</v>
      </c>
      <c r="B326" s="62" t="e">
        <f t="shared" si="25"/>
        <v>#VALUE!</v>
      </c>
      <c r="C326" s="62" t="s">
        <v>30</v>
      </c>
      <c r="D326" s="63">
        <f t="shared" si="26"/>
        <v>0</v>
      </c>
      <c r="E326" s="88">
        <f t="shared" si="27"/>
        <v>0</v>
      </c>
      <c r="F326" s="90">
        <f t="shared" si="28"/>
        <v>0</v>
      </c>
      <c r="G326" s="64" t="s">
        <v>8</v>
      </c>
      <c r="H326" s="64">
        <f t="shared" si="29"/>
        <v>0</v>
      </c>
    </row>
    <row r="327" spans="1:8">
      <c r="A327" s="107" t="e">
        <f>#REF!</f>
        <v>#REF!</v>
      </c>
      <c r="B327" s="62" t="e">
        <f t="shared" si="25"/>
        <v>#VALUE!</v>
      </c>
      <c r="C327" s="62" t="s">
        <v>30</v>
      </c>
      <c r="D327" s="63">
        <f t="shared" si="26"/>
        <v>0</v>
      </c>
      <c r="E327" s="88">
        <f t="shared" si="27"/>
        <v>0</v>
      </c>
      <c r="F327" s="90">
        <f t="shared" si="28"/>
        <v>0</v>
      </c>
      <c r="G327" s="64" t="s">
        <v>8</v>
      </c>
      <c r="H327" s="64">
        <f t="shared" si="29"/>
        <v>0</v>
      </c>
    </row>
    <row r="328" spans="1:8">
      <c r="A328" s="107" t="e">
        <f>#REF!</f>
        <v>#REF!</v>
      </c>
      <c r="B328" s="62" t="e">
        <f t="shared" si="25"/>
        <v>#VALUE!</v>
      </c>
      <c r="C328" s="62" t="s">
        <v>30</v>
      </c>
      <c r="D328" s="63">
        <f t="shared" si="26"/>
        <v>0</v>
      </c>
      <c r="E328" s="88">
        <f t="shared" si="27"/>
        <v>0</v>
      </c>
      <c r="F328" s="90">
        <f t="shared" si="28"/>
        <v>0</v>
      </c>
      <c r="G328" s="64" t="s">
        <v>8</v>
      </c>
      <c r="H328" s="64">
        <f t="shared" si="29"/>
        <v>0</v>
      </c>
    </row>
    <row r="329" spans="1:8">
      <c r="A329" s="107" t="e">
        <f>#REF!</f>
        <v>#REF!</v>
      </c>
      <c r="B329" s="62" t="e">
        <f t="shared" si="25"/>
        <v>#VALUE!</v>
      </c>
      <c r="C329" s="62" t="s">
        <v>30</v>
      </c>
      <c r="D329" s="63">
        <f t="shared" si="26"/>
        <v>0</v>
      </c>
      <c r="E329" s="88">
        <f t="shared" si="27"/>
        <v>0</v>
      </c>
      <c r="F329" s="90">
        <f t="shared" si="28"/>
        <v>0</v>
      </c>
      <c r="G329" s="64" t="s">
        <v>8</v>
      </c>
      <c r="H329" s="64">
        <f t="shared" si="29"/>
        <v>0</v>
      </c>
    </row>
    <row r="330" spans="1:8">
      <c r="A330" s="107" t="e">
        <f>#REF!</f>
        <v>#REF!</v>
      </c>
      <c r="B330" s="62" t="e">
        <f t="shared" si="25"/>
        <v>#VALUE!</v>
      </c>
      <c r="C330" s="62" t="s">
        <v>30</v>
      </c>
      <c r="D330" s="63">
        <f t="shared" si="26"/>
        <v>0</v>
      </c>
      <c r="E330" s="88">
        <f t="shared" si="27"/>
        <v>0</v>
      </c>
      <c r="F330" s="90">
        <f t="shared" si="28"/>
        <v>0</v>
      </c>
      <c r="G330" s="64" t="s">
        <v>8</v>
      </c>
      <c r="H330" s="64">
        <f t="shared" si="29"/>
        <v>0</v>
      </c>
    </row>
    <row r="331" spans="1:8">
      <c r="A331" s="107" t="e">
        <f>#REF!</f>
        <v>#REF!</v>
      </c>
      <c r="B331" s="62" t="e">
        <f t="shared" si="25"/>
        <v>#VALUE!</v>
      </c>
      <c r="C331" s="62" t="s">
        <v>30</v>
      </c>
      <c r="D331" s="63">
        <f t="shared" si="26"/>
        <v>0</v>
      </c>
      <c r="E331" s="88">
        <f t="shared" si="27"/>
        <v>0</v>
      </c>
      <c r="F331" s="90">
        <f t="shared" si="28"/>
        <v>0</v>
      </c>
      <c r="G331" s="64" t="s">
        <v>8</v>
      </c>
      <c r="H331" s="64">
        <f t="shared" si="29"/>
        <v>0</v>
      </c>
    </row>
    <row r="332" spans="1:8">
      <c r="A332" s="107" t="e">
        <f>#REF!</f>
        <v>#REF!</v>
      </c>
      <c r="B332" s="62" t="e">
        <f t="shared" si="25"/>
        <v>#VALUE!</v>
      </c>
      <c r="C332" s="62" t="s">
        <v>30</v>
      </c>
      <c r="D332" s="63">
        <f t="shared" si="26"/>
        <v>0</v>
      </c>
      <c r="E332" s="88">
        <f t="shared" si="27"/>
        <v>0</v>
      </c>
      <c r="F332" s="90">
        <f t="shared" si="28"/>
        <v>0</v>
      </c>
      <c r="G332" s="64" t="s">
        <v>8</v>
      </c>
      <c r="H332" s="64">
        <f t="shared" si="29"/>
        <v>0</v>
      </c>
    </row>
    <row r="333" spans="1:8">
      <c r="A333" s="107" t="e">
        <f>#REF!</f>
        <v>#REF!</v>
      </c>
      <c r="B333" s="62" t="e">
        <f t="shared" si="25"/>
        <v>#VALUE!</v>
      </c>
      <c r="C333" s="62" t="s">
        <v>30</v>
      </c>
      <c r="D333" s="63">
        <f t="shared" si="26"/>
        <v>0</v>
      </c>
      <c r="E333" s="88">
        <f t="shared" si="27"/>
        <v>0</v>
      </c>
      <c r="F333" s="90">
        <f t="shared" si="28"/>
        <v>0</v>
      </c>
      <c r="G333" s="64" t="s">
        <v>8</v>
      </c>
      <c r="H333" s="64">
        <f t="shared" si="29"/>
        <v>0</v>
      </c>
    </row>
    <row r="334" spans="1:8">
      <c r="A334" s="107" t="e">
        <f>#REF!</f>
        <v>#REF!</v>
      </c>
      <c r="B334" s="62" t="e">
        <f t="shared" si="25"/>
        <v>#VALUE!</v>
      </c>
      <c r="C334" s="62" t="s">
        <v>30</v>
      </c>
      <c r="D334" s="63">
        <f t="shared" si="26"/>
        <v>0</v>
      </c>
      <c r="E334" s="88">
        <f t="shared" si="27"/>
        <v>0</v>
      </c>
      <c r="F334" s="90">
        <f t="shared" si="28"/>
        <v>0</v>
      </c>
      <c r="G334" s="64" t="s">
        <v>8</v>
      </c>
      <c r="H334" s="64">
        <f t="shared" si="29"/>
        <v>0</v>
      </c>
    </row>
    <row r="335" spans="1:8">
      <c r="A335" s="107" t="e">
        <f>#REF!</f>
        <v>#REF!</v>
      </c>
      <c r="B335" s="62" t="e">
        <f t="shared" si="25"/>
        <v>#VALUE!</v>
      </c>
      <c r="C335" s="62" t="s">
        <v>30</v>
      </c>
      <c r="D335" s="63">
        <f t="shared" si="26"/>
        <v>0</v>
      </c>
      <c r="E335" s="88">
        <f t="shared" si="27"/>
        <v>0</v>
      </c>
      <c r="F335" s="90">
        <f t="shared" si="28"/>
        <v>0</v>
      </c>
      <c r="G335" s="64" t="s">
        <v>8</v>
      </c>
      <c r="H335" s="64">
        <f t="shared" si="29"/>
        <v>0</v>
      </c>
    </row>
    <row r="336" spans="1:8">
      <c r="A336" s="107" t="e">
        <f>#REF!</f>
        <v>#REF!</v>
      </c>
      <c r="B336" s="62" t="e">
        <f t="shared" si="25"/>
        <v>#VALUE!</v>
      </c>
      <c r="C336" s="62" t="s">
        <v>30</v>
      </c>
      <c r="D336" s="63">
        <f t="shared" si="26"/>
        <v>0</v>
      </c>
      <c r="E336" s="88">
        <f t="shared" si="27"/>
        <v>0</v>
      </c>
      <c r="F336" s="90">
        <f t="shared" si="28"/>
        <v>0</v>
      </c>
      <c r="G336" s="64" t="s">
        <v>8</v>
      </c>
      <c r="H336" s="64">
        <f t="shared" si="29"/>
        <v>0</v>
      </c>
    </row>
    <row r="337" spans="1:8">
      <c r="A337" s="107" t="e">
        <f>#REF!</f>
        <v>#REF!</v>
      </c>
      <c r="B337" s="62" t="e">
        <f t="shared" si="25"/>
        <v>#VALUE!</v>
      </c>
      <c r="C337" s="62" t="s">
        <v>30</v>
      </c>
      <c r="D337" s="63">
        <f t="shared" si="26"/>
        <v>0</v>
      </c>
      <c r="E337" s="88">
        <f t="shared" si="27"/>
        <v>0</v>
      </c>
      <c r="F337" s="90">
        <f t="shared" si="28"/>
        <v>0</v>
      </c>
      <c r="G337" s="64" t="s">
        <v>8</v>
      </c>
      <c r="H337" s="64">
        <f t="shared" si="29"/>
        <v>0</v>
      </c>
    </row>
    <row r="338" spans="1:8">
      <c r="A338" s="107" t="e">
        <f>#REF!</f>
        <v>#REF!</v>
      </c>
      <c r="B338" s="62" t="e">
        <f t="shared" si="25"/>
        <v>#VALUE!</v>
      </c>
      <c r="C338" s="62" t="s">
        <v>30</v>
      </c>
      <c r="D338" s="63">
        <f t="shared" si="26"/>
        <v>0</v>
      </c>
      <c r="E338" s="88">
        <f t="shared" si="27"/>
        <v>0</v>
      </c>
      <c r="F338" s="90">
        <f t="shared" si="28"/>
        <v>0</v>
      </c>
      <c r="G338" s="64" t="s">
        <v>8</v>
      </c>
      <c r="H338" s="64">
        <f t="shared" si="29"/>
        <v>0</v>
      </c>
    </row>
    <row r="339" spans="1:8">
      <c r="A339" s="107" t="e">
        <f>#REF!</f>
        <v>#REF!</v>
      </c>
      <c r="B339" s="62" t="e">
        <f t="shared" si="25"/>
        <v>#VALUE!</v>
      </c>
      <c r="C339" s="62" t="s">
        <v>30</v>
      </c>
      <c r="D339" s="63">
        <f t="shared" si="26"/>
        <v>0</v>
      </c>
      <c r="E339" s="88">
        <f t="shared" si="27"/>
        <v>0</v>
      </c>
      <c r="F339" s="90">
        <f t="shared" si="28"/>
        <v>0</v>
      </c>
      <c r="G339" s="64" t="s">
        <v>8</v>
      </c>
      <c r="H339" s="64">
        <f t="shared" si="29"/>
        <v>0</v>
      </c>
    </row>
    <row r="340" spans="1:8">
      <c r="A340" s="107" t="e">
        <f>#REF!</f>
        <v>#REF!</v>
      </c>
      <c r="B340" s="62" t="e">
        <f t="shared" si="25"/>
        <v>#VALUE!</v>
      </c>
      <c r="C340" s="62" t="s">
        <v>30</v>
      </c>
      <c r="D340" s="63">
        <f t="shared" si="26"/>
        <v>0</v>
      </c>
      <c r="E340" s="88">
        <f t="shared" si="27"/>
        <v>0</v>
      </c>
      <c r="F340" s="90">
        <f t="shared" si="28"/>
        <v>0</v>
      </c>
      <c r="G340" s="64" t="s">
        <v>8</v>
      </c>
      <c r="H340" s="64">
        <f t="shared" si="29"/>
        <v>0</v>
      </c>
    </row>
    <row r="341" spans="1:8">
      <c r="A341" s="107" t="e">
        <f>#REF!</f>
        <v>#REF!</v>
      </c>
      <c r="B341" s="62" t="e">
        <f t="shared" si="25"/>
        <v>#VALUE!</v>
      </c>
      <c r="C341" s="62" t="s">
        <v>30</v>
      </c>
      <c r="D341" s="63">
        <f t="shared" si="26"/>
        <v>0</v>
      </c>
      <c r="E341" s="88">
        <f t="shared" si="27"/>
        <v>0</v>
      </c>
      <c r="F341" s="90">
        <f t="shared" si="28"/>
        <v>0</v>
      </c>
      <c r="G341" s="64" t="s">
        <v>8</v>
      </c>
      <c r="H341" s="64">
        <f t="shared" si="29"/>
        <v>0</v>
      </c>
    </row>
    <row r="342" spans="1:8">
      <c r="A342" s="107" t="e">
        <f>#REF!</f>
        <v>#REF!</v>
      </c>
      <c r="B342" s="62" t="e">
        <f t="shared" si="25"/>
        <v>#VALUE!</v>
      </c>
      <c r="C342" s="62" t="s">
        <v>30</v>
      </c>
      <c r="D342" s="63">
        <f t="shared" si="26"/>
        <v>0</v>
      </c>
      <c r="E342" s="88">
        <f t="shared" si="27"/>
        <v>0</v>
      </c>
      <c r="F342" s="90">
        <f t="shared" si="28"/>
        <v>0</v>
      </c>
      <c r="G342" s="64" t="s">
        <v>8</v>
      </c>
      <c r="H342" s="64">
        <f t="shared" si="29"/>
        <v>0</v>
      </c>
    </row>
    <row r="343" spans="1:8">
      <c r="A343" s="107" t="e">
        <f>#REF!</f>
        <v>#REF!</v>
      </c>
      <c r="B343" s="62" t="e">
        <f t="shared" si="25"/>
        <v>#VALUE!</v>
      </c>
      <c r="C343" s="62" t="s">
        <v>30</v>
      </c>
      <c r="D343" s="63">
        <f t="shared" si="26"/>
        <v>0</v>
      </c>
      <c r="E343" s="88">
        <f t="shared" si="27"/>
        <v>0</v>
      </c>
      <c r="F343" s="90">
        <f t="shared" si="28"/>
        <v>0</v>
      </c>
      <c r="G343" s="64" t="s">
        <v>8</v>
      </c>
      <c r="H343" s="64">
        <f t="shared" si="29"/>
        <v>0</v>
      </c>
    </row>
    <row r="344" spans="1:8">
      <c r="A344" s="107" t="e">
        <f>#REF!</f>
        <v>#REF!</v>
      </c>
      <c r="B344" s="62" t="e">
        <f t="shared" si="25"/>
        <v>#VALUE!</v>
      </c>
      <c r="C344" s="62" t="s">
        <v>30</v>
      </c>
      <c r="D344" s="63">
        <f t="shared" si="26"/>
        <v>0</v>
      </c>
      <c r="E344" s="88">
        <f t="shared" si="27"/>
        <v>0</v>
      </c>
      <c r="F344" s="90">
        <f t="shared" si="28"/>
        <v>0</v>
      </c>
      <c r="G344" s="64" t="s">
        <v>8</v>
      </c>
      <c r="H344" s="64">
        <f t="shared" si="29"/>
        <v>0</v>
      </c>
    </row>
    <row r="345" spans="1:8">
      <c r="A345" s="107" t="e">
        <f>#REF!</f>
        <v>#REF!</v>
      </c>
      <c r="B345" s="62" t="e">
        <f t="shared" si="25"/>
        <v>#VALUE!</v>
      </c>
      <c r="C345" s="62" t="s">
        <v>30</v>
      </c>
      <c r="D345" s="63">
        <f t="shared" si="26"/>
        <v>0</v>
      </c>
      <c r="E345" s="88">
        <f t="shared" si="27"/>
        <v>0</v>
      </c>
      <c r="F345" s="90">
        <f t="shared" si="28"/>
        <v>0</v>
      </c>
      <c r="G345" s="64" t="s">
        <v>8</v>
      </c>
      <c r="H345" s="64">
        <f t="shared" si="29"/>
        <v>0</v>
      </c>
    </row>
    <row r="346" spans="1:8">
      <c r="A346" s="107" t="e">
        <f>#REF!</f>
        <v>#REF!</v>
      </c>
      <c r="B346" s="62" t="e">
        <f t="shared" si="25"/>
        <v>#VALUE!</v>
      </c>
      <c r="C346" s="62" t="s">
        <v>30</v>
      </c>
      <c r="D346" s="63">
        <f t="shared" si="26"/>
        <v>0</v>
      </c>
      <c r="E346" s="88">
        <f t="shared" si="27"/>
        <v>0</v>
      </c>
      <c r="F346" s="90">
        <f t="shared" si="28"/>
        <v>0</v>
      </c>
      <c r="G346" s="64" t="s">
        <v>8</v>
      </c>
      <c r="H346" s="64">
        <f t="shared" si="29"/>
        <v>0</v>
      </c>
    </row>
    <row r="347" spans="1:8">
      <c r="A347" s="107" t="e">
        <f>#REF!</f>
        <v>#REF!</v>
      </c>
      <c r="B347" s="62" t="e">
        <f t="shared" si="25"/>
        <v>#VALUE!</v>
      </c>
      <c r="C347" s="62" t="s">
        <v>30</v>
      </c>
      <c r="D347" s="63">
        <f t="shared" si="26"/>
        <v>0</v>
      </c>
      <c r="E347" s="88">
        <f t="shared" si="27"/>
        <v>0</v>
      </c>
      <c r="F347" s="90">
        <f t="shared" si="28"/>
        <v>0</v>
      </c>
      <c r="G347" s="64" t="s">
        <v>8</v>
      </c>
      <c r="H347" s="64">
        <f t="shared" si="29"/>
        <v>0</v>
      </c>
    </row>
    <row r="348" spans="1:8">
      <c r="A348" s="107" t="e">
        <f>#REF!</f>
        <v>#REF!</v>
      </c>
      <c r="B348" s="62" t="e">
        <f t="shared" si="25"/>
        <v>#VALUE!</v>
      </c>
      <c r="C348" s="62" t="s">
        <v>30</v>
      </c>
      <c r="D348" s="63">
        <f t="shared" si="26"/>
        <v>0</v>
      </c>
      <c r="E348" s="88">
        <f t="shared" si="27"/>
        <v>0</v>
      </c>
      <c r="F348" s="90">
        <f t="shared" si="28"/>
        <v>0</v>
      </c>
      <c r="G348" s="64" t="s">
        <v>8</v>
      </c>
      <c r="H348" s="64">
        <f t="shared" si="29"/>
        <v>0</v>
      </c>
    </row>
    <row r="349" spans="1:8">
      <c r="A349" s="107" t="e">
        <f>#REF!</f>
        <v>#REF!</v>
      </c>
      <c r="B349" s="62" t="e">
        <f t="shared" si="25"/>
        <v>#VALUE!</v>
      </c>
      <c r="C349" s="62" t="s">
        <v>30</v>
      </c>
      <c r="D349" s="63">
        <f t="shared" si="26"/>
        <v>0</v>
      </c>
      <c r="E349" s="88">
        <f t="shared" si="27"/>
        <v>0</v>
      </c>
      <c r="F349" s="90">
        <f t="shared" si="28"/>
        <v>0</v>
      </c>
      <c r="G349" s="64" t="s">
        <v>8</v>
      </c>
      <c r="H349" s="64">
        <f t="shared" si="29"/>
        <v>0</v>
      </c>
    </row>
    <row r="350" spans="1:8">
      <c r="A350" s="107" t="e">
        <f>#REF!</f>
        <v>#REF!</v>
      </c>
      <c r="B350" s="62" t="e">
        <f t="shared" si="25"/>
        <v>#VALUE!</v>
      </c>
      <c r="C350" s="62" t="s">
        <v>30</v>
      </c>
      <c r="D350" s="63">
        <f t="shared" si="26"/>
        <v>0</v>
      </c>
      <c r="E350" s="88">
        <f t="shared" si="27"/>
        <v>0</v>
      </c>
      <c r="F350" s="90">
        <f t="shared" si="28"/>
        <v>0</v>
      </c>
      <c r="G350" s="64" t="s">
        <v>8</v>
      </c>
      <c r="H350" s="64">
        <f t="shared" si="29"/>
        <v>0</v>
      </c>
    </row>
    <row r="351" spans="1:8">
      <c r="A351" s="107" t="e">
        <f>#REF!</f>
        <v>#REF!</v>
      </c>
      <c r="B351" s="62" t="e">
        <f t="shared" si="25"/>
        <v>#VALUE!</v>
      </c>
      <c r="C351" s="62" t="s">
        <v>30</v>
      </c>
      <c r="D351" s="63">
        <f t="shared" si="26"/>
        <v>0</v>
      </c>
      <c r="E351" s="88">
        <f t="shared" si="27"/>
        <v>0</v>
      </c>
      <c r="F351" s="90">
        <f t="shared" si="28"/>
        <v>0</v>
      </c>
      <c r="G351" s="64" t="s">
        <v>8</v>
      </c>
      <c r="H351" s="64">
        <f t="shared" si="29"/>
        <v>0</v>
      </c>
    </row>
    <row r="352" spans="1:8">
      <c r="A352" s="107" t="e">
        <f>#REF!</f>
        <v>#REF!</v>
      </c>
      <c r="B352" s="62" t="e">
        <f t="shared" si="25"/>
        <v>#VALUE!</v>
      </c>
      <c r="C352" s="62" t="s">
        <v>30</v>
      </c>
      <c r="D352" s="63">
        <f t="shared" si="26"/>
        <v>0</v>
      </c>
      <c r="E352" s="88">
        <f t="shared" si="27"/>
        <v>0</v>
      </c>
      <c r="F352" s="90">
        <f t="shared" si="28"/>
        <v>0</v>
      </c>
      <c r="G352" s="64" t="s">
        <v>8</v>
      </c>
      <c r="H352" s="64">
        <f t="shared" si="29"/>
        <v>0</v>
      </c>
    </row>
    <row r="353" spans="1:8">
      <c r="A353" s="107" t="e">
        <f>#REF!</f>
        <v>#REF!</v>
      </c>
      <c r="B353" s="62" t="e">
        <f t="shared" si="25"/>
        <v>#VALUE!</v>
      </c>
      <c r="C353" s="62" t="s">
        <v>30</v>
      </c>
      <c r="D353" s="63">
        <f t="shared" si="26"/>
        <v>0</v>
      </c>
      <c r="E353" s="88">
        <f t="shared" si="27"/>
        <v>0</v>
      </c>
      <c r="F353" s="90">
        <f t="shared" si="28"/>
        <v>0</v>
      </c>
      <c r="G353" s="64" t="s">
        <v>8</v>
      </c>
      <c r="H353" s="64">
        <f t="shared" si="29"/>
        <v>0</v>
      </c>
    </row>
    <row r="354" spans="1:8">
      <c r="A354" s="107" t="e">
        <f>#REF!</f>
        <v>#REF!</v>
      </c>
      <c r="B354" s="62" t="e">
        <f t="shared" si="25"/>
        <v>#VALUE!</v>
      </c>
      <c r="C354" s="62" t="s">
        <v>30</v>
      </c>
      <c r="D354" s="63">
        <f t="shared" si="26"/>
        <v>0</v>
      </c>
      <c r="E354" s="88">
        <f t="shared" si="27"/>
        <v>0</v>
      </c>
      <c r="F354" s="90">
        <f t="shared" si="28"/>
        <v>0</v>
      </c>
      <c r="G354" s="64" t="s">
        <v>8</v>
      </c>
      <c r="H354" s="64">
        <f t="shared" si="29"/>
        <v>0</v>
      </c>
    </row>
    <row r="355" spans="1:8">
      <c r="A355" s="107" t="e">
        <f>#REF!</f>
        <v>#REF!</v>
      </c>
      <c r="B355" s="62" t="e">
        <f t="shared" si="25"/>
        <v>#VALUE!</v>
      </c>
      <c r="C355" s="62" t="s">
        <v>30</v>
      </c>
      <c r="D355" s="63">
        <f t="shared" si="26"/>
        <v>0</v>
      </c>
      <c r="E355" s="88">
        <f t="shared" si="27"/>
        <v>0</v>
      </c>
      <c r="F355" s="90">
        <f t="shared" si="28"/>
        <v>0</v>
      </c>
      <c r="G355" s="64" t="s">
        <v>8</v>
      </c>
      <c r="H355" s="64">
        <f t="shared" si="29"/>
        <v>0</v>
      </c>
    </row>
    <row r="356" spans="1:8">
      <c r="A356" s="107" t="e">
        <f>#REF!</f>
        <v>#REF!</v>
      </c>
      <c r="B356" s="62" t="e">
        <f t="shared" si="25"/>
        <v>#VALUE!</v>
      </c>
      <c r="C356" s="62" t="s">
        <v>30</v>
      </c>
      <c r="D356" s="63">
        <f t="shared" si="26"/>
        <v>0</v>
      </c>
      <c r="E356" s="88">
        <f t="shared" si="27"/>
        <v>0</v>
      </c>
      <c r="F356" s="90">
        <f t="shared" si="28"/>
        <v>0</v>
      </c>
      <c r="G356" s="64" t="s">
        <v>8</v>
      </c>
      <c r="H356" s="64">
        <f t="shared" si="29"/>
        <v>0</v>
      </c>
    </row>
    <row r="357" spans="1:8">
      <c r="A357" s="107" t="e">
        <f>#REF!</f>
        <v>#REF!</v>
      </c>
      <c r="B357" s="62" t="e">
        <f t="shared" si="25"/>
        <v>#VALUE!</v>
      </c>
      <c r="C357" s="62" t="s">
        <v>30</v>
      </c>
      <c r="D357" s="63">
        <f t="shared" si="26"/>
        <v>0</v>
      </c>
      <c r="E357" s="88">
        <f t="shared" si="27"/>
        <v>0</v>
      </c>
      <c r="F357" s="90">
        <f t="shared" si="28"/>
        <v>0</v>
      </c>
      <c r="G357" s="64" t="s">
        <v>8</v>
      </c>
      <c r="H357" s="64">
        <f t="shared" si="29"/>
        <v>0</v>
      </c>
    </row>
    <row r="358" spans="1:8">
      <c r="A358" s="107" t="e">
        <f>#REF!</f>
        <v>#REF!</v>
      </c>
      <c r="B358" s="62" t="e">
        <f t="shared" si="25"/>
        <v>#VALUE!</v>
      </c>
      <c r="C358" s="62" t="s">
        <v>30</v>
      </c>
      <c r="D358" s="63">
        <f t="shared" si="26"/>
        <v>0</v>
      </c>
      <c r="E358" s="88">
        <f t="shared" si="27"/>
        <v>0</v>
      </c>
      <c r="F358" s="90">
        <f t="shared" si="28"/>
        <v>0</v>
      </c>
      <c r="G358" s="64" t="s">
        <v>8</v>
      </c>
      <c r="H358" s="64">
        <f t="shared" si="29"/>
        <v>0</v>
      </c>
    </row>
    <row r="359" spans="1:8">
      <c r="A359" s="107" t="e">
        <f>#REF!</f>
        <v>#REF!</v>
      </c>
      <c r="B359" s="62" t="e">
        <f t="shared" si="25"/>
        <v>#VALUE!</v>
      </c>
      <c r="C359" s="62" t="s">
        <v>30</v>
      </c>
      <c r="D359" s="63">
        <f t="shared" si="26"/>
        <v>0</v>
      </c>
      <c r="E359" s="88">
        <f t="shared" si="27"/>
        <v>0</v>
      </c>
      <c r="F359" s="90">
        <f t="shared" si="28"/>
        <v>0</v>
      </c>
      <c r="G359" s="64" t="s">
        <v>8</v>
      </c>
      <c r="H359" s="64">
        <f t="shared" si="29"/>
        <v>0</v>
      </c>
    </row>
    <row r="360" spans="1:8">
      <c r="A360" s="107" t="e">
        <f>#REF!</f>
        <v>#REF!</v>
      </c>
      <c r="B360" s="62" t="e">
        <f t="shared" si="25"/>
        <v>#VALUE!</v>
      </c>
      <c r="C360" s="62" t="s">
        <v>30</v>
      </c>
      <c r="D360" s="63">
        <f t="shared" si="26"/>
        <v>0</v>
      </c>
      <c r="E360" s="88">
        <f t="shared" si="27"/>
        <v>0</v>
      </c>
      <c r="F360" s="90">
        <f t="shared" si="28"/>
        <v>0</v>
      </c>
      <c r="G360" s="64" t="s">
        <v>8</v>
      </c>
      <c r="H360" s="64">
        <f t="shared" si="29"/>
        <v>0</v>
      </c>
    </row>
    <row r="361" spans="1:8">
      <c r="A361" s="107" t="e">
        <f>#REF!</f>
        <v>#REF!</v>
      </c>
      <c r="B361" s="62" t="e">
        <f t="shared" si="25"/>
        <v>#VALUE!</v>
      </c>
      <c r="C361" s="62" t="s">
        <v>30</v>
      </c>
      <c r="D361" s="63">
        <f t="shared" si="26"/>
        <v>0</v>
      </c>
      <c r="E361" s="88">
        <f t="shared" si="27"/>
        <v>0</v>
      </c>
      <c r="F361" s="90">
        <f t="shared" si="28"/>
        <v>0</v>
      </c>
      <c r="G361" s="64" t="s">
        <v>8</v>
      </c>
      <c r="H361" s="64">
        <f t="shared" si="29"/>
        <v>0</v>
      </c>
    </row>
    <row r="362" spans="1:8">
      <c r="A362" s="107" t="e">
        <f>#REF!</f>
        <v>#REF!</v>
      </c>
      <c r="B362" s="62" t="e">
        <f t="shared" si="25"/>
        <v>#VALUE!</v>
      </c>
      <c r="C362" s="62" t="s">
        <v>30</v>
      </c>
      <c r="D362" s="63">
        <f t="shared" si="26"/>
        <v>0</v>
      </c>
      <c r="E362" s="88">
        <f t="shared" si="27"/>
        <v>0</v>
      </c>
      <c r="F362" s="90">
        <f t="shared" si="28"/>
        <v>0</v>
      </c>
      <c r="G362" s="64" t="s">
        <v>8</v>
      </c>
      <c r="H362" s="64">
        <f t="shared" si="29"/>
        <v>0</v>
      </c>
    </row>
    <row r="363" spans="1:8">
      <c r="A363" s="107" t="e">
        <f>#REF!</f>
        <v>#REF!</v>
      </c>
      <c r="B363" s="62" t="e">
        <f t="shared" si="25"/>
        <v>#VALUE!</v>
      </c>
      <c r="C363" s="62" t="s">
        <v>30</v>
      </c>
      <c r="D363" s="63">
        <f t="shared" si="26"/>
        <v>0</v>
      </c>
      <c r="E363" s="88">
        <f t="shared" si="27"/>
        <v>0</v>
      </c>
      <c r="F363" s="90">
        <f t="shared" si="28"/>
        <v>0</v>
      </c>
      <c r="G363" s="64" t="s">
        <v>8</v>
      </c>
      <c r="H363" s="64">
        <f t="shared" si="29"/>
        <v>0</v>
      </c>
    </row>
    <row r="364" spans="1:8">
      <c r="A364" s="107" t="e">
        <f>#REF!</f>
        <v>#REF!</v>
      </c>
      <c r="B364" s="62" t="e">
        <f t="shared" si="25"/>
        <v>#VALUE!</v>
      </c>
      <c r="C364" s="62" t="s">
        <v>30</v>
      </c>
      <c r="D364" s="63">
        <f t="shared" si="26"/>
        <v>0</v>
      </c>
      <c r="E364" s="88">
        <f t="shared" si="27"/>
        <v>0</v>
      </c>
      <c r="F364" s="90">
        <f t="shared" si="28"/>
        <v>0</v>
      </c>
      <c r="G364" s="64" t="s">
        <v>8</v>
      </c>
      <c r="H364" s="64">
        <f t="shared" si="29"/>
        <v>0</v>
      </c>
    </row>
    <row r="365" spans="1:8">
      <c r="A365" s="107" t="e">
        <f>#REF!</f>
        <v>#REF!</v>
      </c>
      <c r="B365" s="62" t="e">
        <f t="shared" si="25"/>
        <v>#VALUE!</v>
      </c>
      <c r="C365" s="62" t="s">
        <v>30</v>
      </c>
      <c r="D365" s="63">
        <f t="shared" si="26"/>
        <v>0</v>
      </c>
      <c r="E365" s="88">
        <f t="shared" si="27"/>
        <v>0</v>
      </c>
      <c r="F365" s="90">
        <f t="shared" si="28"/>
        <v>0</v>
      </c>
      <c r="G365" s="64" t="s">
        <v>8</v>
      </c>
      <c r="H365" s="64">
        <f t="shared" si="29"/>
        <v>0</v>
      </c>
    </row>
    <row r="366" spans="1:8">
      <c r="A366" s="107" t="e">
        <f>#REF!</f>
        <v>#REF!</v>
      </c>
      <c r="B366" s="62" t="e">
        <f t="shared" si="25"/>
        <v>#VALUE!</v>
      </c>
      <c r="C366" s="62" t="s">
        <v>30</v>
      </c>
      <c r="D366" s="63">
        <f t="shared" si="26"/>
        <v>0</v>
      </c>
      <c r="E366" s="88">
        <f t="shared" si="27"/>
        <v>0</v>
      </c>
      <c r="F366" s="90">
        <f t="shared" si="28"/>
        <v>0</v>
      </c>
      <c r="G366" s="64" t="s">
        <v>8</v>
      </c>
      <c r="H366" s="64">
        <f t="shared" si="29"/>
        <v>0</v>
      </c>
    </row>
    <row r="367" spans="1:8">
      <c r="A367" s="107" t="e">
        <f>#REF!</f>
        <v>#REF!</v>
      </c>
      <c r="B367" s="62" t="e">
        <f t="shared" si="25"/>
        <v>#VALUE!</v>
      </c>
      <c r="C367" s="62" t="s">
        <v>30</v>
      </c>
      <c r="D367" s="63">
        <f t="shared" si="26"/>
        <v>0</v>
      </c>
      <c r="E367" s="88">
        <f t="shared" si="27"/>
        <v>0</v>
      </c>
      <c r="F367" s="90">
        <f t="shared" si="28"/>
        <v>0</v>
      </c>
      <c r="G367" s="64" t="s">
        <v>8</v>
      </c>
      <c r="H367" s="64">
        <f t="shared" si="29"/>
        <v>0</v>
      </c>
    </row>
    <row r="368" spans="1:8">
      <c r="A368" s="107" t="e">
        <f>#REF!</f>
        <v>#REF!</v>
      </c>
      <c r="B368" s="62" t="e">
        <f t="shared" si="25"/>
        <v>#VALUE!</v>
      </c>
      <c r="C368" s="62" t="s">
        <v>30</v>
      </c>
      <c r="D368" s="63">
        <f t="shared" si="26"/>
        <v>0</v>
      </c>
      <c r="E368" s="88">
        <f t="shared" si="27"/>
        <v>0</v>
      </c>
      <c r="F368" s="90">
        <f t="shared" si="28"/>
        <v>0</v>
      </c>
      <c r="G368" s="64" t="s">
        <v>8</v>
      </c>
      <c r="H368" s="64">
        <f t="shared" si="29"/>
        <v>0</v>
      </c>
    </row>
    <row r="369" spans="1:8">
      <c r="A369" s="107" t="e">
        <f>#REF!</f>
        <v>#REF!</v>
      </c>
      <c r="B369" s="62" t="e">
        <f t="shared" si="25"/>
        <v>#VALUE!</v>
      </c>
      <c r="C369" s="62" t="s">
        <v>30</v>
      </c>
      <c r="D369" s="63">
        <f t="shared" si="26"/>
        <v>0</v>
      </c>
      <c r="E369" s="88">
        <f t="shared" si="27"/>
        <v>0</v>
      </c>
      <c r="F369" s="90">
        <f t="shared" si="28"/>
        <v>0</v>
      </c>
      <c r="G369" s="64" t="s">
        <v>8</v>
      </c>
      <c r="H369" s="64">
        <f t="shared" si="29"/>
        <v>0</v>
      </c>
    </row>
    <row r="370" spans="1:8">
      <c r="A370" s="107" t="e">
        <f>#REF!</f>
        <v>#REF!</v>
      </c>
      <c r="B370" s="62" t="e">
        <f t="shared" si="25"/>
        <v>#VALUE!</v>
      </c>
      <c r="C370" s="62" t="s">
        <v>30</v>
      </c>
      <c r="D370" s="63">
        <f t="shared" si="26"/>
        <v>0</v>
      </c>
      <c r="E370" s="88">
        <f t="shared" si="27"/>
        <v>0</v>
      </c>
      <c r="F370" s="90">
        <f t="shared" si="28"/>
        <v>0</v>
      </c>
      <c r="G370" s="64" t="s">
        <v>8</v>
      </c>
      <c r="H370" s="64">
        <f t="shared" si="29"/>
        <v>0</v>
      </c>
    </row>
    <row r="371" spans="1:8">
      <c r="A371" s="107" t="e">
        <f>#REF!</f>
        <v>#REF!</v>
      </c>
      <c r="B371" s="62" t="e">
        <f t="shared" si="25"/>
        <v>#VALUE!</v>
      </c>
      <c r="C371" s="62" t="s">
        <v>30</v>
      </c>
      <c r="D371" s="63">
        <f t="shared" si="26"/>
        <v>0</v>
      </c>
      <c r="E371" s="88">
        <f t="shared" si="27"/>
        <v>0</v>
      </c>
      <c r="F371" s="90">
        <f t="shared" si="28"/>
        <v>0</v>
      </c>
      <c r="G371" s="64" t="s">
        <v>8</v>
      </c>
      <c r="H371" s="64">
        <f t="shared" si="29"/>
        <v>0</v>
      </c>
    </row>
    <row r="372" spans="1:8">
      <c r="A372" s="107" t="e">
        <f>#REF!</f>
        <v>#REF!</v>
      </c>
      <c r="B372" s="62" t="e">
        <f t="shared" si="25"/>
        <v>#VALUE!</v>
      </c>
      <c r="C372" s="62" t="s">
        <v>30</v>
      </c>
      <c r="D372" s="63">
        <f t="shared" si="26"/>
        <v>0</v>
      </c>
      <c r="E372" s="88">
        <f t="shared" si="27"/>
        <v>0</v>
      </c>
      <c r="F372" s="90">
        <f t="shared" si="28"/>
        <v>0</v>
      </c>
      <c r="G372" s="64" t="s">
        <v>8</v>
      </c>
      <c r="H372" s="64">
        <f t="shared" si="29"/>
        <v>0</v>
      </c>
    </row>
    <row r="373" spans="1:8">
      <c r="A373" s="107" t="e">
        <f>#REF!</f>
        <v>#REF!</v>
      </c>
      <c r="B373" s="62" t="e">
        <f t="shared" si="25"/>
        <v>#VALUE!</v>
      </c>
      <c r="C373" s="62" t="s">
        <v>30</v>
      </c>
      <c r="D373" s="63">
        <f t="shared" si="26"/>
        <v>0</v>
      </c>
      <c r="E373" s="88">
        <f t="shared" si="27"/>
        <v>0</v>
      </c>
      <c r="F373" s="90">
        <f t="shared" si="28"/>
        <v>0</v>
      </c>
      <c r="G373" s="64" t="s">
        <v>8</v>
      </c>
      <c r="H373" s="64">
        <f t="shared" si="29"/>
        <v>0</v>
      </c>
    </row>
    <row r="374" spans="1:8">
      <c r="A374" s="107" t="e">
        <f>#REF!</f>
        <v>#REF!</v>
      </c>
      <c r="B374" s="62" t="e">
        <f t="shared" si="25"/>
        <v>#VALUE!</v>
      </c>
      <c r="C374" s="62" t="s">
        <v>30</v>
      </c>
      <c r="D374" s="63">
        <f t="shared" si="26"/>
        <v>0</v>
      </c>
      <c r="E374" s="88">
        <f t="shared" si="27"/>
        <v>0</v>
      </c>
      <c r="F374" s="90">
        <f t="shared" si="28"/>
        <v>0</v>
      </c>
      <c r="G374" s="64" t="s">
        <v>8</v>
      </c>
      <c r="H374" s="64">
        <f t="shared" si="29"/>
        <v>0</v>
      </c>
    </row>
    <row r="375" spans="1:8">
      <c r="A375" s="107" t="e">
        <f>#REF!</f>
        <v>#REF!</v>
      </c>
      <c r="B375" s="62" t="e">
        <f t="shared" si="25"/>
        <v>#VALUE!</v>
      </c>
      <c r="C375" s="62" t="s">
        <v>30</v>
      </c>
      <c r="D375" s="63">
        <f t="shared" si="26"/>
        <v>0</v>
      </c>
      <c r="E375" s="88">
        <f t="shared" si="27"/>
        <v>0</v>
      </c>
      <c r="F375" s="90">
        <f t="shared" si="28"/>
        <v>0</v>
      </c>
      <c r="G375" s="64" t="s">
        <v>8</v>
      </c>
      <c r="H375" s="64">
        <f t="shared" si="29"/>
        <v>0</v>
      </c>
    </row>
    <row r="376" spans="1:8">
      <c r="A376" s="107" t="e">
        <f>#REF!</f>
        <v>#REF!</v>
      </c>
      <c r="B376" s="62" t="e">
        <f t="shared" si="25"/>
        <v>#VALUE!</v>
      </c>
      <c r="C376" s="62" t="s">
        <v>30</v>
      </c>
      <c r="D376" s="63">
        <f t="shared" si="26"/>
        <v>0</v>
      </c>
      <c r="E376" s="88">
        <f t="shared" si="27"/>
        <v>0</v>
      </c>
      <c r="F376" s="90">
        <f t="shared" si="28"/>
        <v>0</v>
      </c>
      <c r="G376" s="64" t="s">
        <v>8</v>
      </c>
      <c r="H376" s="64">
        <f t="shared" si="29"/>
        <v>0</v>
      </c>
    </row>
    <row r="377" spans="1:8">
      <c r="A377" s="107" t="e">
        <f>#REF!</f>
        <v>#REF!</v>
      </c>
      <c r="B377" s="62" t="e">
        <f t="shared" si="25"/>
        <v>#VALUE!</v>
      </c>
      <c r="C377" s="62" t="s">
        <v>30</v>
      </c>
      <c r="D377" s="63">
        <f t="shared" si="26"/>
        <v>0</v>
      </c>
      <c r="E377" s="88">
        <f t="shared" si="27"/>
        <v>0</v>
      </c>
      <c r="F377" s="90">
        <f t="shared" si="28"/>
        <v>0</v>
      </c>
      <c r="G377" s="64" t="s">
        <v>8</v>
      </c>
      <c r="H377" s="64">
        <f t="shared" si="29"/>
        <v>0</v>
      </c>
    </row>
    <row r="378" spans="1:8">
      <c r="A378" s="107" t="e">
        <f>#REF!</f>
        <v>#REF!</v>
      </c>
      <c r="B378" s="62" t="e">
        <f t="shared" si="25"/>
        <v>#VALUE!</v>
      </c>
      <c r="C378" s="62" t="s">
        <v>30</v>
      </c>
      <c r="D378" s="63">
        <f t="shared" si="26"/>
        <v>0</v>
      </c>
      <c r="E378" s="88">
        <f t="shared" si="27"/>
        <v>0</v>
      </c>
      <c r="F378" s="90">
        <f t="shared" si="28"/>
        <v>0</v>
      </c>
      <c r="G378" s="64" t="s">
        <v>8</v>
      </c>
      <c r="H378" s="64">
        <f t="shared" si="29"/>
        <v>0</v>
      </c>
    </row>
    <row r="379" spans="1:8">
      <c r="A379" s="107" t="e">
        <f>#REF!</f>
        <v>#REF!</v>
      </c>
      <c r="B379" s="62" t="e">
        <f t="shared" si="25"/>
        <v>#VALUE!</v>
      </c>
      <c r="C379" s="62" t="s">
        <v>30</v>
      </c>
      <c r="D379" s="63">
        <f t="shared" si="26"/>
        <v>0</v>
      </c>
      <c r="E379" s="88">
        <f t="shared" si="27"/>
        <v>0</v>
      </c>
      <c r="F379" s="90">
        <f t="shared" si="28"/>
        <v>0</v>
      </c>
      <c r="G379" s="64" t="s">
        <v>8</v>
      </c>
      <c r="H379" s="64">
        <f t="shared" si="29"/>
        <v>0</v>
      </c>
    </row>
    <row r="380" spans="1:8">
      <c r="A380" s="107" t="e">
        <f>#REF!</f>
        <v>#REF!</v>
      </c>
      <c r="B380" s="62" t="e">
        <f t="shared" si="25"/>
        <v>#VALUE!</v>
      </c>
      <c r="C380" s="62" t="s">
        <v>30</v>
      </c>
      <c r="D380" s="63">
        <f t="shared" si="26"/>
        <v>0</v>
      </c>
      <c r="E380" s="88">
        <f t="shared" si="27"/>
        <v>0</v>
      </c>
      <c r="F380" s="90">
        <f t="shared" si="28"/>
        <v>0</v>
      </c>
      <c r="G380" s="64" t="s">
        <v>8</v>
      </c>
      <c r="H380" s="64">
        <f t="shared" si="29"/>
        <v>0</v>
      </c>
    </row>
    <row r="381" spans="1:8">
      <c r="A381" s="107" t="e">
        <f>#REF!</f>
        <v>#REF!</v>
      </c>
      <c r="B381" s="62" t="e">
        <f t="shared" si="25"/>
        <v>#VALUE!</v>
      </c>
      <c r="C381" s="62" t="s">
        <v>30</v>
      </c>
      <c r="D381" s="63">
        <f t="shared" si="26"/>
        <v>0</v>
      </c>
      <c r="E381" s="88">
        <f t="shared" si="27"/>
        <v>0</v>
      </c>
      <c r="F381" s="90">
        <f t="shared" si="28"/>
        <v>0</v>
      </c>
      <c r="G381" s="64" t="s">
        <v>8</v>
      </c>
      <c r="H381" s="64">
        <f t="shared" si="29"/>
        <v>0</v>
      </c>
    </row>
    <row r="382" spans="1:8">
      <c r="A382" s="107" t="e">
        <f>#REF!</f>
        <v>#REF!</v>
      </c>
      <c r="B382" s="62" t="e">
        <f t="shared" si="25"/>
        <v>#VALUE!</v>
      </c>
      <c r="C382" s="62" t="s">
        <v>30</v>
      </c>
      <c r="D382" s="63">
        <f t="shared" si="26"/>
        <v>0</v>
      </c>
      <c r="E382" s="88">
        <f t="shared" si="27"/>
        <v>0</v>
      </c>
      <c r="F382" s="90">
        <f t="shared" si="28"/>
        <v>0</v>
      </c>
      <c r="G382" s="64" t="s">
        <v>8</v>
      </c>
      <c r="H382" s="64">
        <f t="shared" si="29"/>
        <v>0</v>
      </c>
    </row>
    <row r="383" spans="1:8">
      <c r="A383" s="107" t="e">
        <f>#REF!</f>
        <v>#REF!</v>
      </c>
      <c r="B383" s="62" t="e">
        <f t="shared" si="25"/>
        <v>#VALUE!</v>
      </c>
      <c r="C383" s="62" t="s">
        <v>30</v>
      </c>
      <c r="D383" s="63">
        <f t="shared" si="26"/>
        <v>0</v>
      </c>
      <c r="E383" s="88">
        <f t="shared" si="27"/>
        <v>0</v>
      </c>
      <c r="F383" s="90">
        <f t="shared" si="28"/>
        <v>0</v>
      </c>
      <c r="G383" s="64" t="s">
        <v>8</v>
      </c>
      <c r="H383" s="64">
        <f t="shared" si="29"/>
        <v>0</v>
      </c>
    </row>
    <row r="384" spans="1:8">
      <c r="A384" s="107" t="e">
        <f>#REF!</f>
        <v>#REF!</v>
      </c>
      <c r="B384" s="62" t="e">
        <f t="shared" si="25"/>
        <v>#VALUE!</v>
      </c>
      <c r="C384" s="62" t="s">
        <v>30</v>
      </c>
      <c r="D384" s="63">
        <f t="shared" si="26"/>
        <v>0</v>
      </c>
      <c r="E384" s="88">
        <f t="shared" si="27"/>
        <v>0</v>
      </c>
      <c r="F384" s="90">
        <f t="shared" si="28"/>
        <v>0</v>
      </c>
      <c r="G384" s="64" t="s">
        <v>8</v>
      </c>
      <c r="H384" s="64">
        <f t="shared" si="29"/>
        <v>0</v>
      </c>
    </row>
    <row r="385" spans="1:8">
      <c r="A385" s="107" t="e">
        <f>#REF!</f>
        <v>#REF!</v>
      </c>
      <c r="B385" s="62" t="e">
        <f t="shared" si="25"/>
        <v>#VALUE!</v>
      </c>
      <c r="C385" s="62" t="s">
        <v>30</v>
      </c>
      <c r="D385" s="63">
        <f t="shared" si="26"/>
        <v>0</v>
      </c>
      <c r="E385" s="88">
        <f t="shared" si="27"/>
        <v>0</v>
      </c>
      <c r="F385" s="90">
        <f t="shared" si="28"/>
        <v>0</v>
      </c>
      <c r="G385" s="64" t="s">
        <v>8</v>
      </c>
      <c r="H385" s="64">
        <f t="shared" si="29"/>
        <v>0</v>
      </c>
    </row>
    <row r="386" spans="1:8">
      <c r="A386" s="107" t="e">
        <f>#REF!</f>
        <v>#REF!</v>
      </c>
      <c r="B386" s="62" t="e">
        <f t="shared" si="25"/>
        <v>#VALUE!</v>
      </c>
      <c r="C386" s="62" t="s">
        <v>30</v>
      </c>
      <c r="D386" s="63">
        <f t="shared" si="26"/>
        <v>0</v>
      </c>
      <c r="E386" s="88">
        <f t="shared" si="27"/>
        <v>0</v>
      </c>
      <c r="F386" s="90">
        <f t="shared" si="28"/>
        <v>0</v>
      </c>
      <c r="G386" s="64" t="s">
        <v>8</v>
      </c>
      <c r="H386" s="64">
        <f t="shared" si="29"/>
        <v>0</v>
      </c>
    </row>
    <row r="387" spans="1:8">
      <c r="A387" s="107" t="e">
        <f>#REF!</f>
        <v>#REF!</v>
      </c>
      <c r="B387" s="62" t="e">
        <f t="shared" ref="B387:B450" si="30">MID(O387,FIND(" ",O387)+1,8)</f>
        <v>#VALUE!</v>
      </c>
      <c r="C387" s="62" t="s">
        <v>30</v>
      </c>
      <c r="D387" s="63">
        <f t="shared" ref="D387:D450" si="31">L387</f>
        <v>0</v>
      </c>
      <c r="E387" s="88">
        <f t="shared" ref="E387:E450" si="32">M387/100</f>
        <v>0</v>
      </c>
      <c r="F387" s="90">
        <f t="shared" ref="F387:F450" si="33">(D387*E387)</f>
        <v>0</v>
      </c>
      <c r="G387" s="64" t="s">
        <v>8</v>
      </c>
      <c r="H387" s="64">
        <f t="shared" ref="H387:H450" si="34">Q387</f>
        <v>0</v>
      </c>
    </row>
    <row r="388" spans="1:8">
      <c r="A388" s="107" t="e">
        <f>#REF!</f>
        <v>#REF!</v>
      </c>
      <c r="B388" s="62" t="e">
        <f t="shared" si="30"/>
        <v>#VALUE!</v>
      </c>
      <c r="C388" s="62" t="s">
        <v>30</v>
      </c>
      <c r="D388" s="63">
        <f t="shared" si="31"/>
        <v>0</v>
      </c>
      <c r="E388" s="88">
        <f t="shared" si="32"/>
        <v>0</v>
      </c>
      <c r="F388" s="90">
        <f t="shared" si="33"/>
        <v>0</v>
      </c>
      <c r="G388" s="64" t="s">
        <v>8</v>
      </c>
      <c r="H388" s="64">
        <f t="shared" si="34"/>
        <v>0</v>
      </c>
    </row>
    <row r="389" spans="1:8">
      <c r="A389" s="107" t="e">
        <f>#REF!</f>
        <v>#REF!</v>
      </c>
      <c r="B389" s="62" t="e">
        <f t="shared" si="30"/>
        <v>#VALUE!</v>
      </c>
      <c r="C389" s="62" t="s">
        <v>30</v>
      </c>
      <c r="D389" s="63">
        <f t="shared" si="31"/>
        <v>0</v>
      </c>
      <c r="E389" s="88">
        <f t="shared" si="32"/>
        <v>0</v>
      </c>
      <c r="F389" s="90">
        <f t="shared" si="33"/>
        <v>0</v>
      </c>
      <c r="G389" s="64" t="s">
        <v>8</v>
      </c>
      <c r="H389" s="64">
        <f t="shared" si="34"/>
        <v>0</v>
      </c>
    </row>
    <row r="390" spans="1:8">
      <c r="A390" s="107" t="e">
        <f>#REF!</f>
        <v>#REF!</v>
      </c>
      <c r="B390" s="62" t="e">
        <f t="shared" si="30"/>
        <v>#VALUE!</v>
      </c>
      <c r="C390" s="62" t="s">
        <v>30</v>
      </c>
      <c r="D390" s="63">
        <f t="shared" si="31"/>
        <v>0</v>
      </c>
      <c r="E390" s="88">
        <f t="shared" si="32"/>
        <v>0</v>
      </c>
      <c r="F390" s="90">
        <f t="shared" si="33"/>
        <v>0</v>
      </c>
      <c r="G390" s="64" t="s">
        <v>8</v>
      </c>
      <c r="H390" s="64">
        <f t="shared" si="34"/>
        <v>0</v>
      </c>
    </row>
    <row r="391" spans="1:8">
      <c r="A391" s="107" t="e">
        <f>#REF!</f>
        <v>#REF!</v>
      </c>
      <c r="B391" s="62" t="e">
        <f t="shared" si="30"/>
        <v>#VALUE!</v>
      </c>
      <c r="C391" s="62" t="s">
        <v>30</v>
      </c>
      <c r="D391" s="63">
        <f t="shared" si="31"/>
        <v>0</v>
      </c>
      <c r="E391" s="88">
        <f t="shared" si="32"/>
        <v>0</v>
      </c>
      <c r="F391" s="90">
        <f t="shared" si="33"/>
        <v>0</v>
      </c>
      <c r="G391" s="64" t="s">
        <v>8</v>
      </c>
      <c r="H391" s="64">
        <f t="shared" si="34"/>
        <v>0</v>
      </c>
    </row>
    <row r="392" spans="1:8">
      <c r="A392" s="107" t="e">
        <f>#REF!</f>
        <v>#REF!</v>
      </c>
      <c r="B392" s="62" t="e">
        <f t="shared" si="30"/>
        <v>#VALUE!</v>
      </c>
      <c r="C392" s="62" t="s">
        <v>30</v>
      </c>
      <c r="D392" s="63">
        <f t="shared" si="31"/>
        <v>0</v>
      </c>
      <c r="E392" s="88">
        <f t="shared" si="32"/>
        <v>0</v>
      </c>
      <c r="F392" s="90">
        <f t="shared" si="33"/>
        <v>0</v>
      </c>
      <c r="G392" s="64" t="s">
        <v>8</v>
      </c>
      <c r="H392" s="64">
        <f t="shared" si="34"/>
        <v>0</v>
      </c>
    </row>
    <row r="393" spans="1:8">
      <c r="A393" s="107" t="e">
        <f>#REF!</f>
        <v>#REF!</v>
      </c>
      <c r="B393" s="62" t="e">
        <f t="shared" si="30"/>
        <v>#VALUE!</v>
      </c>
      <c r="C393" s="62" t="s">
        <v>30</v>
      </c>
      <c r="D393" s="63">
        <f t="shared" si="31"/>
        <v>0</v>
      </c>
      <c r="E393" s="88">
        <f t="shared" si="32"/>
        <v>0</v>
      </c>
      <c r="F393" s="90">
        <f t="shared" si="33"/>
        <v>0</v>
      </c>
      <c r="G393" s="64" t="s">
        <v>8</v>
      </c>
      <c r="H393" s="64">
        <f t="shared" si="34"/>
        <v>0</v>
      </c>
    </row>
    <row r="394" spans="1:8">
      <c r="A394" s="107" t="e">
        <f>#REF!</f>
        <v>#REF!</v>
      </c>
      <c r="B394" s="62" t="e">
        <f t="shared" si="30"/>
        <v>#VALUE!</v>
      </c>
      <c r="C394" s="62" t="s">
        <v>30</v>
      </c>
      <c r="D394" s="63">
        <f t="shared" si="31"/>
        <v>0</v>
      </c>
      <c r="E394" s="88">
        <f t="shared" si="32"/>
        <v>0</v>
      </c>
      <c r="F394" s="90">
        <f t="shared" si="33"/>
        <v>0</v>
      </c>
      <c r="G394" s="64" t="s">
        <v>8</v>
      </c>
      <c r="H394" s="64">
        <f t="shared" si="34"/>
        <v>0</v>
      </c>
    </row>
    <row r="395" spans="1:8">
      <c r="A395" s="107" t="e">
        <f>#REF!</f>
        <v>#REF!</v>
      </c>
      <c r="B395" s="62" t="e">
        <f t="shared" si="30"/>
        <v>#VALUE!</v>
      </c>
      <c r="C395" s="62" t="s">
        <v>30</v>
      </c>
      <c r="D395" s="63">
        <f t="shared" si="31"/>
        <v>0</v>
      </c>
      <c r="E395" s="88">
        <f t="shared" si="32"/>
        <v>0</v>
      </c>
      <c r="F395" s="90">
        <f t="shared" si="33"/>
        <v>0</v>
      </c>
      <c r="G395" s="64" t="s">
        <v>8</v>
      </c>
      <c r="H395" s="64">
        <f t="shared" si="34"/>
        <v>0</v>
      </c>
    </row>
    <row r="396" spans="1:8">
      <c r="A396" s="107" t="e">
        <f>#REF!</f>
        <v>#REF!</v>
      </c>
      <c r="B396" s="62" t="e">
        <f t="shared" si="30"/>
        <v>#VALUE!</v>
      </c>
      <c r="C396" s="62" t="s">
        <v>30</v>
      </c>
      <c r="D396" s="63">
        <f t="shared" si="31"/>
        <v>0</v>
      </c>
      <c r="E396" s="88">
        <f t="shared" si="32"/>
        <v>0</v>
      </c>
      <c r="F396" s="90">
        <f t="shared" si="33"/>
        <v>0</v>
      </c>
      <c r="G396" s="64" t="s">
        <v>8</v>
      </c>
      <c r="H396" s="64">
        <f t="shared" si="34"/>
        <v>0</v>
      </c>
    </row>
    <row r="397" spans="1:8">
      <c r="A397" s="107" t="e">
        <f>#REF!</f>
        <v>#REF!</v>
      </c>
      <c r="B397" s="62" t="e">
        <f t="shared" si="30"/>
        <v>#VALUE!</v>
      </c>
      <c r="C397" s="62" t="s">
        <v>30</v>
      </c>
      <c r="D397" s="63">
        <f t="shared" si="31"/>
        <v>0</v>
      </c>
      <c r="E397" s="88">
        <f t="shared" si="32"/>
        <v>0</v>
      </c>
      <c r="F397" s="90">
        <f t="shared" si="33"/>
        <v>0</v>
      </c>
      <c r="G397" s="64" t="s">
        <v>8</v>
      </c>
      <c r="H397" s="64">
        <f t="shared" si="34"/>
        <v>0</v>
      </c>
    </row>
    <row r="398" spans="1:8">
      <c r="A398" s="107" t="e">
        <f>#REF!</f>
        <v>#REF!</v>
      </c>
      <c r="B398" s="62" t="e">
        <f t="shared" si="30"/>
        <v>#VALUE!</v>
      </c>
      <c r="C398" s="62" t="s">
        <v>30</v>
      </c>
      <c r="D398" s="63">
        <f t="shared" si="31"/>
        <v>0</v>
      </c>
      <c r="E398" s="88">
        <f t="shared" si="32"/>
        <v>0</v>
      </c>
      <c r="F398" s="90">
        <f t="shared" si="33"/>
        <v>0</v>
      </c>
      <c r="G398" s="64" t="s">
        <v>8</v>
      </c>
      <c r="H398" s="64">
        <f t="shared" si="34"/>
        <v>0</v>
      </c>
    </row>
    <row r="399" spans="1:8">
      <c r="A399" s="107" t="e">
        <f>#REF!</f>
        <v>#REF!</v>
      </c>
      <c r="B399" s="62" t="e">
        <f t="shared" si="30"/>
        <v>#VALUE!</v>
      </c>
      <c r="C399" s="62" t="s">
        <v>30</v>
      </c>
      <c r="D399" s="63">
        <f t="shared" si="31"/>
        <v>0</v>
      </c>
      <c r="E399" s="88">
        <f t="shared" si="32"/>
        <v>0</v>
      </c>
      <c r="F399" s="90">
        <f t="shared" si="33"/>
        <v>0</v>
      </c>
      <c r="G399" s="64" t="s">
        <v>8</v>
      </c>
      <c r="H399" s="64">
        <f t="shared" si="34"/>
        <v>0</v>
      </c>
    </row>
    <row r="400" spans="1:8">
      <c r="A400" s="107" t="e">
        <f>#REF!</f>
        <v>#REF!</v>
      </c>
      <c r="B400" s="62" t="e">
        <f t="shared" si="30"/>
        <v>#VALUE!</v>
      </c>
      <c r="C400" s="62" t="s">
        <v>30</v>
      </c>
      <c r="D400" s="63">
        <f t="shared" si="31"/>
        <v>0</v>
      </c>
      <c r="E400" s="88">
        <f t="shared" si="32"/>
        <v>0</v>
      </c>
      <c r="F400" s="90">
        <f t="shared" si="33"/>
        <v>0</v>
      </c>
      <c r="G400" s="64" t="s">
        <v>8</v>
      </c>
      <c r="H400" s="64">
        <f t="shared" si="34"/>
        <v>0</v>
      </c>
    </row>
    <row r="401" spans="1:8">
      <c r="A401" s="107" t="e">
        <f>#REF!</f>
        <v>#REF!</v>
      </c>
      <c r="B401" s="62" t="e">
        <f t="shared" si="30"/>
        <v>#VALUE!</v>
      </c>
      <c r="C401" s="62" t="s">
        <v>30</v>
      </c>
      <c r="D401" s="63">
        <f t="shared" si="31"/>
        <v>0</v>
      </c>
      <c r="E401" s="88">
        <f t="shared" si="32"/>
        <v>0</v>
      </c>
      <c r="F401" s="90">
        <f t="shared" si="33"/>
        <v>0</v>
      </c>
      <c r="G401" s="64" t="s">
        <v>8</v>
      </c>
      <c r="H401" s="64">
        <f t="shared" si="34"/>
        <v>0</v>
      </c>
    </row>
    <row r="402" spans="1:8">
      <c r="A402" s="107" t="e">
        <f>#REF!</f>
        <v>#REF!</v>
      </c>
      <c r="B402" s="62" t="e">
        <f t="shared" si="30"/>
        <v>#VALUE!</v>
      </c>
      <c r="C402" s="62" t="s">
        <v>30</v>
      </c>
      <c r="D402" s="63">
        <f t="shared" si="31"/>
        <v>0</v>
      </c>
      <c r="E402" s="88">
        <f t="shared" si="32"/>
        <v>0</v>
      </c>
      <c r="F402" s="90">
        <f t="shared" si="33"/>
        <v>0</v>
      </c>
      <c r="G402" s="64" t="s">
        <v>8</v>
      </c>
      <c r="H402" s="64">
        <f t="shared" si="34"/>
        <v>0</v>
      </c>
    </row>
    <row r="403" spans="1:8">
      <c r="A403" s="107" t="e">
        <f>#REF!</f>
        <v>#REF!</v>
      </c>
      <c r="B403" s="62" t="e">
        <f t="shared" si="30"/>
        <v>#VALUE!</v>
      </c>
      <c r="C403" s="62" t="s">
        <v>30</v>
      </c>
      <c r="D403" s="63">
        <f t="shared" si="31"/>
        <v>0</v>
      </c>
      <c r="E403" s="88">
        <f t="shared" si="32"/>
        <v>0</v>
      </c>
      <c r="F403" s="90">
        <f t="shared" si="33"/>
        <v>0</v>
      </c>
      <c r="G403" s="64" t="s">
        <v>8</v>
      </c>
      <c r="H403" s="64">
        <f t="shared" si="34"/>
        <v>0</v>
      </c>
    </row>
    <row r="404" spans="1:8">
      <c r="A404" s="107" t="e">
        <f>#REF!</f>
        <v>#REF!</v>
      </c>
      <c r="B404" s="62" t="e">
        <f t="shared" si="30"/>
        <v>#VALUE!</v>
      </c>
      <c r="C404" s="62" t="s">
        <v>30</v>
      </c>
      <c r="D404" s="63">
        <f t="shared" si="31"/>
        <v>0</v>
      </c>
      <c r="E404" s="88">
        <f t="shared" si="32"/>
        <v>0</v>
      </c>
      <c r="F404" s="90">
        <f t="shared" si="33"/>
        <v>0</v>
      </c>
      <c r="G404" s="64" t="s">
        <v>8</v>
      </c>
      <c r="H404" s="64">
        <f t="shared" si="34"/>
        <v>0</v>
      </c>
    </row>
    <row r="405" spans="1:8">
      <c r="A405" s="107" t="e">
        <f>#REF!</f>
        <v>#REF!</v>
      </c>
      <c r="B405" s="62" t="e">
        <f t="shared" si="30"/>
        <v>#VALUE!</v>
      </c>
      <c r="C405" s="62" t="s">
        <v>30</v>
      </c>
      <c r="D405" s="63">
        <f t="shared" si="31"/>
        <v>0</v>
      </c>
      <c r="E405" s="88">
        <f t="shared" si="32"/>
        <v>0</v>
      </c>
      <c r="F405" s="90">
        <f t="shared" si="33"/>
        <v>0</v>
      </c>
      <c r="G405" s="64" t="s">
        <v>8</v>
      </c>
      <c r="H405" s="64">
        <f t="shared" si="34"/>
        <v>0</v>
      </c>
    </row>
    <row r="406" spans="1:8">
      <c r="A406" s="107" t="e">
        <f>#REF!</f>
        <v>#REF!</v>
      </c>
      <c r="B406" s="62" t="e">
        <f t="shared" si="30"/>
        <v>#VALUE!</v>
      </c>
      <c r="C406" s="62" t="s">
        <v>30</v>
      </c>
      <c r="D406" s="63">
        <f t="shared" si="31"/>
        <v>0</v>
      </c>
      <c r="E406" s="88">
        <f t="shared" si="32"/>
        <v>0</v>
      </c>
      <c r="F406" s="90">
        <f t="shared" si="33"/>
        <v>0</v>
      </c>
      <c r="G406" s="64" t="s">
        <v>8</v>
      </c>
      <c r="H406" s="64">
        <f t="shared" si="34"/>
        <v>0</v>
      </c>
    </row>
    <row r="407" spans="1:8">
      <c r="A407" s="107" t="e">
        <f>#REF!</f>
        <v>#REF!</v>
      </c>
      <c r="B407" s="62" t="e">
        <f t="shared" si="30"/>
        <v>#VALUE!</v>
      </c>
      <c r="C407" s="62" t="s">
        <v>30</v>
      </c>
      <c r="D407" s="63">
        <f t="shared" si="31"/>
        <v>0</v>
      </c>
      <c r="E407" s="88">
        <f t="shared" si="32"/>
        <v>0</v>
      </c>
      <c r="F407" s="90">
        <f t="shared" si="33"/>
        <v>0</v>
      </c>
      <c r="G407" s="64" t="s">
        <v>8</v>
      </c>
      <c r="H407" s="64">
        <f t="shared" si="34"/>
        <v>0</v>
      </c>
    </row>
    <row r="408" spans="1:8">
      <c r="A408" s="107" t="e">
        <f>#REF!</f>
        <v>#REF!</v>
      </c>
      <c r="B408" s="62" t="e">
        <f t="shared" si="30"/>
        <v>#VALUE!</v>
      </c>
      <c r="C408" s="62" t="s">
        <v>30</v>
      </c>
      <c r="D408" s="63">
        <f t="shared" si="31"/>
        <v>0</v>
      </c>
      <c r="E408" s="88">
        <f t="shared" si="32"/>
        <v>0</v>
      </c>
      <c r="F408" s="90">
        <f t="shared" si="33"/>
        <v>0</v>
      </c>
      <c r="G408" s="64" t="s">
        <v>8</v>
      </c>
      <c r="H408" s="64">
        <f t="shared" si="34"/>
        <v>0</v>
      </c>
    </row>
    <row r="409" spans="1:8">
      <c r="A409" s="107" t="e">
        <f>#REF!</f>
        <v>#REF!</v>
      </c>
      <c r="B409" s="62" t="e">
        <f t="shared" si="30"/>
        <v>#VALUE!</v>
      </c>
      <c r="C409" s="62" t="s">
        <v>30</v>
      </c>
      <c r="D409" s="63">
        <f t="shared" si="31"/>
        <v>0</v>
      </c>
      <c r="E409" s="88">
        <f t="shared" si="32"/>
        <v>0</v>
      </c>
      <c r="F409" s="90">
        <f t="shared" si="33"/>
        <v>0</v>
      </c>
      <c r="G409" s="64" t="s">
        <v>8</v>
      </c>
      <c r="H409" s="64">
        <f t="shared" si="34"/>
        <v>0</v>
      </c>
    </row>
    <row r="410" spans="1:8">
      <c r="A410" s="107" t="e">
        <f>#REF!</f>
        <v>#REF!</v>
      </c>
      <c r="B410" s="62" t="e">
        <f t="shared" si="30"/>
        <v>#VALUE!</v>
      </c>
      <c r="C410" s="62" t="s">
        <v>30</v>
      </c>
      <c r="D410" s="63">
        <f t="shared" si="31"/>
        <v>0</v>
      </c>
      <c r="E410" s="88">
        <f t="shared" si="32"/>
        <v>0</v>
      </c>
      <c r="F410" s="90">
        <f t="shared" si="33"/>
        <v>0</v>
      </c>
      <c r="G410" s="64" t="s">
        <v>8</v>
      </c>
      <c r="H410" s="64">
        <f t="shared" si="34"/>
        <v>0</v>
      </c>
    </row>
    <row r="411" spans="1:8">
      <c r="A411" s="107" t="e">
        <f>#REF!</f>
        <v>#REF!</v>
      </c>
      <c r="B411" s="62" t="e">
        <f t="shared" si="30"/>
        <v>#VALUE!</v>
      </c>
      <c r="C411" s="62" t="s">
        <v>30</v>
      </c>
      <c r="D411" s="63">
        <f t="shared" si="31"/>
        <v>0</v>
      </c>
      <c r="E411" s="88">
        <f t="shared" si="32"/>
        <v>0</v>
      </c>
      <c r="F411" s="90">
        <f t="shared" si="33"/>
        <v>0</v>
      </c>
      <c r="G411" s="64" t="s">
        <v>8</v>
      </c>
      <c r="H411" s="64">
        <f t="shared" si="34"/>
        <v>0</v>
      </c>
    </row>
    <row r="412" spans="1:8">
      <c r="A412" s="107" t="e">
        <f>#REF!</f>
        <v>#REF!</v>
      </c>
      <c r="B412" s="62" t="e">
        <f t="shared" si="30"/>
        <v>#VALUE!</v>
      </c>
      <c r="C412" s="62" t="s">
        <v>30</v>
      </c>
      <c r="D412" s="63">
        <f t="shared" si="31"/>
        <v>0</v>
      </c>
      <c r="E412" s="88">
        <f t="shared" si="32"/>
        <v>0</v>
      </c>
      <c r="F412" s="90">
        <f t="shared" si="33"/>
        <v>0</v>
      </c>
      <c r="G412" s="64" t="s">
        <v>8</v>
      </c>
      <c r="H412" s="64">
        <f t="shared" si="34"/>
        <v>0</v>
      </c>
    </row>
    <row r="413" spans="1:8">
      <c r="A413" s="107" t="e">
        <f>#REF!</f>
        <v>#REF!</v>
      </c>
      <c r="B413" s="62" t="e">
        <f t="shared" si="30"/>
        <v>#VALUE!</v>
      </c>
      <c r="C413" s="62" t="s">
        <v>30</v>
      </c>
      <c r="D413" s="63">
        <f t="shared" si="31"/>
        <v>0</v>
      </c>
      <c r="E413" s="88">
        <f t="shared" si="32"/>
        <v>0</v>
      </c>
      <c r="F413" s="90">
        <f t="shared" si="33"/>
        <v>0</v>
      </c>
      <c r="G413" s="64" t="s">
        <v>8</v>
      </c>
      <c r="H413" s="64">
        <f t="shared" si="34"/>
        <v>0</v>
      </c>
    </row>
    <row r="414" spans="1:8">
      <c r="A414" s="107" t="e">
        <f>#REF!</f>
        <v>#REF!</v>
      </c>
      <c r="B414" s="62" t="e">
        <f t="shared" si="30"/>
        <v>#VALUE!</v>
      </c>
      <c r="C414" s="62" t="s">
        <v>30</v>
      </c>
      <c r="D414" s="63">
        <f t="shared" si="31"/>
        <v>0</v>
      </c>
      <c r="E414" s="88">
        <f t="shared" si="32"/>
        <v>0</v>
      </c>
      <c r="F414" s="90">
        <f t="shared" si="33"/>
        <v>0</v>
      </c>
      <c r="G414" s="64" t="s">
        <v>8</v>
      </c>
      <c r="H414" s="64">
        <f t="shared" si="34"/>
        <v>0</v>
      </c>
    </row>
    <row r="415" spans="1:8">
      <c r="A415" s="107" t="e">
        <f>#REF!</f>
        <v>#REF!</v>
      </c>
      <c r="B415" s="62" t="e">
        <f t="shared" si="30"/>
        <v>#VALUE!</v>
      </c>
      <c r="C415" s="62" t="s">
        <v>30</v>
      </c>
      <c r="D415" s="63">
        <f t="shared" si="31"/>
        <v>0</v>
      </c>
      <c r="E415" s="88">
        <f t="shared" si="32"/>
        <v>0</v>
      </c>
      <c r="F415" s="90">
        <f t="shared" si="33"/>
        <v>0</v>
      </c>
      <c r="G415" s="64" t="s">
        <v>8</v>
      </c>
      <c r="H415" s="64">
        <f t="shared" si="34"/>
        <v>0</v>
      </c>
    </row>
    <row r="416" spans="1:8">
      <c r="A416" s="107" t="e">
        <f>#REF!</f>
        <v>#REF!</v>
      </c>
      <c r="B416" s="62" t="e">
        <f t="shared" si="30"/>
        <v>#VALUE!</v>
      </c>
      <c r="C416" s="62" t="s">
        <v>30</v>
      </c>
      <c r="D416" s="63">
        <f t="shared" si="31"/>
        <v>0</v>
      </c>
      <c r="E416" s="88">
        <f t="shared" si="32"/>
        <v>0</v>
      </c>
      <c r="F416" s="90">
        <f t="shared" si="33"/>
        <v>0</v>
      </c>
      <c r="G416" s="64" t="s">
        <v>8</v>
      </c>
      <c r="H416" s="64">
        <f t="shared" si="34"/>
        <v>0</v>
      </c>
    </row>
    <row r="417" spans="1:8">
      <c r="A417" s="107" t="e">
        <f>#REF!</f>
        <v>#REF!</v>
      </c>
      <c r="B417" s="62" t="e">
        <f t="shared" si="30"/>
        <v>#VALUE!</v>
      </c>
      <c r="C417" s="62" t="s">
        <v>30</v>
      </c>
      <c r="D417" s="63">
        <f t="shared" si="31"/>
        <v>0</v>
      </c>
      <c r="E417" s="88">
        <f t="shared" si="32"/>
        <v>0</v>
      </c>
      <c r="F417" s="90">
        <f t="shared" si="33"/>
        <v>0</v>
      </c>
      <c r="G417" s="64" t="s">
        <v>8</v>
      </c>
      <c r="H417" s="64">
        <f t="shared" si="34"/>
        <v>0</v>
      </c>
    </row>
    <row r="418" spans="1:8">
      <c r="A418" s="107" t="e">
        <f>#REF!</f>
        <v>#REF!</v>
      </c>
      <c r="B418" s="62" t="e">
        <f t="shared" si="30"/>
        <v>#VALUE!</v>
      </c>
      <c r="C418" s="62" t="s">
        <v>30</v>
      </c>
      <c r="D418" s="63">
        <f t="shared" si="31"/>
        <v>0</v>
      </c>
      <c r="E418" s="88">
        <f t="shared" si="32"/>
        <v>0</v>
      </c>
      <c r="F418" s="90">
        <f t="shared" si="33"/>
        <v>0</v>
      </c>
      <c r="G418" s="64" t="s">
        <v>8</v>
      </c>
      <c r="H418" s="64">
        <f t="shared" si="34"/>
        <v>0</v>
      </c>
    </row>
    <row r="419" spans="1:8">
      <c r="A419" s="107" t="e">
        <f>#REF!</f>
        <v>#REF!</v>
      </c>
      <c r="B419" s="62" t="e">
        <f t="shared" si="30"/>
        <v>#VALUE!</v>
      </c>
      <c r="C419" s="62" t="s">
        <v>30</v>
      </c>
      <c r="D419" s="63">
        <f t="shared" si="31"/>
        <v>0</v>
      </c>
      <c r="E419" s="88">
        <f t="shared" si="32"/>
        <v>0</v>
      </c>
      <c r="F419" s="90">
        <f t="shared" si="33"/>
        <v>0</v>
      </c>
      <c r="G419" s="64" t="s">
        <v>8</v>
      </c>
      <c r="H419" s="64">
        <f t="shared" si="34"/>
        <v>0</v>
      </c>
    </row>
    <row r="420" spans="1:8">
      <c r="A420" s="107" t="e">
        <f>#REF!</f>
        <v>#REF!</v>
      </c>
      <c r="B420" s="62" t="e">
        <f t="shared" si="30"/>
        <v>#VALUE!</v>
      </c>
      <c r="C420" s="62" t="s">
        <v>30</v>
      </c>
      <c r="D420" s="63">
        <f t="shared" si="31"/>
        <v>0</v>
      </c>
      <c r="E420" s="88">
        <f t="shared" si="32"/>
        <v>0</v>
      </c>
      <c r="F420" s="90">
        <f t="shared" si="33"/>
        <v>0</v>
      </c>
      <c r="G420" s="64" t="s">
        <v>8</v>
      </c>
      <c r="H420" s="64">
        <f t="shared" si="34"/>
        <v>0</v>
      </c>
    </row>
    <row r="421" spans="1:8">
      <c r="A421" s="107" t="e">
        <f>#REF!</f>
        <v>#REF!</v>
      </c>
      <c r="B421" s="62" t="e">
        <f t="shared" si="30"/>
        <v>#VALUE!</v>
      </c>
      <c r="C421" s="62" t="s">
        <v>30</v>
      </c>
      <c r="D421" s="63">
        <f t="shared" si="31"/>
        <v>0</v>
      </c>
      <c r="E421" s="88">
        <f t="shared" si="32"/>
        <v>0</v>
      </c>
      <c r="F421" s="90">
        <f t="shared" si="33"/>
        <v>0</v>
      </c>
      <c r="G421" s="64" t="s">
        <v>8</v>
      </c>
      <c r="H421" s="64">
        <f t="shared" si="34"/>
        <v>0</v>
      </c>
    </row>
    <row r="422" spans="1:8">
      <c r="A422" s="107" t="e">
        <f>#REF!</f>
        <v>#REF!</v>
      </c>
      <c r="B422" s="62" t="e">
        <f t="shared" si="30"/>
        <v>#VALUE!</v>
      </c>
      <c r="C422" s="62" t="s">
        <v>30</v>
      </c>
      <c r="D422" s="63">
        <f t="shared" si="31"/>
        <v>0</v>
      </c>
      <c r="E422" s="88">
        <f t="shared" si="32"/>
        <v>0</v>
      </c>
      <c r="F422" s="90">
        <f t="shared" si="33"/>
        <v>0</v>
      </c>
      <c r="G422" s="64" t="s">
        <v>8</v>
      </c>
      <c r="H422" s="64">
        <f t="shared" si="34"/>
        <v>0</v>
      </c>
    </row>
    <row r="423" spans="1:8">
      <c r="A423" s="107" t="e">
        <f>#REF!</f>
        <v>#REF!</v>
      </c>
      <c r="B423" s="62" t="e">
        <f t="shared" si="30"/>
        <v>#VALUE!</v>
      </c>
      <c r="C423" s="62" t="s">
        <v>30</v>
      </c>
      <c r="D423" s="63">
        <f t="shared" si="31"/>
        <v>0</v>
      </c>
      <c r="E423" s="88">
        <f t="shared" si="32"/>
        <v>0</v>
      </c>
      <c r="F423" s="90">
        <f t="shared" si="33"/>
        <v>0</v>
      </c>
      <c r="G423" s="64" t="s">
        <v>8</v>
      </c>
      <c r="H423" s="64">
        <f t="shared" si="34"/>
        <v>0</v>
      </c>
    </row>
    <row r="424" spans="1:8">
      <c r="A424" s="107" t="e">
        <f>#REF!</f>
        <v>#REF!</v>
      </c>
      <c r="B424" s="62" t="e">
        <f t="shared" si="30"/>
        <v>#VALUE!</v>
      </c>
      <c r="C424" s="62" t="s">
        <v>30</v>
      </c>
      <c r="D424" s="63">
        <f t="shared" si="31"/>
        <v>0</v>
      </c>
      <c r="E424" s="88">
        <f t="shared" si="32"/>
        <v>0</v>
      </c>
      <c r="F424" s="90">
        <f t="shared" si="33"/>
        <v>0</v>
      </c>
      <c r="G424" s="64" t="s">
        <v>8</v>
      </c>
      <c r="H424" s="64">
        <f t="shared" si="34"/>
        <v>0</v>
      </c>
    </row>
    <row r="425" spans="1:8">
      <c r="A425" s="107" t="e">
        <f>#REF!</f>
        <v>#REF!</v>
      </c>
      <c r="B425" s="62" t="e">
        <f t="shared" si="30"/>
        <v>#VALUE!</v>
      </c>
      <c r="C425" s="62" t="s">
        <v>30</v>
      </c>
      <c r="D425" s="63">
        <f t="shared" si="31"/>
        <v>0</v>
      </c>
      <c r="E425" s="88">
        <f t="shared" si="32"/>
        <v>0</v>
      </c>
      <c r="F425" s="90">
        <f t="shared" si="33"/>
        <v>0</v>
      </c>
      <c r="G425" s="64" t="s">
        <v>8</v>
      </c>
      <c r="H425" s="64">
        <f t="shared" si="34"/>
        <v>0</v>
      </c>
    </row>
    <row r="426" spans="1:8">
      <c r="A426" s="107" t="e">
        <f>#REF!</f>
        <v>#REF!</v>
      </c>
      <c r="B426" s="62" t="e">
        <f t="shared" si="30"/>
        <v>#VALUE!</v>
      </c>
      <c r="C426" s="62" t="s">
        <v>30</v>
      </c>
      <c r="D426" s="63">
        <f t="shared" si="31"/>
        <v>0</v>
      </c>
      <c r="E426" s="88">
        <f t="shared" si="32"/>
        <v>0</v>
      </c>
      <c r="F426" s="90">
        <f t="shared" si="33"/>
        <v>0</v>
      </c>
      <c r="G426" s="64" t="s">
        <v>8</v>
      </c>
      <c r="H426" s="64">
        <f t="shared" si="34"/>
        <v>0</v>
      </c>
    </row>
    <row r="427" spans="1:8">
      <c r="A427" s="107" t="e">
        <f>#REF!</f>
        <v>#REF!</v>
      </c>
      <c r="B427" s="62" t="e">
        <f t="shared" si="30"/>
        <v>#VALUE!</v>
      </c>
      <c r="C427" s="62" t="s">
        <v>30</v>
      </c>
      <c r="D427" s="63">
        <f t="shared" si="31"/>
        <v>0</v>
      </c>
      <c r="E427" s="88">
        <f t="shared" si="32"/>
        <v>0</v>
      </c>
      <c r="F427" s="90">
        <f t="shared" si="33"/>
        <v>0</v>
      </c>
      <c r="G427" s="64" t="s">
        <v>8</v>
      </c>
      <c r="H427" s="64">
        <f t="shared" si="34"/>
        <v>0</v>
      </c>
    </row>
    <row r="428" spans="1:8">
      <c r="A428" s="107" t="e">
        <f>#REF!</f>
        <v>#REF!</v>
      </c>
      <c r="B428" s="62" t="e">
        <f t="shared" si="30"/>
        <v>#VALUE!</v>
      </c>
      <c r="C428" s="62" t="s">
        <v>30</v>
      </c>
      <c r="D428" s="63">
        <f t="shared" si="31"/>
        <v>0</v>
      </c>
      <c r="E428" s="88">
        <f t="shared" si="32"/>
        <v>0</v>
      </c>
      <c r="F428" s="90">
        <f t="shared" si="33"/>
        <v>0</v>
      </c>
      <c r="G428" s="64" t="s">
        <v>8</v>
      </c>
      <c r="H428" s="64">
        <f t="shared" si="34"/>
        <v>0</v>
      </c>
    </row>
    <row r="429" spans="1:8">
      <c r="A429" s="107" t="e">
        <f>#REF!</f>
        <v>#REF!</v>
      </c>
      <c r="B429" s="62" t="e">
        <f t="shared" si="30"/>
        <v>#VALUE!</v>
      </c>
      <c r="C429" s="62" t="s">
        <v>30</v>
      </c>
      <c r="D429" s="63">
        <f t="shared" si="31"/>
        <v>0</v>
      </c>
      <c r="E429" s="88">
        <f t="shared" si="32"/>
        <v>0</v>
      </c>
      <c r="F429" s="90">
        <f t="shared" si="33"/>
        <v>0</v>
      </c>
      <c r="G429" s="64" t="s">
        <v>8</v>
      </c>
      <c r="H429" s="64">
        <f t="shared" si="34"/>
        <v>0</v>
      </c>
    </row>
    <row r="430" spans="1:8">
      <c r="A430" s="107" t="e">
        <f>#REF!</f>
        <v>#REF!</v>
      </c>
      <c r="B430" s="62" t="e">
        <f t="shared" si="30"/>
        <v>#VALUE!</v>
      </c>
      <c r="C430" s="62" t="s">
        <v>30</v>
      </c>
      <c r="D430" s="63">
        <f t="shared" si="31"/>
        <v>0</v>
      </c>
      <c r="E430" s="88">
        <f t="shared" si="32"/>
        <v>0</v>
      </c>
      <c r="F430" s="90">
        <f t="shared" si="33"/>
        <v>0</v>
      </c>
      <c r="G430" s="64" t="s">
        <v>8</v>
      </c>
      <c r="H430" s="64">
        <f t="shared" si="34"/>
        <v>0</v>
      </c>
    </row>
    <row r="431" spans="1:8">
      <c r="A431" s="107" t="e">
        <f>#REF!</f>
        <v>#REF!</v>
      </c>
      <c r="B431" s="62" t="e">
        <f t="shared" si="30"/>
        <v>#VALUE!</v>
      </c>
      <c r="C431" s="62" t="s">
        <v>30</v>
      </c>
      <c r="D431" s="63">
        <f t="shared" si="31"/>
        <v>0</v>
      </c>
      <c r="E431" s="88">
        <f t="shared" si="32"/>
        <v>0</v>
      </c>
      <c r="F431" s="90">
        <f t="shared" si="33"/>
        <v>0</v>
      </c>
      <c r="G431" s="64" t="s">
        <v>8</v>
      </c>
      <c r="H431" s="64">
        <f t="shared" si="34"/>
        <v>0</v>
      </c>
    </row>
    <row r="432" spans="1:8">
      <c r="A432" s="107" t="e">
        <f>#REF!</f>
        <v>#REF!</v>
      </c>
      <c r="B432" s="62" t="e">
        <f t="shared" si="30"/>
        <v>#VALUE!</v>
      </c>
      <c r="C432" s="62" t="s">
        <v>30</v>
      </c>
      <c r="D432" s="63">
        <f t="shared" si="31"/>
        <v>0</v>
      </c>
      <c r="E432" s="88">
        <f t="shared" si="32"/>
        <v>0</v>
      </c>
      <c r="F432" s="90">
        <f t="shared" si="33"/>
        <v>0</v>
      </c>
      <c r="G432" s="64" t="s">
        <v>8</v>
      </c>
      <c r="H432" s="64">
        <f t="shared" si="34"/>
        <v>0</v>
      </c>
    </row>
    <row r="433" spans="1:8">
      <c r="A433" s="107" t="e">
        <f>#REF!</f>
        <v>#REF!</v>
      </c>
      <c r="B433" s="62" t="e">
        <f t="shared" si="30"/>
        <v>#VALUE!</v>
      </c>
      <c r="C433" s="62" t="s">
        <v>30</v>
      </c>
      <c r="D433" s="63">
        <f t="shared" si="31"/>
        <v>0</v>
      </c>
      <c r="E433" s="88">
        <f t="shared" si="32"/>
        <v>0</v>
      </c>
      <c r="F433" s="90">
        <f t="shared" si="33"/>
        <v>0</v>
      </c>
      <c r="G433" s="64" t="s">
        <v>8</v>
      </c>
      <c r="H433" s="64">
        <f t="shared" si="34"/>
        <v>0</v>
      </c>
    </row>
    <row r="434" spans="1:8">
      <c r="A434" s="107" t="e">
        <f>#REF!</f>
        <v>#REF!</v>
      </c>
      <c r="B434" s="62" t="e">
        <f t="shared" si="30"/>
        <v>#VALUE!</v>
      </c>
      <c r="C434" s="62" t="s">
        <v>30</v>
      </c>
      <c r="D434" s="63">
        <f t="shared" si="31"/>
        <v>0</v>
      </c>
      <c r="E434" s="88">
        <f t="shared" si="32"/>
        <v>0</v>
      </c>
      <c r="F434" s="90">
        <f t="shared" si="33"/>
        <v>0</v>
      </c>
      <c r="G434" s="64" t="s">
        <v>8</v>
      </c>
      <c r="H434" s="64">
        <f t="shared" si="34"/>
        <v>0</v>
      </c>
    </row>
    <row r="435" spans="1:8">
      <c r="A435" s="107" t="e">
        <f>#REF!</f>
        <v>#REF!</v>
      </c>
      <c r="B435" s="62" t="e">
        <f t="shared" si="30"/>
        <v>#VALUE!</v>
      </c>
      <c r="C435" s="62" t="s">
        <v>30</v>
      </c>
      <c r="D435" s="63">
        <f t="shared" si="31"/>
        <v>0</v>
      </c>
      <c r="E435" s="88">
        <f t="shared" si="32"/>
        <v>0</v>
      </c>
      <c r="F435" s="90">
        <f t="shared" si="33"/>
        <v>0</v>
      </c>
      <c r="G435" s="64" t="s">
        <v>8</v>
      </c>
      <c r="H435" s="64">
        <f t="shared" si="34"/>
        <v>0</v>
      </c>
    </row>
    <row r="436" spans="1:8">
      <c r="A436" s="107" t="e">
        <f>#REF!</f>
        <v>#REF!</v>
      </c>
      <c r="B436" s="62" t="e">
        <f t="shared" si="30"/>
        <v>#VALUE!</v>
      </c>
      <c r="C436" s="62" t="s">
        <v>30</v>
      </c>
      <c r="D436" s="63">
        <f t="shared" si="31"/>
        <v>0</v>
      </c>
      <c r="E436" s="88">
        <f t="shared" si="32"/>
        <v>0</v>
      </c>
      <c r="F436" s="90">
        <f t="shared" si="33"/>
        <v>0</v>
      </c>
      <c r="G436" s="64" t="s">
        <v>8</v>
      </c>
      <c r="H436" s="64">
        <f t="shared" si="34"/>
        <v>0</v>
      </c>
    </row>
    <row r="437" spans="1:8">
      <c r="A437" s="107" t="e">
        <f>#REF!</f>
        <v>#REF!</v>
      </c>
      <c r="B437" s="62" t="e">
        <f t="shared" si="30"/>
        <v>#VALUE!</v>
      </c>
      <c r="C437" s="62" t="s">
        <v>30</v>
      </c>
      <c r="D437" s="63">
        <f t="shared" si="31"/>
        <v>0</v>
      </c>
      <c r="E437" s="88">
        <f t="shared" si="32"/>
        <v>0</v>
      </c>
      <c r="F437" s="90">
        <f t="shared" si="33"/>
        <v>0</v>
      </c>
      <c r="G437" s="64" t="s">
        <v>8</v>
      </c>
      <c r="H437" s="64">
        <f t="shared" si="34"/>
        <v>0</v>
      </c>
    </row>
    <row r="438" spans="1:8">
      <c r="A438" s="107" t="e">
        <f>#REF!</f>
        <v>#REF!</v>
      </c>
      <c r="B438" s="62" t="e">
        <f t="shared" si="30"/>
        <v>#VALUE!</v>
      </c>
      <c r="C438" s="62" t="s">
        <v>30</v>
      </c>
      <c r="D438" s="63">
        <f t="shared" si="31"/>
        <v>0</v>
      </c>
      <c r="E438" s="88">
        <f t="shared" si="32"/>
        <v>0</v>
      </c>
      <c r="F438" s="90">
        <f t="shared" si="33"/>
        <v>0</v>
      </c>
      <c r="G438" s="64" t="s">
        <v>8</v>
      </c>
      <c r="H438" s="64">
        <f t="shared" si="34"/>
        <v>0</v>
      </c>
    </row>
    <row r="439" spans="1:8">
      <c r="A439" s="107" t="e">
        <f>#REF!</f>
        <v>#REF!</v>
      </c>
      <c r="B439" s="62" t="e">
        <f t="shared" si="30"/>
        <v>#VALUE!</v>
      </c>
      <c r="C439" s="62" t="s">
        <v>30</v>
      </c>
      <c r="D439" s="63">
        <f t="shared" si="31"/>
        <v>0</v>
      </c>
      <c r="E439" s="88">
        <f t="shared" si="32"/>
        <v>0</v>
      </c>
      <c r="F439" s="90">
        <f t="shared" si="33"/>
        <v>0</v>
      </c>
      <c r="G439" s="64" t="s">
        <v>8</v>
      </c>
      <c r="H439" s="64">
        <f t="shared" si="34"/>
        <v>0</v>
      </c>
    </row>
    <row r="440" spans="1:8">
      <c r="A440" s="107" t="e">
        <f>#REF!</f>
        <v>#REF!</v>
      </c>
      <c r="B440" s="62" t="e">
        <f t="shared" si="30"/>
        <v>#VALUE!</v>
      </c>
      <c r="C440" s="62" t="s">
        <v>30</v>
      </c>
      <c r="D440" s="63">
        <f t="shared" si="31"/>
        <v>0</v>
      </c>
      <c r="E440" s="88">
        <f t="shared" si="32"/>
        <v>0</v>
      </c>
      <c r="F440" s="90">
        <f t="shared" si="33"/>
        <v>0</v>
      </c>
      <c r="G440" s="64" t="s">
        <v>8</v>
      </c>
      <c r="H440" s="64">
        <f t="shared" si="34"/>
        <v>0</v>
      </c>
    </row>
    <row r="441" spans="1:8">
      <c r="A441" s="107" t="e">
        <f>#REF!</f>
        <v>#REF!</v>
      </c>
      <c r="B441" s="62" t="e">
        <f t="shared" si="30"/>
        <v>#VALUE!</v>
      </c>
      <c r="C441" s="62" t="s">
        <v>30</v>
      </c>
      <c r="D441" s="63">
        <f t="shared" si="31"/>
        <v>0</v>
      </c>
      <c r="E441" s="88">
        <f t="shared" si="32"/>
        <v>0</v>
      </c>
      <c r="F441" s="90">
        <f t="shared" si="33"/>
        <v>0</v>
      </c>
      <c r="G441" s="64" t="s">
        <v>8</v>
      </c>
      <c r="H441" s="64">
        <f t="shared" si="34"/>
        <v>0</v>
      </c>
    </row>
    <row r="442" spans="1:8">
      <c r="A442" s="107" t="e">
        <f>#REF!</f>
        <v>#REF!</v>
      </c>
      <c r="B442" s="62" t="e">
        <f t="shared" si="30"/>
        <v>#VALUE!</v>
      </c>
      <c r="C442" s="62" t="s">
        <v>30</v>
      </c>
      <c r="D442" s="63">
        <f t="shared" si="31"/>
        <v>0</v>
      </c>
      <c r="E442" s="88">
        <f t="shared" si="32"/>
        <v>0</v>
      </c>
      <c r="F442" s="90">
        <f t="shared" si="33"/>
        <v>0</v>
      </c>
      <c r="G442" s="64" t="s">
        <v>8</v>
      </c>
      <c r="H442" s="64">
        <f t="shared" si="34"/>
        <v>0</v>
      </c>
    </row>
    <row r="443" spans="1:8">
      <c r="A443" s="107" t="e">
        <f>#REF!</f>
        <v>#REF!</v>
      </c>
      <c r="B443" s="62" t="e">
        <f t="shared" si="30"/>
        <v>#VALUE!</v>
      </c>
      <c r="C443" s="62" t="s">
        <v>30</v>
      </c>
      <c r="D443" s="63">
        <f t="shared" si="31"/>
        <v>0</v>
      </c>
      <c r="E443" s="88">
        <f t="shared" si="32"/>
        <v>0</v>
      </c>
      <c r="F443" s="90">
        <f t="shared" si="33"/>
        <v>0</v>
      </c>
      <c r="G443" s="64" t="s">
        <v>8</v>
      </c>
      <c r="H443" s="64">
        <f t="shared" si="34"/>
        <v>0</v>
      </c>
    </row>
    <row r="444" spans="1:8">
      <c r="A444" s="107" t="e">
        <f>#REF!</f>
        <v>#REF!</v>
      </c>
      <c r="B444" s="62" t="e">
        <f t="shared" si="30"/>
        <v>#VALUE!</v>
      </c>
      <c r="C444" s="62" t="s">
        <v>30</v>
      </c>
      <c r="D444" s="63">
        <f t="shared" si="31"/>
        <v>0</v>
      </c>
      <c r="E444" s="88">
        <f t="shared" si="32"/>
        <v>0</v>
      </c>
      <c r="F444" s="90">
        <f t="shared" si="33"/>
        <v>0</v>
      </c>
      <c r="G444" s="64" t="s">
        <v>8</v>
      </c>
      <c r="H444" s="64">
        <f t="shared" si="34"/>
        <v>0</v>
      </c>
    </row>
    <row r="445" spans="1:8">
      <c r="A445" s="107" t="e">
        <f>#REF!</f>
        <v>#REF!</v>
      </c>
      <c r="B445" s="62" t="e">
        <f t="shared" si="30"/>
        <v>#VALUE!</v>
      </c>
      <c r="C445" s="62" t="s">
        <v>30</v>
      </c>
      <c r="D445" s="63">
        <f t="shared" si="31"/>
        <v>0</v>
      </c>
      <c r="E445" s="88">
        <f t="shared" si="32"/>
        <v>0</v>
      </c>
      <c r="F445" s="90">
        <f t="shared" si="33"/>
        <v>0</v>
      </c>
      <c r="G445" s="64" t="s">
        <v>8</v>
      </c>
      <c r="H445" s="64">
        <f t="shared" si="34"/>
        <v>0</v>
      </c>
    </row>
    <row r="446" spans="1:8">
      <c r="A446" s="107" t="e">
        <f>#REF!</f>
        <v>#REF!</v>
      </c>
      <c r="B446" s="62" t="e">
        <f t="shared" si="30"/>
        <v>#VALUE!</v>
      </c>
      <c r="C446" s="62" t="s">
        <v>30</v>
      </c>
      <c r="D446" s="63">
        <f t="shared" si="31"/>
        <v>0</v>
      </c>
      <c r="E446" s="88">
        <f t="shared" si="32"/>
        <v>0</v>
      </c>
      <c r="F446" s="90">
        <f t="shared" si="33"/>
        <v>0</v>
      </c>
      <c r="G446" s="64" t="s">
        <v>8</v>
      </c>
      <c r="H446" s="64">
        <f t="shared" si="34"/>
        <v>0</v>
      </c>
    </row>
    <row r="447" spans="1:8">
      <c r="A447" s="107" t="e">
        <f>#REF!</f>
        <v>#REF!</v>
      </c>
      <c r="B447" s="62" t="e">
        <f t="shared" si="30"/>
        <v>#VALUE!</v>
      </c>
      <c r="C447" s="62" t="s">
        <v>30</v>
      </c>
      <c r="D447" s="63">
        <f t="shared" si="31"/>
        <v>0</v>
      </c>
      <c r="E447" s="88">
        <f t="shared" si="32"/>
        <v>0</v>
      </c>
      <c r="F447" s="90">
        <f t="shared" si="33"/>
        <v>0</v>
      </c>
      <c r="G447" s="64" t="s">
        <v>8</v>
      </c>
      <c r="H447" s="64">
        <f t="shared" si="34"/>
        <v>0</v>
      </c>
    </row>
    <row r="448" spans="1:8">
      <c r="A448" s="107" t="e">
        <f>#REF!</f>
        <v>#REF!</v>
      </c>
      <c r="B448" s="62" t="e">
        <f t="shared" si="30"/>
        <v>#VALUE!</v>
      </c>
      <c r="C448" s="62" t="s">
        <v>30</v>
      </c>
      <c r="D448" s="63">
        <f t="shared" si="31"/>
        <v>0</v>
      </c>
      <c r="E448" s="88">
        <f t="shared" si="32"/>
        <v>0</v>
      </c>
      <c r="F448" s="90">
        <f t="shared" si="33"/>
        <v>0</v>
      </c>
      <c r="G448" s="64" t="s">
        <v>8</v>
      </c>
      <c r="H448" s="64">
        <f t="shared" si="34"/>
        <v>0</v>
      </c>
    </row>
    <row r="449" spans="1:8">
      <c r="A449" s="107" t="e">
        <f>#REF!</f>
        <v>#REF!</v>
      </c>
      <c r="B449" s="62" t="e">
        <f t="shared" si="30"/>
        <v>#VALUE!</v>
      </c>
      <c r="C449" s="62" t="s">
        <v>30</v>
      </c>
      <c r="D449" s="63">
        <f t="shared" si="31"/>
        <v>0</v>
      </c>
      <c r="E449" s="88">
        <f t="shared" si="32"/>
        <v>0</v>
      </c>
      <c r="F449" s="90">
        <f t="shared" si="33"/>
        <v>0</v>
      </c>
      <c r="G449" s="64" t="s">
        <v>8</v>
      </c>
      <c r="H449" s="64">
        <f t="shared" si="34"/>
        <v>0</v>
      </c>
    </row>
    <row r="450" spans="1:8">
      <c r="A450" s="107" t="e">
        <f>#REF!</f>
        <v>#REF!</v>
      </c>
      <c r="B450" s="62" t="e">
        <f t="shared" si="30"/>
        <v>#VALUE!</v>
      </c>
      <c r="C450" s="62" t="s">
        <v>30</v>
      </c>
      <c r="D450" s="63">
        <f t="shared" si="31"/>
        <v>0</v>
      </c>
      <c r="E450" s="88">
        <f t="shared" si="32"/>
        <v>0</v>
      </c>
      <c r="F450" s="90">
        <f t="shared" si="33"/>
        <v>0</v>
      </c>
      <c r="G450" s="64" t="s">
        <v>8</v>
      </c>
      <c r="H450" s="64">
        <f t="shared" si="34"/>
        <v>0</v>
      </c>
    </row>
    <row r="451" spans="1:8">
      <c r="A451" s="107" t="e">
        <f>#REF!</f>
        <v>#REF!</v>
      </c>
      <c r="B451" s="62" t="e">
        <f t="shared" ref="B451:B514" si="35">MID(O451,FIND(" ",O451)+1,8)</f>
        <v>#VALUE!</v>
      </c>
      <c r="C451" s="62" t="s">
        <v>30</v>
      </c>
      <c r="D451" s="63">
        <f t="shared" ref="D451:D514" si="36">L451</f>
        <v>0</v>
      </c>
      <c r="E451" s="88">
        <f t="shared" ref="E451:E514" si="37">M451/100</f>
        <v>0</v>
      </c>
      <c r="F451" s="90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7" t="e">
        <f>#REF!</f>
        <v>#REF!</v>
      </c>
      <c r="B452" s="62" t="e">
        <f t="shared" si="35"/>
        <v>#VALUE!</v>
      </c>
      <c r="C452" s="62" t="s">
        <v>30</v>
      </c>
      <c r="D452" s="63">
        <f t="shared" si="36"/>
        <v>0</v>
      </c>
      <c r="E452" s="88">
        <f t="shared" si="37"/>
        <v>0</v>
      </c>
      <c r="F452" s="90">
        <f t="shared" si="38"/>
        <v>0</v>
      </c>
      <c r="G452" s="64" t="s">
        <v>8</v>
      </c>
      <c r="H452" s="64">
        <f t="shared" si="39"/>
        <v>0</v>
      </c>
    </row>
    <row r="453" spans="1:8">
      <c r="A453" s="107" t="e">
        <f>#REF!</f>
        <v>#REF!</v>
      </c>
      <c r="B453" s="62" t="e">
        <f t="shared" si="35"/>
        <v>#VALUE!</v>
      </c>
      <c r="C453" s="62" t="s">
        <v>30</v>
      </c>
      <c r="D453" s="63">
        <f t="shared" si="36"/>
        <v>0</v>
      </c>
      <c r="E453" s="88">
        <f t="shared" si="37"/>
        <v>0</v>
      </c>
      <c r="F453" s="90">
        <f t="shared" si="38"/>
        <v>0</v>
      </c>
      <c r="G453" s="64" t="s">
        <v>8</v>
      </c>
      <c r="H453" s="64">
        <f t="shared" si="39"/>
        <v>0</v>
      </c>
    </row>
    <row r="454" spans="1:8">
      <c r="A454" s="107" t="e">
        <f>#REF!</f>
        <v>#REF!</v>
      </c>
      <c r="B454" s="62" t="e">
        <f t="shared" si="35"/>
        <v>#VALUE!</v>
      </c>
      <c r="C454" s="62" t="s">
        <v>30</v>
      </c>
      <c r="D454" s="63">
        <f t="shared" si="36"/>
        <v>0</v>
      </c>
      <c r="E454" s="88">
        <f t="shared" si="37"/>
        <v>0</v>
      </c>
      <c r="F454" s="90">
        <f t="shared" si="38"/>
        <v>0</v>
      </c>
      <c r="G454" s="64" t="s">
        <v>8</v>
      </c>
      <c r="H454" s="64">
        <f t="shared" si="39"/>
        <v>0</v>
      </c>
    </row>
    <row r="455" spans="1:8">
      <c r="A455" s="107" t="e">
        <f>#REF!</f>
        <v>#REF!</v>
      </c>
      <c r="B455" s="62" t="e">
        <f t="shared" si="35"/>
        <v>#VALUE!</v>
      </c>
      <c r="C455" s="62" t="s">
        <v>30</v>
      </c>
      <c r="D455" s="63">
        <f t="shared" si="36"/>
        <v>0</v>
      </c>
      <c r="E455" s="88">
        <f t="shared" si="37"/>
        <v>0</v>
      </c>
      <c r="F455" s="90">
        <f t="shared" si="38"/>
        <v>0</v>
      </c>
      <c r="G455" s="64" t="s">
        <v>8</v>
      </c>
      <c r="H455" s="64">
        <f t="shared" si="39"/>
        <v>0</v>
      </c>
    </row>
    <row r="456" spans="1:8">
      <c r="A456" s="107" t="e">
        <f>#REF!</f>
        <v>#REF!</v>
      </c>
      <c r="B456" s="62" t="e">
        <f t="shared" si="35"/>
        <v>#VALUE!</v>
      </c>
      <c r="C456" s="62" t="s">
        <v>30</v>
      </c>
      <c r="D456" s="63">
        <f t="shared" si="36"/>
        <v>0</v>
      </c>
      <c r="E456" s="88">
        <f t="shared" si="37"/>
        <v>0</v>
      </c>
      <c r="F456" s="90">
        <f t="shared" si="38"/>
        <v>0</v>
      </c>
      <c r="G456" s="64" t="s">
        <v>8</v>
      </c>
      <c r="H456" s="64">
        <f t="shared" si="39"/>
        <v>0</v>
      </c>
    </row>
    <row r="457" spans="1:8">
      <c r="A457" s="107" t="e">
        <f>#REF!</f>
        <v>#REF!</v>
      </c>
      <c r="B457" s="62" t="e">
        <f t="shared" si="35"/>
        <v>#VALUE!</v>
      </c>
      <c r="C457" s="62" t="s">
        <v>30</v>
      </c>
      <c r="D457" s="63">
        <f t="shared" si="36"/>
        <v>0</v>
      </c>
      <c r="E457" s="88">
        <f t="shared" si="37"/>
        <v>0</v>
      </c>
      <c r="F457" s="90">
        <f t="shared" si="38"/>
        <v>0</v>
      </c>
      <c r="G457" s="64" t="s">
        <v>8</v>
      </c>
      <c r="H457" s="64">
        <f t="shared" si="39"/>
        <v>0</v>
      </c>
    </row>
    <row r="458" spans="1:8">
      <c r="A458" s="107" t="e">
        <f>#REF!</f>
        <v>#REF!</v>
      </c>
      <c r="B458" s="62" t="e">
        <f t="shared" si="35"/>
        <v>#VALUE!</v>
      </c>
      <c r="C458" s="62" t="s">
        <v>30</v>
      </c>
      <c r="D458" s="63">
        <f t="shared" si="36"/>
        <v>0</v>
      </c>
      <c r="E458" s="88">
        <f t="shared" si="37"/>
        <v>0</v>
      </c>
      <c r="F458" s="90">
        <f t="shared" si="38"/>
        <v>0</v>
      </c>
      <c r="G458" s="64" t="s">
        <v>8</v>
      </c>
      <c r="H458" s="64">
        <f t="shared" si="39"/>
        <v>0</v>
      </c>
    </row>
    <row r="459" spans="1:8">
      <c r="A459" s="107" t="e">
        <f>#REF!</f>
        <v>#REF!</v>
      </c>
      <c r="B459" s="62" t="e">
        <f t="shared" si="35"/>
        <v>#VALUE!</v>
      </c>
      <c r="C459" s="62" t="s">
        <v>30</v>
      </c>
      <c r="D459" s="63">
        <f t="shared" si="36"/>
        <v>0</v>
      </c>
      <c r="E459" s="88">
        <f t="shared" si="37"/>
        <v>0</v>
      </c>
      <c r="F459" s="90">
        <f t="shared" si="38"/>
        <v>0</v>
      </c>
      <c r="G459" s="64" t="s">
        <v>8</v>
      </c>
      <c r="H459" s="64">
        <f t="shared" si="39"/>
        <v>0</v>
      </c>
    </row>
    <row r="460" spans="1:8">
      <c r="A460" s="107" t="e">
        <f>#REF!</f>
        <v>#REF!</v>
      </c>
      <c r="B460" s="62" t="e">
        <f t="shared" si="35"/>
        <v>#VALUE!</v>
      </c>
      <c r="C460" s="62" t="s">
        <v>30</v>
      </c>
      <c r="D460" s="63">
        <f t="shared" si="36"/>
        <v>0</v>
      </c>
      <c r="E460" s="88">
        <f t="shared" si="37"/>
        <v>0</v>
      </c>
      <c r="F460" s="90">
        <f t="shared" si="38"/>
        <v>0</v>
      </c>
      <c r="G460" s="64" t="s">
        <v>8</v>
      </c>
      <c r="H460" s="64">
        <f t="shared" si="39"/>
        <v>0</v>
      </c>
    </row>
    <row r="461" spans="1:8">
      <c r="A461" s="107" t="e">
        <f>#REF!</f>
        <v>#REF!</v>
      </c>
      <c r="B461" s="62" t="e">
        <f t="shared" si="35"/>
        <v>#VALUE!</v>
      </c>
      <c r="C461" s="62" t="s">
        <v>30</v>
      </c>
      <c r="D461" s="63">
        <f t="shared" si="36"/>
        <v>0</v>
      </c>
      <c r="E461" s="88">
        <f t="shared" si="37"/>
        <v>0</v>
      </c>
      <c r="F461" s="90">
        <f t="shared" si="38"/>
        <v>0</v>
      </c>
      <c r="G461" s="64" t="s">
        <v>8</v>
      </c>
      <c r="H461" s="64">
        <f t="shared" si="39"/>
        <v>0</v>
      </c>
    </row>
    <row r="462" spans="1:8">
      <c r="A462" s="107" t="e">
        <f>#REF!</f>
        <v>#REF!</v>
      </c>
      <c r="B462" s="62" t="e">
        <f t="shared" si="35"/>
        <v>#VALUE!</v>
      </c>
      <c r="C462" s="62" t="s">
        <v>30</v>
      </c>
      <c r="D462" s="63">
        <f t="shared" si="36"/>
        <v>0</v>
      </c>
      <c r="E462" s="88">
        <f t="shared" si="37"/>
        <v>0</v>
      </c>
      <c r="F462" s="90">
        <f t="shared" si="38"/>
        <v>0</v>
      </c>
      <c r="G462" s="64" t="s">
        <v>8</v>
      </c>
      <c r="H462" s="64">
        <f t="shared" si="39"/>
        <v>0</v>
      </c>
    </row>
    <row r="463" spans="1:8">
      <c r="A463" s="107" t="e">
        <f>#REF!</f>
        <v>#REF!</v>
      </c>
      <c r="B463" s="62" t="e">
        <f t="shared" si="35"/>
        <v>#VALUE!</v>
      </c>
      <c r="C463" s="62" t="s">
        <v>30</v>
      </c>
      <c r="D463" s="63">
        <f t="shared" si="36"/>
        <v>0</v>
      </c>
      <c r="E463" s="88">
        <f t="shared" si="37"/>
        <v>0</v>
      </c>
      <c r="F463" s="90">
        <f t="shared" si="38"/>
        <v>0</v>
      </c>
      <c r="G463" s="64" t="s">
        <v>8</v>
      </c>
      <c r="H463" s="64">
        <f t="shared" si="39"/>
        <v>0</v>
      </c>
    </row>
    <row r="464" spans="1:8">
      <c r="A464" s="107" t="e">
        <f>#REF!</f>
        <v>#REF!</v>
      </c>
      <c r="B464" s="62" t="e">
        <f t="shared" si="35"/>
        <v>#VALUE!</v>
      </c>
      <c r="C464" s="62" t="s">
        <v>30</v>
      </c>
      <c r="D464" s="63">
        <f t="shared" si="36"/>
        <v>0</v>
      </c>
      <c r="E464" s="88">
        <f t="shared" si="37"/>
        <v>0</v>
      </c>
      <c r="F464" s="90">
        <f t="shared" si="38"/>
        <v>0</v>
      </c>
      <c r="G464" s="64" t="s">
        <v>8</v>
      </c>
      <c r="H464" s="64">
        <f t="shared" si="39"/>
        <v>0</v>
      </c>
    </row>
    <row r="465" spans="1:8">
      <c r="A465" s="107" t="e">
        <f>#REF!</f>
        <v>#REF!</v>
      </c>
      <c r="B465" s="62" t="e">
        <f t="shared" si="35"/>
        <v>#VALUE!</v>
      </c>
      <c r="C465" s="62" t="s">
        <v>30</v>
      </c>
      <c r="D465" s="63">
        <f t="shared" si="36"/>
        <v>0</v>
      </c>
      <c r="E465" s="88">
        <f t="shared" si="37"/>
        <v>0</v>
      </c>
      <c r="F465" s="90">
        <f t="shared" si="38"/>
        <v>0</v>
      </c>
      <c r="G465" s="64" t="s">
        <v>8</v>
      </c>
      <c r="H465" s="64">
        <f t="shared" si="39"/>
        <v>0</v>
      </c>
    </row>
    <row r="466" spans="1:8">
      <c r="A466" s="107" t="e">
        <f>#REF!</f>
        <v>#REF!</v>
      </c>
      <c r="B466" s="62" t="e">
        <f t="shared" si="35"/>
        <v>#VALUE!</v>
      </c>
      <c r="C466" s="62" t="s">
        <v>30</v>
      </c>
      <c r="D466" s="63">
        <f t="shared" si="36"/>
        <v>0</v>
      </c>
      <c r="E466" s="88">
        <f t="shared" si="37"/>
        <v>0</v>
      </c>
      <c r="F466" s="90">
        <f t="shared" si="38"/>
        <v>0</v>
      </c>
      <c r="G466" s="64" t="s">
        <v>8</v>
      </c>
      <c r="H466" s="64">
        <f t="shared" si="39"/>
        <v>0</v>
      </c>
    </row>
    <row r="467" spans="1:8">
      <c r="A467" s="107" t="e">
        <f>#REF!</f>
        <v>#REF!</v>
      </c>
      <c r="B467" s="62" t="e">
        <f t="shared" si="35"/>
        <v>#VALUE!</v>
      </c>
      <c r="C467" s="62" t="s">
        <v>30</v>
      </c>
      <c r="D467" s="63">
        <f t="shared" si="36"/>
        <v>0</v>
      </c>
      <c r="E467" s="88">
        <f t="shared" si="37"/>
        <v>0</v>
      </c>
      <c r="F467" s="90">
        <f t="shared" si="38"/>
        <v>0</v>
      </c>
      <c r="G467" s="64" t="s">
        <v>8</v>
      </c>
      <c r="H467" s="64">
        <f t="shared" si="39"/>
        <v>0</v>
      </c>
    </row>
    <row r="468" spans="1:8">
      <c r="A468" s="107" t="e">
        <f>#REF!</f>
        <v>#REF!</v>
      </c>
      <c r="B468" s="62" t="e">
        <f t="shared" si="35"/>
        <v>#VALUE!</v>
      </c>
      <c r="C468" s="62" t="s">
        <v>30</v>
      </c>
      <c r="D468" s="63">
        <f t="shared" si="36"/>
        <v>0</v>
      </c>
      <c r="E468" s="88">
        <f t="shared" si="37"/>
        <v>0</v>
      </c>
      <c r="F468" s="90">
        <f t="shared" si="38"/>
        <v>0</v>
      </c>
      <c r="G468" s="64" t="s">
        <v>8</v>
      </c>
      <c r="H468" s="64">
        <f t="shared" si="39"/>
        <v>0</v>
      </c>
    </row>
    <row r="469" spans="1:8">
      <c r="A469" s="107" t="e">
        <f>#REF!</f>
        <v>#REF!</v>
      </c>
      <c r="B469" s="62" t="e">
        <f t="shared" si="35"/>
        <v>#VALUE!</v>
      </c>
      <c r="C469" s="62" t="s">
        <v>30</v>
      </c>
      <c r="D469" s="63">
        <f t="shared" si="36"/>
        <v>0</v>
      </c>
      <c r="E469" s="88">
        <f t="shared" si="37"/>
        <v>0</v>
      </c>
      <c r="F469" s="90">
        <f t="shared" si="38"/>
        <v>0</v>
      </c>
      <c r="G469" s="64" t="s">
        <v>8</v>
      </c>
      <c r="H469" s="64">
        <f t="shared" si="39"/>
        <v>0</v>
      </c>
    </row>
    <row r="470" spans="1:8">
      <c r="A470" s="107" t="e">
        <f>#REF!</f>
        <v>#REF!</v>
      </c>
      <c r="B470" s="62" t="e">
        <f t="shared" si="35"/>
        <v>#VALUE!</v>
      </c>
      <c r="C470" s="62" t="s">
        <v>30</v>
      </c>
      <c r="D470" s="63">
        <f t="shared" si="36"/>
        <v>0</v>
      </c>
      <c r="E470" s="88">
        <f t="shared" si="37"/>
        <v>0</v>
      </c>
      <c r="F470" s="90">
        <f t="shared" si="38"/>
        <v>0</v>
      </c>
      <c r="G470" s="64" t="s">
        <v>8</v>
      </c>
      <c r="H470" s="64">
        <f t="shared" si="39"/>
        <v>0</v>
      </c>
    </row>
    <row r="471" spans="1:8">
      <c r="A471" s="107" t="e">
        <f>#REF!</f>
        <v>#REF!</v>
      </c>
      <c r="B471" s="62" t="e">
        <f t="shared" si="35"/>
        <v>#VALUE!</v>
      </c>
      <c r="C471" s="62" t="s">
        <v>30</v>
      </c>
      <c r="D471" s="63">
        <f t="shared" si="36"/>
        <v>0</v>
      </c>
      <c r="E471" s="88">
        <f t="shared" si="37"/>
        <v>0</v>
      </c>
      <c r="F471" s="90">
        <f t="shared" si="38"/>
        <v>0</v>
      </c>
      <c r="G471" s="64" t="s">
        <v>8</v>
      </c>
      <c r="H471" s="64">
        <f t="shared" si="39"/>
        <v>0</v>
      </c>
    </row>
    <row r="472" spans="1:8">
      <c r="A472" s="107" t="e">
        <f>#REF!</f>
        <v>#REF!</v>
      </c>
      <c r="B472" s="62" t="e">
        <f t="shared" si="35"/>
        <v>#VALUE!</v>
      </c>
      <c r="C472" s="62" t="s">
        <v>30</v>
      </c>
      <c r="D472" s="63">
        <f t="shared" si="36"/>
        <v>0</v>
      </c>
      <c r="E472" s="88">
        <f t="shared" si="37"/>
        <v>0</v>
      </c>
      <c r="F472" s="90">
        <f t="shared" si="38"/>
        <v>0</v>
      </c>
      <c r="G472" s="64" t="s">
        <v>8</v>
      </c>
      <c r="H472" s="64">
        <f t="shared" si="39"/>
        <v>0</v>
      </c>
    </row>
    <row r="473" spans="1:8">
      <c r="A473" s="107" t="e">
        <f>#REF!</f>
        <v>#REF!</v>
      </c>
      <c r="B473" s="62" t="e">
        <f t="shared" si="35"/>
        <v>#VALUE!</v>
      </c>
      <c r="C473" s="62" t="s">
        <v>30</v>
      </c>
      <c r="D473" s="63">
        <f t="shared" si="36"/>
        <v>0</v>
      </c>
      <c r="E473" s="88">
        <f t="shared" si="37"/>
        <v>0</v>
      </c>
      <c r="F473" s="90">
        <f t="shared" si="38"/>
        <v>0</v>
      </c>
      <c r="G473" s="64" t="s">
        <v>8</v>
      </c>
      <c r="H473" s="64">
        <f t="shared" si="39"/>
        <v>0</v>
      </c>
    </row>
    <row r="474" spans="1:8">
      <c r="A474" s="107" t="e">
        <f>#REF!</f>
        <v>#REF!</v>
      </c>
      <c r="B474" s="62" t="e">
        <f t="shared" si="35"/>
        <v>#VALUE!</v>
      </c>
      <c r="C474" s="62" t="s">
        <v>30</v>
      </c>
      <c r="D474" s="63">
        <f t="shared" si="36"/>
        <v>0</v>
      </c>
      <c r="E474" s="88">
        <f t="shared" si="37"/>
        <v>0</v>
      </c>
      <c r="F474" s="90">
        <f t="shared" si="38"/>
        <v>0</v>
      </c>
      <c r="G474" s="64" t="s">
        <v>8</v>
      </c>
      <c r="H474" s="64">
        <f t="shared" si="39"/>
        <v>0</v>
      </c>
    </row>
    <row r="475" spans="1:8">
      <c r="A475" s="107" t="e">
        <f>#REF!</f>
        <v>#REF!</v>
      </c>
      <c r="B475" s="62" t="e">
        <f t="shared" si="35"/>
        <v>#VALUE!</v>
      </c>
      <c r="C475" s="62" t="s">
        <v>30</v>
      </c>
      <c r="D475" s="63">
        <f t="shared" si="36"/>
        <v>0</v>
      </c>
      <c r="E475" s="88">
        <f t="shared" si="37"/>
        <v>0</v>
      </c>
      <c r="F475" s="90">
        <f t="shared" si="38"/>
        <v>0</v>
      </c>
      <c r="G475" s="64" t="s">
        <v>8</v>
      </c>
      <c r="H475" s="64">
        <f t="shared" si="39"/>
        <v>0</v>
      </c>
    </row>
    <row r="476" spans="1:8">
      <c r="A476" s="107" t="e">
        <f>#REF!</f>
        <v>#REF!</v>
      </c>
      <c r="B476" s="62" t="e">
        <f t="shared" si="35"/>
        <v>#VALUE!</v>
      </c>
      <c r="C476" s="62" t="s">
        <v>30</v>
      </c>
      <c r="D476" s="63">
        <f t="shared" si="36"/>
        <v>0</v>
      </c>
      <c r="E476" s="88">
        <f t="shared" si="37"/>
        <v>0</v>
      </c>
      <c r="F476" s="90">
        <f t="shared" si="38"/>
        <v>0</v>
      </c>
      <c r="G476" s="64" t="s">
        <v>8</v>
      </c>
      <c r="H476" s="64">
        <f t="shared" si="39"/>
        <v>0</v>
      </c>
    </row>
    <row r="477" spans="1:8">
      <c r="A477" s="107" t="e">
        <f>#REF!</f>
        <v>#REF!</v>
      </c>
      <c r="B477" s="62" t="e">
        <f t="shared" si="35"/>
        <v>#VALUE!</v>
      </c>
      <c r="C477" s="62" t="s">
        <v>30</v>
      </c>
      <c r="D477" s="63">
        <f t="shared" si="36"/>
        <v>0</v>
      </c>
      <c r="E477" s="88">
        <f t="shared" si="37"/>
        <v>0</v>
      </c>
      <c r="F477" s="90">
        <f t="shared" si="38"/>
        <v>0</v>
      </c>
      <c r="G477" s="64" t="s">
        <v>8</v>
      </c>
      <c r="H477" s="64">
        <f t="shared" si="39"/>
        <v>0</v>
      </c>
    </row>
    <row r="478" spans="1:8">
      <c r="A478" s="107" t="e">
        <f>#REF!</f>
        <v>#REF!</v>
      </c>
      <c r="B478" s="62" t="e">
        <f t="shared" si="35"/>
        <v>#VALUE!</v>
      </c>
      <c r="C478" s="62" t="s">
        <v>30</v>
      </c>
      <c r="D478" s="63">
        <f t="shared" si="36"/>
        <v>0</v>
      </c>
      <c r="E478" s="88">
        <f t="shared" si="37"/>
        <v>0</v>
      </c>
      <c r="F478" s="90">
        <f t="shared" si="38"/>
        <v>0</v>
      </c>
      <c r="G478" s="64" t="s">
        <v>8</v>
      </c>
      <c r="H478" s="64">
        <f t="shared" si="39"/>
        <v>0</v>
      </c>
    </row>
    <row r="479" spans="1:8">
      <c r="A479" s="107" t="e">
        <f>#REF!</f>
        <v>#REF!</v>
      </c>
      <c r="B479" s="62" t="e">
        <f t="shared" si="35"/>
        <v>#VALUE!</v>
      </c>
      <c r="C479" s="62" t="s">
        <v>30</v>
      </c>
      <c r="D479" s="63">
        <f t="shared" si="36"/>
        <v>0</v>
      </c>
      <c r="E479" s="88">
        <f t="shared" si="37"/>
        <v>0</v>
      </c>
      <c r="F479" s="90">
        <f t="shared" si="38"/>
        <v>0</v>
      </c>
      <c r="G479" s="64" t="s">
        <v>8</v>
      </c>
      <c r="H479" s="64">
        <f t="shared" si="39"/>
        <v>0</v>
      </c>
    </row>
    <row r="480" spans="1:8">
      <c r="A480" s="107" t="e">
        <f>#REF!</f>
        <v>#REF!</v>
      </c>
      <c r="B480" s="62" t="e">
        <f t="shared" si="35"/>
        <v>#VALUE!</v>
      </c>
      <c r="C480" s="62" t="s">
        <v>30</v>
      </c>
      <c r="D480" s="63">
        <f t="shared" si="36"/>
        <v>0</v>
      </c>
      <c r="E480" s="88">
        <f t="shared" si="37"/>
        <v>0</v>
      </c>
      <c r="F480" s="90">
        <f t="shared" si="38"/>
        <v>0</v>
      </c>
      <c r="G480" s="64" t="s">
        <v>8</v>
      </c>
      <c r="H480" s="64">
        <f t="shared" si="39"/>
        <v>0</v>
      </c>
    </row>
    <row r="481" spans="1:8">
      <c r="A481" s="107" t="e">
        <f>#REF!</f>
        <v>#REF!</v>
      </c>
      <c r="B481" s="62" t="e">
        <f t="shared" si="35"/>
        <v>#VALUE!</v>
      </c>
      <c r="C481" s="62" t="s">
        <v>30</v>
      </c>
      <c r="D481" s="63">
        <f t="shared" si="36"/>
        <v>0</v>
      </c>
      <c r="E481" s="88">
        <f t="shared" si="37"/>
        <v>0</v>
      </c>
      <c r="F481" s="90">
        <f t="shared" si="38"/>
        <v>0</v>
      </c>
      <c r="G481" s="64" t="s">
        <v>8</v>
      </c>
      <c r="H481" s="64">
        <f t="shared" si="39"/>
        <v>0</v>
      </c>
    </row>
    <row r="482" spans="1:8">
      <c r="A482" s="107" t="e">
        <f>#REF!</f>
        <v>#REF!</v>
      </c>
      <c r="B482" s="62" t="e">
        <f t="shared" si="35"/>
        <v>#VALUE!</v>
      </c>
      <c r="C482" s="62" t="s">
        <v>30</v>
      </c>
      <c r="D482" s="63">
        <f t="shared" si="36"/>
        <v>0</v>
      </c>
      <c r="E482" s="88">
        <f t="shared" si="37"/>
        <v>0</v>
      </c>
      <c r="F482" s="90">
        <f t="shared" si="38"/>
        <v>0</v>
      </c>
      <c r="G482" s="64" t="s">
        <v>8</v>
      </c>
      <c r="H482" s="64">
        <f t="shared" si="39"/>
        <v>0</v>
      </c>
    </row>
    <row r="483" spans="1:8">
      <c r="A483" s="107" t="e">
        <f>#REF!</f>
        <v>#REF!</v>
      </c>
      <c r="B483" s="62" t="e">
        <f t="shared" si="35"/>
        <v>#VALUE!</v>
      </c>
      <c r="C483" s="62" t="s">
        <v>30</v>
      </c>
      <c r="D483" s="63">
        <f t="shared" si="36"/>
        <v>0</v>
      </c>
      <c r="E483" s="88">
        <f t="shared" si="37"/>
        <v>0</v>
      </c>
      <c r="F483" s="90">
        <f t="shared" si="38"/>
        <v>0</v>
      </c>
      <c r="G483" s="64" t="s">
        <v>8</v>
      </c>
      <c r="H483" s="64">
        <f t="shared" si="39"/>
        <v>0</v>
      </c>
    </row>
    <row r="484" spans="1:8">
      <c r="A484" s="107" t="e">
        <f>#REF!</f>
        <v>#REF!</v>
      </c>
      <c r="B484" s="62" t="e">
        <f t="shared" si="35"/>
        <v>#VALUE!</v>
      </c>
      <c r="C484" s="62" t="s">
        <v>30</v>
      </c>
      <c r="D484" s="63">
        <f t="shared" si="36"/>
        <v>0</v>
      </c>
      <c r="E484" s="88">
        <f t="shared" si="37"/>
        <v>0</v>
      </c>
      <c r="F484" s="90">
        <f t="shared" si="38"/>
        <v>0</v>
      </c>
      <c r="G484" s="64" t="s">
        <v>8</v>
      </c>
      <c r="H484" s="64">
        <f t="shared" si="39"/>
        <v>0</v>
      </c>
    </row>
    <row r="485" spans="1:8">
      <c r="A485" s="107" t="e">
        <f>#REF!</f>
        <v>#REF!</v>
      </c>
      <c r="B485" s="62" t="e">
        <f t="shared" si="35"/>
        <v>#VALUE!</v>
      </c>
      <c r="C485" s="62" t="s">
        <v>30</v>
      </c>
      <c r="D485" s="63">
        <f t="shared" si="36"/>
        <v>0</v>
      </c>
      <c r="E485" s="88">
        <f t="shared" si="37"/>
        <v>0</v>
      </c>
      <c r="F485" s="90">
        <f t="shared" si="38"/>
        <v>0</v>
      </c>
      <c r="G485" s="64" t="s">
        <v>8</v>
      </c>
      <c r="H485" s="64">
        <f t="shared" si="39"/>
        <v>0</v>
      </c>
    </row>
    <row r="486" spans="1:8">
      <c r="A486" s="107" t="e">
        <f>#REF!</f>
        <v>#REF!</v>
      </c>
      <c r="B486" s="62" t="e">
        <f t="shared" si="35"/>
        <v>#VALUE!</v>
      </c>
      <c r="C486" s="62" t="s">
        <v>30</v>
      </c>
      <c r="D486" s="63">
        <f t="shared" si="36"/>
        <v>0</v>
      </c>
      <c r="E486" s="88">
        <f t="shared" si="37"/>
        <v>0</v>
      </c>
      <c r="F486" s="90">
        <f t="shared" si="38"/>
        <v>0</v>
      </c>
      <c r="G486" s="64" t="s">
        <v>8</v>
      </c>
      <c r="H486" s="64">
        <f t="shared" si="39"/>
        <v>0</v>
      </c>
    </row>
    <row r="487" spans="1:8">
      <c r="A487" s="107" t="e">
        <f>#REF!</f>
        <v>#REF!</v>
      </c>
      <c r="B487" s="62" t="e">
        <f t="shared" si="35"/>
        <v>#VALUE!</v>
      </c>
      <c r="C487" s="62" t="s">
        <v>30</v>
      </c>
      <c r="D487" s="63">
        <f t="shared" si="36"/>
        <v>0</v>
      </c>
      <c r="E487" s="88">
        <f t="shared" si="37"/>
        <v>0</v>
      </c>
      <c r="F487" s="90">
        <f t="shared" si="38"/>
        <v>0</v>
      </c>
      <c r="G487" s="64" t="s">
        <v>8</v>
      </c>
      <c r="H487" s="64">
        <f t="shared" si="39"/>
        <v>0</v>
      </c>
    </row>
    <row r="488" spans="1:8">
      <c r="A488" s="107" t="e">
        <f>#REF!</f>
        <v>#REF!</v>
      </c>
      <c r="B488" s="62" t="e">
        <f t="shared" si="35"/>
        <v>#VALUE!</v>
      </c>
      <c r="C488" s="62" t="s">
        <v>30</v>
      </c>
      <c r="D488" s="63">
        <f t="shared" si="36"/>
        <v>0</v>
      </c>
      <c r="E488" s="88">
        <f t="shared" si="37"/>
        <v>0</v>
      </c>
      <c r="F488" s="90">
        <f t="shared" si="38"/>
        <v>0</v>
      </c>
      <c r="G488" s="64" t="s">
        <v>8</v>
      </c>
      <c r="H488" s="64">
        <f t="shared" si="39"/>
        <v>0</v>
      </c>
    </row>
    <row r="489" spans="1:8">
      <c r="A489" s="107" t="e">
        <f>#REF!</f>
        <v>#REF!</v>
      </c>
      <c r="B489" s="62" t="e">
        <f t="shared" si="35"/>
        <v>#VALUE!</v>
      </c>
      <c r="C489" s="62" t="s">
        <v>30</v>
      </c>
      <c r="D489" s="63">
        <f t="shared" si="36"/>
        <v>0</v>
      </c>
      <c r="E489" s="88">
        <f t="shared" si="37"/>
        <v>0</v>
      </c>
      <c r="F489" s="90">
        <f t="shared" si="38"/>
        <v>0</v>
      </c>
      <c r="G489" s="64" t="s">
        <v>8</v>
      </c>
      <c r="H489" s="64">
        <f t="shared" si="39"/>
        <v>0</v>
      </c>
    </row>
    <row r="490" spans="1:8">
      <c r="A490" s="107" t="e">
        <f>#REF!</f>
        <v>#REF!</v>
      </c>
      <c r="B490" s="62" t="e">
        <f t="shared" si="35"/>
        <v>#VALUE!</v>
      </c>
      <c r="C490" s="62" t="s">
        <v>30</v>
      </c>
      <c r="D490" s="63">
        <f t="shared" si="36"/>
        <v>0</v>
      </c>
      <c r="E490" s="88">
        <f t="shared" si="37"/>
        <v>0</v>
      </c>
      <c r="F490" s="90">
        <f t="shared" si="38"/>
        <v>0</v>
      </c>
      <c r="G490" s="64" t="s">
        <v>8</v>
      </c>
      <c r="H490" s="64">
        <f t="shared" si="39"/>
        <v>0</v>
      </c>
    </row>
    <row r="491" spans="1:8">
      <c r="A491" s="107" t="e">
        <f>#REF!</f>
        <v>#REF!</v>
      </c>
      <c r="B491" s="62" t="e">
        <f t="shared" si="35"/>
        <v>#VALUE!</v>
      </c>
      <c r="C491" s="62" t="s">
        <v>30</v>
      </c>
      <c r="D491" s="63">
        <f t="shared" si="36"/>
        <v>0</v>
      </c>
      <c r="E491" s="88">
        <f t="shared" si="37"/>
        <v>0</v>
      </c>
      <c r="F491" s="90">
        <f t="shared" si="38"/>
        <v>0</v>
      </c>
      <c r="G491" s="64" t="s">
        <v>8</v>
      </c>
      <c r="H491" s="64">
        <f t="shared" si="39"/>
        <v>0</v>
      </c>
    </row>
    <row r="492" spans="1:8">
      <c r="A492" s="107" t="e">
        <f>#REF!</f>
        <v>#REF!</v>
      </c>
      <c r="B492" s="62" t="e">
        <f t="shared" si="35"/>
        <v>#VALUE!</v>
      </c>
      <c r="C492" s="62" t="s">
        <v>30</v>
      </c>
      <c r="D492" s="63">
        <f t="shared" si="36"/>
        <v>0</v>
      </c>
      <c r="E492" s="88">
        <f t="shared" si="37"/>
        <v>0</v>
      </c>
      <c r="F492" s="90">
        <f t="shared" si="38"/>
        <v>0</v>
      </c>
      <c r="G492" s="64" t="s">
        <v>8</v>
      </c>
      <c r="H492" s="64">
        <f t="shared" si="39"/>
        <v>0</v>
      </c>
    </row>
    <row r="493" spans="1:8">
      <c r="A493" s="107" t="e">
        <f>#REF!</f>
        <v>#REF!</v>
      </c>
      <c r="B493" s="62" t="e">
        <f t="shared" si="35"/>
        <v>#VALUE!</v>
      </c>
      <c r="C493" s="62" t="s">
        <v>30</v>
      </c>
      <c r="D493" s="63">
        <f t="shared" si="36"/>
        <v>0</v>
      </c>
      <c r="E493" s="88">
        <f t="shared" si="37"/>
        <v>0</v>
      </c>
      <c r="F493" s="90">
        <f t="shared" si="38"/>
        <v>0</v>
      </c>
      <c r="G493" s="64" t="s">
        <v>8</v>
      </c>
      <c r="H493" s="64">
        <f t="shared" si="39"/>
        <v>0</v>
      </c>
    </row>
    <row r="494" spans="1:8">
      <c r="A494" s="107" t="e">
        <f>#REF!</f>
        <v>#REF!</v>
      </c>
      <c r="B494" s="62" t="e">
        <f t="shared" si="35"/>
        <v>#VALUE!</v>
      </c>
      <c r="C494" s="62" t="s">
        <v>30</v>
      </c>
      <c r="D494" s="63">
        <f t="shared" si="36"/>
        <v>0</v>
      </c>
      <c r="E494" s="88">
        <f t="shared" si="37"/>
        <v>0</v>
      </c>
      <c r="F494" s="90">
        <f t="shared" si="38"/>
        <v>0</v>
      </c>
      <c r="G494" s="64" t="s">
        <v>8</v>
      </c>
      <c r="H494" s="64">
        <f t="shared" si="39"/>
        <v>0</v>
      </c>
    </row>
    <row r="495" spans="1:8">
      <c r="A495" s="107" t="e">
        <f>#REF!</f>
        <v>#REF!</v>
      </c>
      <c r="B495" s="62" t="e">
        <f t="shared" si="35"/>
        <v>#VALUE!</v>
      </c>
      <c r="C495" s="62" t="s">
        <v>30</v>
      </c>
      <c r="D495" s="63">
        <f t="shared" si="36"/>
        <v>0</v>
      </c>
      <c r="E495" s="88">
        <f t="shared" si="37"/>
        <v>0</v>
      </c>
      <c r="F495" s="90">
        <f t="shared" si="38"/>
        <v>0</v>
      </c>
      <c r="G495" s="64" t="s">
        <v>8</v>
      </c>
      <c r="H495" s="64">
        <f t="shared" si="39"/>
        <v>0</v>
      </c>
    </row>
    <row r="496" spans="1:8">
      <c r="A496" s="107" t="e">
        <f>#REF!</f>
        <v>#REF!</v>
      </c>
      <c r="B496" s="62" t="e">
        <f t="shared" si="35"/>
        <v>#VALUE!</v>
      </c>
      <c r="C496" s="62" t="s">
        <v>30</v>
      </c>
      <c r="D496" s="63">
        <f t="shared" si="36"/>
        <v>0</v>
      </c>
      <c r="E496" s="88">
        <f t="shared" si="37"/>
        <v>0</v>
      </c>
      <c r="F496" s="90">
        <f t="shared" si="38"/>
        <v>0</v>
      </c>
      <c r="G496" s="64" t="s">
        <v>8</v>
      </c>
      <c r="H496" s="64">
        <f t="shared" si="39"/>
        <v>0</v>
      </c>
    </row>
    <row r="497" spans="1:8">
      <c r="A497" s="107" t="e">
        <f>#REF!</f>
        <v>#REF!</v>
      </c>
      <c r="B497" s="62" t="e">
        <f t="shared" si="35"/>
        <v>#VALUE!</v>
      </c>
      <c r="C497" s="62" t="s">
        <v>30</v>
      </c>
      <c r="D497" s="63">
        <f t="shared" si="36"/>
        <v>0</v>
      </c>
      <c r="E497" s="88">
        <f t="shared" si="37"/>
        <v>0</v>
      </c>
      <c r="F497" s="90">
        <f t="shared" si="38"/>
        <v>0</v>
      </c>
      <c r="G497" s="64" t="s">
        <v>8</v>
      </c>
      <c r="H497" s="64">
        <f t="shared" si="39"/>
        <v>0</v>
      </c>
    </row>
    <row r="498" spans="1:8">
      <c r="A498" s="107" t="e">
        <f>#REF!</f>
        <v>#REF!</v>
      </c>
      <c r="B498" s="62" t="e">
        <f t="shared" si="35"/>
        <v>#VALUE!</v>
      </c>
      <c r="C498" s="62" t="s">
        <v>30</v>
      </c>
      <c r="D498" s="63">
        <f t="shared" si="36"/>
        <v>0</v>
      </c>
      <c r="E498" s="88">
        <f t="shared" si="37"/>
        <v>0</v>
      </c>
      <c r="F498" s="90">
        <f t="shared" si="38"/>
        <v>0</v>
      </c>
      <c r="G498" s="64" t="s">
        <v>8</v>
      </c>
      <c r="H498" s="64">
        <f t="shared" si="39"/>
        <v>0</v>
      </c>
    </row>
    <row r="499" spans="1:8">
      <c r="A499" s="107" t="e">
        <f>#REF!</f>
        <v>#REF!</v>
      </c>
      <c r="B499" s="62" t="e">
        <f t="shared" si="35"/>
        <v>#VALUE!</v>
      </c>
      <c r="C499" s="62" t="s">
        <v>30</v>
      </c>
      <c r="D499" s="63">
        <f t="shared" si="36"/>
        <v>0</v>
      </c>
      <c r="E499" s="88">
        <f t="shared" si="37"/>
        <v>0</v>
      </c>
      <c r="F499" s="90">
        <f t="shared" si="38"/>
        <v>0</v>
      </c>
      <c r="G499" s="64" t="s">
        <v>8</v>
      </c>
      <c r="H499" s="64">
        <f t="shared" si="39"/>
        <v>0</v>
      </c>
    </row>
    <row r="500" spans="1:8">
      <c r="A500" s="107" t="e">
        <f>#REF!</f>
        <v>#REF!</v>
      </c>
      <c r="B500" s="62" t="e">
        <f t="shared" si="35"/>
        <v>#VALUE!</v>
      </c>
      <c r="C500" s="62" t="s">
        <v>30</v>
      </c>
      <c r="D500" s="63">
        <f t="shared" si="36"/>
        <v>0</v>
      </c>
      <c r="E500" s="88">
        <f t="shared" si="37"/>
        <v>0</v>
      </c>
      <c r="F500" s="90">
        <f t="shared" si="38"/>
        <v>0</v>
      </c>
      <c r="G500" s="64" t="s">
        <v>8</v>
      </c>
      <c r="H500" s="64">
        <f t="shared" si="39"/>
        <v>0</v>
      </c>
    </row>
    <row r="501" spans="1:8">
      <c r="A501" s="107" t="e">
        <f>#REF!</f>
        <v>#REF!</v>
      </c>
      <c r="B501" s="62" t="e">
        <f t="shared" si="35"/>
        <v>#VALUE!</v>
      </c>
      <c r="C501" s="62" t="s">
        <v>30</v>
      </c>
      <c r="D501" s="63">
        <f t="shared" si="36"/>
        <v>0</v>
      </c>
      <c r="E501" s="88">
        <f t="shared" si="37"/>
        <v>0</v>
      </c>
      <c r="F501" s="90">
        <f t="shared" si="38"/>
        <v>0</v>
      </c>
      <c r="G501" s="64" t="s">
        <v>8</v>
      </c>
      <c r="H501" s="64">
        <f t="shared" si="39"/>
        <v>0</v>
      </c>
    </row>
    <row r="502" spans="1:8">
      <c r="A502" s="107" t="e">
        <f>#REF!</f>
        <v>#REF!</v>
      </c>
      <c r="B502" s="62" t="e">
        <f t="shared" si="35"/>
        <v>#VALUE!</v>
      </c>
      <c r="C502" s="62" t="s">
        <v>30</v>
      </c>
      <c r="D502" s="63">
        <f t="shared" si="36"/>
        <v>0</v>
      </c>
      <c r="E502" s="88">
        <f t="shared" si="37"/>
        <v>0</v>
      </c>
      <c r="F502" s="90">
        <f t="shared" si="38"/>
        <v>0</v>
      </c>
      <c r="G502" s="64" t="s">
        <v>8</v>
      </c>
      <c r="H502" s="64">
        <f t="shared" si="39"/>
        <v>0</v>
      </c>
    </row>
    <row r="503" spans="1:8">
      <c r="A503" s="107" t="e">
        <f>#REF!</f>
        <v>#REF!</v>
      </c>
      <c r="B503" s="62" t="e">
        <f t="shared" si="35"/>
        <v>#VALUE!</v>
      </c>
      <c r="C503" s="62" t="s">
        <v>30</v>
      </c>
      <c r="D503" s="63">
        <f t="shared" si="36"/>
        <v>0</v>
      </c>
      <c r="E503" s="88">
        <f t="shared" si="37"/>
        <v>0</v>
      </c>
      <c r="F503" s="90">
        <f t="shared" si="38"/>
        <v>0</v>
      </c>
      <c r="G503" s="64" t="s">
        <v>8</v>
      </c>
      <c r="H503" s="64">
        <f t="shared" si="39"/>
        <v>0</v>
      </c>
    </row>
    <row r="504" spans="1:8">
      <c r="A504" s="107" t="e">
        <f>#REF!</f>
        <v>#REF!</v>
      </c>
      <c r="B504" s="62" t="e">
        <f t="shared" si="35"/>
        <v>#VALUE!</v>
      </c>
      <c r="C504" s="62" t="s">
        <v>30</v>
      </c>
      <c r="D504" s="63">
        <f t="shared" si="36"/>
        <v>0</v>
      </c>
      <c r="E504" s="88">
        <f t="shared" si="37"/>
        <v>0</v>
      </c>
      <c r="F504" s="90">
        <f t="shared" si="38"/>
        <v>0</v>
      </c>
      <c r="G504" s="64" t="s">
        <v>8</v>
      </c>
      <c r="H504" s="64">
        <f t="shared" si="39"/>
        <v>0</v>
      </c>
    </row>
    <row r="505" spans="1:8">
      <c r="A505" s="107" t="e">
        <f>#REF!</f>
        <v>#REF!</v>
      </c>
      <c r="B505" s="62" t="e">
        <f t="shared" si="35"/>
        <v>#VALUE!</v>
      </c>
      <c r="C505" s="62" t="s">
        <v>30</v>
      </c>
      <c r="D505" s="63">
        <f t="shared" si="36"/>
        <v>0</v>
      </c>
      <c r="E505" s="88">
        <f t="shared" si="37"/>
        <v>0</v>
      </c>
      <c r="F505" s="90">
        <f t="shared" si="38"/>
        <v>0</v>
      </c>
      <c r="G505" s="64" t="s">
        <v>8</v>
      </c>
      <c r="H505" s="64">
        <f t="shared" si="39"/>
        <v>0</v>
      </c>
    </row>
    <row r="506" spans="1:8">
      <c r="A506" s="107" t="e">
        <f>#REF!</f>
        <v>#REF!</v>
      </c>
      <c r="B506" s="62" t="e">
        <f t="shared" si="35"/>
        <v>#VALUE!</v>
      </c>
      <c r="C506" s="62" t="s">
        <v>30</v>
      </c>
      <c r="D506" s="63">
        <f t="shared" si="36"/>
        <v>0</v>
      </c>
      <c r="E506" s="88">
        <f t="shared" si="37"/>
        <v>0</v>
      </c>
      <c r="F506" s="90">
        <f t="shared" si="38"/>
        <v>0</v>
      </c>
      <c r="G506" s="64" t="s">
        <v>8</v>
      </c>
      <c r="H506" s="64">
        <f t="shared" si="39"/>
        <v>0</v>
      </c>
    </row>
    <row r="507" spans="1:8">
      <c r="A507" s="107" t="e">
        <f>#REF!</f>
        <v>#REF!</v>
      </c>
      <c r="B507" s="62" t="e">
        <f t="shared" si="35"/>
        <v>#VALUE!</v>
      </c>
      <c r="C507" s="62" t="s">
        <v>30</v>
      </c>
      <c r="D507" s="63">
        <f t="shared" si="36"/>
        <v>0</v>
      </c>
      <c r="E507" s="88">
        <f t="shared" si="37"/>
        <v>0</v>
      </c>
      <c r="F507" s="90">
        <f t="shared" si="38"/>
        <v>0</v>
      </c>
      <c r="G507" s="64" t="s">
        <v>8</v>
      </c>
      <c r="H507" s="64">
        <f t="shared" si="39"/>
        <v>0</v>
      </c>
    </row>
    <row r="508" spans="1:8">
      <c r="A508" s="107" t="e">
        <f>#REF!</f>
        <v>#REF!</v>
      </c>
      <c r="B508" s="62" t="e">
        <f t="shared" si="35"/>
        <v>#VALUE!</v>
      </c>
      <c r="C508" s="62" t="s">
        <v>30</v>
      </c>
      <c r="D508" s="63">
        <f t="shared" si="36"/>
        <v>0</v>
      </c>
      <c r="E508" s="88">
        <f t="shared" si="37"/>
        <v>0</v>
      </c>
      <c r="F508" s="90">
        <f t="shared" si="38"/>
        <v>0</v>
      </c>
      <c r="G508" s="64" t="s">
        <v>8</v>
      </c>
      <c r="H508" s="64">
        <f t="shared" si="39"/>
        <v>0</v>
      </c>
    </row>
    <row r="509" spans="1:8">
      <c r="A509" s="107" t="e">
        <f>#REF!</f>
        <v>#REF!</v>
      </c>
      <c r="B509" s="62" t="e">
        <f t="shared" si="35"/>
        <v>#VALUE!</v>
      </c>
      <c r="C509" s="62" t="s">
        <v>30</v>
      </c>
      <c r="D509" s="63">
        <f t="shared" si="36"/>
        <v>0</v>
      </c>
      <c r="E509" s="88">
        <f t="shared" si="37"/>
        <v>0</v>
      </c>
      <c r="F509" s="90">
        <f t="shared" si="38"/>
        <v>0</v>
      </c>
      <c r="G509" s="64" t="s">
        <v>8</v>
      </c>
      <c r="H509" s="64">
        <f t="shared" si="39"/>
        <v>0</v>
      </c>
    </row>
    <row r="510" spans="1:8">
      <c r="A510" s="107" t="e">
        <f>#REF!</f>
        <v>#REF!</v>
      </c>
      <c r="B510" s="62" t="e">
        <f t="shared" si="35"/>
        <v>#VALUE!</v>
      </c>
      <c r="C510" s="62" t="s">
        <v>30</v>
      </c>
      <c r="D510" s="63">
        <f t="shared" si="36"/>
        <v>0</v>
      </c>
      <c r="E510" s="88">
        <f t="shared" si="37"/>
        <v>0</v>
      </c>
      <c r="F510" s="90">
        <f t="shared" si="38"/>
        <v>0</v>
      </c>
      <c r="G510" s="64" t="s">
        <v>8</v>
      </c>
      <c r="H510" s="64">
        <f t="shared" si="39"/>
        <v>0</v>
      </c>
    </row>
    <row r="511" spans="1:8">
      <c r="A511" s="107" t="e">
        <f>#REF!</f>
        <v>#REF!</v>
      </c>
      <c r="B511" s="62" t="e">
        <f t="shared" si="35"/>
        <v>#VALUE!</v>
      </c>
      <c r="C511" s="62" t="s">
        <v>30</v>
      </c>
      <c r="D511" s="63">
        <f t="shared" si="36"/>
        <v>0</v>
      </c>
      <c r="E511" s="88">
        <f t="shared" si="37"/>
        <v>0</v>
      </c>
      <c r="F511" s="90">
        <f t="shared" si="38"/>
        <v>0</v>
      </c>
      <c r="G511" s="64" t="s">
        <v>8</v>
      </c>
      <c r="H511" s="64">
        <f t="shared" si="39"/>
        <v>0</v>
      </c>
    </row>
    <row r="512" spans="1:8">
      <c r="A512" s="107" t="e">
        <f>#REF!</f>
        <v>#REF!</v>
      </c>
      <c r="B512" s="62" t="e">
        <f t="shared" si="35"/>
        <v>#VALUE!</v>
      </c>
      <c r="C512" s="62" t="s">
        <v>30</v>
      </c>
      <c r="D512" s="63">
        <f t="shared" si="36"/>
        <v>0</v>
      </c>
      <c r="E512" s="88">
        <f t="shared" si="37"/>
        <v>0</v>
      </c>
      <c r="F512" s="90">
        <f t="shared" si="38"/>
        <v>0</v>
      </c>
      <c r="G512" s="64" t="s">
        <v>8</v>
      </c>
      <c r="H512" s="64">
        <f t="shared" si="39"/>
        <v>0</v>
      </c>
    </row>
    <row r="513" spans="1:8">
      <c r="A513" s="107" t="e">
        <f>#REF!</f>
        <v>#REF!</v>
      </c>
      <c r="B513" s="62" t="e">
        <f t="shared" si="35"/>
        <v>#VALUE!</v>
      </c>
      <c r="C513" s="62" t="s">
        <v>30</v>
      </c>
      <c r="D513" s="63">
        <f t="shared" si="36"/>
        <v>0</v>
      </c>
      <c r="E513" s="88">
        <f t="shared" si="37"/>
        <v>0</v>
      </c>
      <c r="F513" s="90">
        <f t="shared" si="38"/>
        <v>0</v>
      </c>
      <c r="G513" s="64" t="s">
        <v>8</v>
      </c>
      <c r="H513" s="64">
        <f t="shared" si="39"/>
        <v>0</v>
      </c>
    </row>
    <row r="514" spans="1:8">
      <c r="A514" s="107" t="e">
        <f>#REF!</f>
        <v>#REF!</v>
      </c>
      <c r="B514" s="62" t="e">
        <f t="shared" si="35"/>
        <v>#VALUE!</v>
      </c>
      <c r="C514" s="62" t="s">
        <v>30</v>
      </c>
      <c r="D514" s="63">
        <f t="shared" si="36"/>
        <v>0</v>
      </c>
      <c r="E514" s="88">
        <f t="shared" si="37"/>
        <v>0</v>
      </c>
      <c r="F514" s="90">
        <f t="shared" si="38"/>
        <v>0</v>
      </c>
      <c r="G514" s="64" t="s">
        <v>8</v>
      </c>
      <c r="H514" s="64">
        <f t="shared" si="39"/>
        <v>0</v>
      </c>
    </row>
    <row r="515" spans="1:8">
      <c r="A515" s="107" t="e">
        <f>#REF!</f>
        <v>#REF!</v>
      </c>
      <c r="B515" s="62" t="e">
        <f t="shared" ref="B515:B544" si="40">MID(O515,FIND(" ",O515)+1,8)</f>
        <v>#VALUE!</v>
      </c>
      <c r="C515" s="62" t="s">
        <v>30</v>
      </c>
      <c r="D515" s="63">
        <f t="shared" ref="D515:D544" si="41">L515</f>
        <v>0</v>
      </c>
      <c r="E515" s="88">
        <f t="shared" ref="E515:E544" si="42">M515/100</f>
        <v>0</v>
      </c>
      <c r="F515" s="90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7" t="e">
        <f>#REF!</f>
        <v>#REF!</v>
      </c>
      <c r="B516" s="62" t="e">
        <f t="shared" si="40"/>
        <v>#VALUE!</v>
      </c>
      <c r="C516" s="62" t="s">
        <v>30</v>
      </c>
      <c r="D516" s="63">
        <f t="shared" si="41"/>
        <v>0</v>
      </c>
      <c r="E516" s="88">
        <f t="shared" si="42"/>
        <v>0</v>
      </c>
      <c r="F516" s="90">
        <f t="shared" si="43"/>
        <v>0</v>
      </c>
      <c r="G516" s="64" t="s">
        <v>8</v>
      </c>
      <c r="H516" s="64">
        <f t="shared" si="44"/>
        <v>0</v>
      </c>
    </row>
    <row r="517" spans="1:8">
      <c r="A517" s="107" t="e">
        <f>#REF!</f>
        <v>#REF!</v>
      </c>
      <c r="B517" s="62" t="e">
        <f t="shared" si="40"/>
        <v>#VALUE!</v>
      </c>
      <c r="C517" s="62" t="s">
        <v>30</v>
      </c>
      <c r="D517" s="63">
        <f t="shared" si="41"/>
        <v>0</v>
      </c>
      <c r="E517" s="88">
        <f t="shared" si="42"/>
        <v>0</v>
      </c>
      <c r="F517" s="90">
        <f t="shared" si="43"/>
        <v>0</v>
      </c>
      <c r="G517" s="64" t="s">
        <v>8</v>
      </c>
      <c r="H517" s="64">
        <f t="shared" si="44"/>
        <v>0</v>
      </c>
    </row>
    <row r="518" spans="1:8">
      <c r="A518" s="107" t="e">
        <f>#REF!</f>
        <v>#REF!</v>
      </c>
      <c r="B518" s="62" t="e">
        <f t="shared" si="40"/>
        <v>#VALUE!</v>
      </c>
      <c r="C518" s="62" t="s">
        <v>30</v>
      </c>
      <c r="D518" s="63">
        <f t="shared" si="41"/>
        <v>0</v>
      </c>
      <c r="E518" s="88">
        <f t="shared" si="42"/>
        <v>0</v>
      </c>
      <c r="F518" s="90">
        <f t="shared" si="43"/>
        <v>0</v>
      </c>
      <c r="G518" s="64" t="s">
        <v>8</v>
      </c>
      <c r="H518" s="64">
        <f t="shared" si="44"/>
        <v>0</v>
      </c>
    </row>
    <row r="519" spans="1:8">
      <c r="A519" s="107" t="e">
        <f>#REF!</f>
        <v>#REF!</v>
      </c>
      <c r="B519" s="62" t="e">
        <f t="shared" si="40"/>
        <v>#VALUE!</v>
      </c>
      <c r="C519" s="62" t="s">
        <v>30</v>
      </c>
      <c r="D519" s="63">
        <f t="shared" si="41"/>
        <v>0</v>
      </c>
      <c r="E519" s="88">
        <f t="shared" si="42"/>
        <v>0</v>
      </c>
      <c r="F519" s="90">
        <f t="shared" si="43"/>
        <v>0</v>
      </c>
      <c r="G519" s="64" t="s">
        <v>8</v>
      </c>
      <c r="H519" s="64">
        <f t="shared" si="44"/>
        <v>0</v>
      </c>
    </row>
    <row r="520" spans="1:8">
      <c r="A520" s="107" t="e">
        <f>#REF!</f>
        <v>#REF!</v>
      </c>
      <c r="B520" s="62" t="e">
        <f t="shared" si="40"/>
        <v>#VALUE!</v>
      </c>
      <c r="C520" s="62" t="s">
        <v>30</v>
      </c>
      <c r="D520" s="63">
        <f t="shared" si="41"/>
        <v>0</v>
      </c>
      <c r="E520" s="88">
        <f t="shared" si="42"/>
        <v>0</v>
      </c>
      <c r="F520" s="90">
        <f t="shared" si="43"/>
        <v>0</v>
      </c>
      <c r="G520" s="64" t="s">
        <v>8</v>
      </c>
      <c r="H520" s="64">
        <f t="shared" si="44"/>
        <v>0</v>
      </c>
    </row>
    <row r="521" spans="1:8">
      <c r="A521" s="107" t="e">
        <f>#REF!</f>
        <v>#REF!</v>
      </c>
      <c r="B521" s="62" t="e">
        <f t="shared" si="40"/>
        <v>#VALUE!</v>
      </c>
      <c r="C521" s="62" t="s">
        <v>30</v>
      </c>
      <c r="D521" s="63">
        <f t="shared" si="41"/>
        <v>0</v>
      </c>
      <c r="E521" s="88">
        <f t="shared" si="42"/>
        <v>0</v>
      </c>
      <c r="F521" s="90">
        <f t="shared" si="43"/>
        <v>0</v>
      </c>
      <c r="G521" s="64" t="s">
        <v>8</v>
      </c>
      <c r="H521" s="64">
        <f t="shared" si="44"/>
        <v>0</v>
      </c>
    </row>
    <row r="522" spans="1:8">
      <c r="A522" s="107" t="e">
        <f>#REF!</f>
        <v>#REF!</v>
      </c>
      <c r="B522" s="62" t="e">
        <f t="shared" si="40"/>
        <v>#VALUE!</v>
      </c>
      <c r="C522" s="62" t="s">
        <v>30</v>
      </c>
      <c r="D522" s="63">
        <f t="shared" si="41"/>
        <v>0</v>
      </c>
      <c r="E522" s="88">
        <f t="shared" si="42"/>
        <v>0</v>
      </c>
      <c r="F522" s="90">
        <f t="shared" si="43"/>
        <v>0</v>
      </c>
      <c r="G522" s="64" t="s">
        <v>8</v>
      </c>
      <c r="H522" s="64">
        <f t="shared" si="44"/>
        <v>0</v>
      </c>
    </row>
    <row r="523" spans="1:8">
      <c r="A523" s="107" t="e">
        <f>#REF!</f>
        <v>#REF!</v>
      </c>
      <c r="B523" s="62" t="e">
        <f t="shared" si="40"/>
        <v>#VALUE!</v>
      </c>
      <c r="C523" s="62" t="s">
        <v>30</v>
      </c>
      <c r="D523" s="63">
        <f t="shared" si="41"/>
        <v>0</v>
      </c>
      <c r="E523" s="88">
        <f t="shared" si="42"/>
        <v>0</v>
      </c>
      <c r="F523" s="90">
        <f t="shared" si="43"/>
        <v>0</v>
      </c>
      <c r="G523" s="64" t="s">
        <v>8</v>
      </c>
      <c r="H523" s="64">
        <f t="shared" si="44"/>
        <v>0</v>
      </c>
    </row>
    <row r="524" spans="1:8">
      <c r="A524" s="107" t="e">
        <f>#REF!</f>
        <v>#REF!</v>
      </c>
      <c r="B524" s="62" t="e">
        <f t="shared" si="40"/>
        <v>#VALUE!</v>
      </c>
      <c r="C524" s="62" t="s">
        <v>30</v>
      </c>
      <c r="D524" s="63">
        <f t="shared" si="41"/>
        <v>0</v>
      </c>
      <c r="E524" s="88">
        <f t="shared" si="42"/>
        <v>0</v>
      </c>
      <c r="F524" s="90">
        <f t="shared" si="43"/>
        <v>0</v>
      </c>
      <c r="G524" s="64" t="s">
        <v>8</v>
      </c>
      <c r="H524" s="64">
        <f t="shared" si="44"/>
        <v>0</v>
      </c>
    </row>
    <row r="525" spans="1:8">
      <c r="A525" s="107" t="e">
        <f>#REF!</f>
        <v>#REF!</v>
      </c>
      <c r="B525" s="62" t="e">
        <f t="shared" si="40"/>
        <v>#VALUE!</v>
      </c>
      <c r="C525" s="62" t="s">
        <v>30</v>
      </c>
      <c r="D525" s="63">
        <f t="shared" si="41"/>
        <v>0</v>
      </c>
      <c r="E525" s="88">
        <f t="shared" si="42"/>
        <v>0</v>
      </c>
      <c r="F525" s="90">
        <f t="shared" si="43"/>
        <v>0</v>
      </c>
      <c r="G525" s="64" t="s">
        <v>8</v>
      </c>
      <c r="H525" s="64">
        <f t="shared" si="44"/>
        <v>0</v>
      </c>
    </row>
    <row r="526" spans="1:8">
      <c r="A526" s="107" t="e">
        <f>#REF!</f>
        <v>#REF!</v>
      </c>
      <c r="B526" s="62" t="e">
        <f t="shared" si="40"/>
        <v>#VALUE!</v>
      </c>
      <c r="C526" s="62" t="s">
        <v>30</v>
      </c>
      <c r="D526" s="63">
        <f t="shared" si="41"/>
        <v>0</v>
      </c>
      <c r="E526" s="88">
        <f t="shared" si="42"/>
        <v>0</v>
      </c>
      <c r="F526" s="90">
        <f t="shared" si="43"/>
        <v>0</v>
      </c>
      <c r="G526" s="64" t="s">
        <v>8</v>
      </c>
      <c r="H526" s="64">
        <f t="shared" si="44"/>
        <v>0</v>
      </c>
    </row>
    <row r="527" spans="1:8">
      <c r="A527" s="107" t="e">
        <f>#REF!</f>
        <v>#REF!</v>
      </c>
      <c r="B527" s="62" t="e">
        <f t="shared" si="40"/>
        <v>#VALUE!</v>
      </c>
      <c r="C527" s="62" t="s">
        <v>30</v>
      </c>
      <c r="D527" s="63">
        <f t="shared" si="41"/>
        <v>0</v>
      </c>
      <c r="E527" s="88">
        <f t="shared" si="42"/>
        <v>0</v>
      </c>
      <c r="F527" s="90">
        <f t="shared" si="43"/>
        <v>0</v>
      </c>
      <c r="G527" s="64" t="s">
        <v>8</v>
      </c>
      <c r="H527" s="64">
        <f t="shared" si="44"/>
        <v>0</v>
      </c>
    </row>
    <row r="528" spans="1:8">
      <c r="A528" s="107" t="e">
        <f>#REF!</f>
        <v>#REF!</v>
      </c>
      <c r="B528" s="62" t="e">
        <f t="shared" si="40"/>
        <v>#VALUE!</v>
      </c>
      <c r="C528" s="62" t="s">
        <v>30</v>
      </c>
      <c r="D528" s="63">
        <f t="shared" si="41"/>
        <v>0</v>
      </c>
      <c r="E528" s="88">
        <f t="shared" si="42"/>
        <v>0</v>
      </c>
      <c r="F528" s="90">
        <f t="shared" si="43"/>
        <v>0</v>
      </c>
      <c r="G528" s="64" t="s">
        <v>8</v>
      </c>
      <c r="H528" s="64">
        <f t="shared" si="44"/>
        <v>0</v>
      </c>
    </row>
    <row r="529" spans="1:8">
      <c r="A529" s="107" t="e">
        <f>#REF!</f>
        <v>#REF!</v>
      </c>
      <c r="B529" s="62" t="e">
        <f t="shared" si="40"/>
        <v>#VALUE!</v>
      </c>
      <c r="C529" s="62" t="s">
        <v>30</v>
      </c>
      <c r="D529" s="63">
        <f t="shared" si="41"/>
        <v>0</v>
      </c>
      <c r="E529" s="88">
        <f t="shared" si="42"/>
        <v>0</v>
      </c>
      <c r="F529" s="90">
        <f t="shared" si="43"/>
        <v>0</v>
      </c>
      <c r="G529" s="64" t="s">
        <v>8</v>
      </c>
      <c r="H529" s="64">
        <f t="shared" si="44"/>
        <v>0</v>
      </c>
    </row>
    <row r="530" spans="1:8">
      <c r="A530" s="107" t="e">
        <f>#REF!</f>
        <v>#REF!</v>
      </c>
      <c r="B530" s="62" t="e">
        <f t="shared" si="40"/>
        <v>#VALUE!</v>
      </c>
      <c r="C530" s="62" t="s">
        <v>30</v>
      </c>
      <c r="D530" s="63">
        <f t="shared" si="41"/>
        <v>0</v>
      </c>
      <c r="E530" s="88">
        <f t="shared" si="42"/>
        <v>0</v>
      </c>
      <c r="F530" s="90">
        <f t="shared" si="43"/>
        <v>0</v>
      </c>
      <c r="G530" s="64" t="s">
        <v>8</v>
      </c>
      <c r="H530" s="64">
        <f t="shared" si="44"/>
        <v>0</v>
      </c>
    </row>
    <row r="531" spans="1:8">
      <c r="A531" s="107" t="e">
        <f>#REF!</f>
        <v>#REF!</v>
      </c>
      <c r="B531" s="62" t="e">
        <f t="shared" si="40"/>
        <v>#VALUE!</v>
      </c>
      <c r="C531" s="62" t="s">
        <v>30</v>
      </c>
      <c r="D531" s="63">
        <f t="shared" si="41"/>
        <v>0</v>
      </c>
      <c r="E531" s="88">
        <f t="shared" si="42"/>
        <v>0</v>
      </c>
      <c r="F531" s="90">
        <f t="shared" si="43"/>
        <v>0</v>
      </c>
      <c r="G531" s="64" t="s">
        <v>8</v>
      </c>
      <c r="H531" s="64">
        <f t="shared" si="44"/>
        <v>0</v>
      </c>
    </row>
    <row r="532" spans="1:8">
      <c r="A532" s="107" t="e">
        <f>#REF!</f>
        <v>#REF!</v>
      </c>
      <c r="B532" s="62" t="e">
        <f t="shared" si="40"/>
        <v>#VALUE!</v>
      </c>
      <c r="C532" s="62" t="s">
        <v>30</v>
      </c>
      <c r="D532" s="63">
        <f t="shared" si="41"/>
        <v>0</v>
      </c>
      <c r="E532" s="88">
        <f t="shared" si="42"/>
        <v>0</v>
      </c>
      <c r="F532" s="90">
        <f t="shared" si="43"/>
        <v>0</v>
      </c>
      <c r="G532" s="64" t="s">
        <v>8</v>
      </c>
      <c r="H532" s="64">
        <f t="shared" si="44"/>
        <v>0</v>
      </c>
    </row>
    <row r="533" spans="1:8">
      <c r="A533" s="107" t="e">
        <f>#REF!</f>
        <v>#REF!</v>
      </c>
      <c r="B533" s="62" t="e">
        <f t="shared" si="40"/>
        <v>#VALUE!</v>
      </c>
      <c r="C533" s="62" t="s">
        <v>30</v>
      </c>
      <c r="D533" s="63">
        <f t="shared" si="41"/>
        <v>0</v>
      </c>
      <c r="E533" s="88">
        <f t="shared" si="42"/>
        <v>0</v>
      </c>
      <c r="F533" s="90">
        <f t="shared" si="43"/>
        <v>0</v>
      </c>
      <c r="G533" s="64" t="s">
        <v>8</v>
      </c>
      <c r="H533" s="64">
        <f t="shared" si="44"/>
        <v>0</v>
      </c>
    </row>
    <row r="534" spans="1:8">
      <c r="A534" s="107" t="e">
        <f>#REF!</f>
        <v>#REF!</v>
      </c>
      <c r="B534" s="62" t="e">
        <f t="shared" si="40"/>
        <v>#VALUE!</v>
      </c>
      <c r="C534" s="62" t="s">
        <v>30</v>
      </c>
      <c r="D534" s="63">
        <f t="shared" si="41"/>
        <v>0</v>
      </c>
      <c r="E534" s="88">
        <f t="shared" si="42"/>
        <v>0</v>
      </c>
      <c r="F534" s="90">
        <f t="shared" si="43"/>
        <v>0</v>
      </c>
      <c r="G534" s="64" t="s">
        <v>8</v>
      </c>
      <c r="H534" s="64">
        <f t="shared" si="44"/>
        <v>0</v>
      </c>
    </row>
    <row r="535" spans="1:8">
      <c r="A535" s="107" t="e">
        <f>#REF!</f>
        <v>#REF!</v>
      </c>
      <c r="B535" s="62" t="e">
        <f t="shared" si="40"/>
        <v>#VALUE!</v>
      </c>
      <c r="C535" s="62" t="s">
        <v>30</v>
      </c>
      <c r="D535" s="63">
        <f t="shared" si="41"/>
        <v>0</v>
      </c>
      <c r="E535" s="88">
        <f t="shared" si="42"/>
        <v>0</v>
      </c>
      <c r="F535" s="90">
        <f t="shared" si="43"/>
        <v>0</v>
      </c>
      <c r="G535" s="64" t="s">
        <v>8</v>
      </c>
      <c r="H535" s="64">
        <f t="shared" si="44"/>
        <v>0</v>
      </c>
    </row>
    <row r="536" spans="1:8">
      <c r="A536" s="107" t="e">
        <f>#REF!</f>
        <v>#REF!</v>
      </c>
      <c r="B536" s="62" t="e">
        <f t="shared" si="40"/>
        <v>#VALUE!</v>
      </c>
      <c r="C536" s="62" t="s">
        <v>30</v>
      </c>
      <c r="D536" s="63">
        <f t="shared" si="41"/>
        <v>0</v>
      </c>
      <c r="E536" s="88">
        <f t="shared" si="42"/>
        <v>0</v>
      </c>
      <c r="F536" s="90">
        <f t="shared" si="43"/>
        <v>0</v>
      </c>
      <c r="G536" s="64" t="s">
        <v>8</v>
      </c>
      <c r="H536" s="64">
        <f t="shared" si="44"/>
        <v>0</v>
      </c>
    </row>
    <row r="537" spans="1:8">
      <c r="A537" s="107" t="e">
        <f>#REF!</f>
        <v>#REF!</v>
      </c>
      <c r="B537" s="62" t="e">
        <f t="shared" si="40"/>
        <v>#VALUE!</v>
      </c>
      <c r="C537" s="62" t="s">
        <v>30</v>
      </c>
      <c r="D537" s="63">
        <f t="shared" si="41"/>
        <v>0</v>
      </c>
      <c r="E537" s="88">
        <f t="shared" si="42"/>
        <v>0</v>
      </c>
      <c r="F537" s="90">
        <f t="shared" si="43"/>
        <v>0</v>
      </c>
      <c r="G537" s="64" t="s">
        <v>8</v>
      </c>
      <c r="H537" s="64">
        <f t="shared" si="44"/>
        <v>0</v>
      </c>
    </row>
    <row r="538" spans="1:8">
      <c r="A538" s="107" t="e">
        <f>#REF!</f>
        <v>#REF!</v>
      </c>
      <c r="B538" s="62" t="e">
        <f t="shared" si="40"/>
        <v>#VALUE!</v>
      </c>
      <c r="C538" s="62" t="s">
        <v>30</v>
      </c>
      <c r="D538" s="63">
        <f t="shared" si="41"/>
        <v>0</v>
      </c>
      <c r="E538" s="88">
        <f t="shared" si="42"/>
        <v>0</v>
      </c>
      <c r="F538" s="90">
        <f t="shared" si="43"/>
        <v>0</v>
      </c>
      <c r="G538" s="64" t="s">
        <v>8</v>
      </c>
      <c r="H538" s="64">
        <f t="shared" si="44"/>
        <v>0</v>
      </c>
    </row>
    <row r="539" spans="1:8">
      <c r="A539" s="107" t="e">
        <f>#REF!</f>
        <v>#REF!</v>
      </c>
      <c r="B539" s="62" t="e">
        <f t="shared" si="40"/>
        <v>#VALUE!</v>
      </c>
      <c r="C539" s="62" t="s">
        <v>30</v>
      </c>
      <c r="D539" s="63">
        <f t="shared" si="41"/>
        <v>0</v>
      </c>
      <c r="E539" s="88">
        <f t="shared" si="42"/>
        <v>0</v>
      </c>
      <c r="F539" s="90">
        <f t="shared" si="43"/>
        <v>0</v>
      </c>
      <c r="G539" s="64" t="s">
        <v>8</v>
      </c>
      <c r="H539" s="64">
        <f t="shared" si="44"/>
        <v>0</v>
      </c>
    </row>
    <row r="540" spans="1:8">
      <c r="A540" s="107" t="e">
        <f>#REF!</f>
        <v>#REF!</v>
      </c>
      <c r="B540" s="62" t="e">
        <f t="shared" si="40"/>
        <v>#VALUE!</v>
      </c>
      <c r="C540" s="62" t="s">
        <v>30</v>
      </c>
      <c r="D540" s="63">
        <f t="shared" si="41"/>
        <v>0</v>
      </c>
      <c r="E540" s="88">
        <f t="shared" si="42"/>
        <v>0</v>
      </c>
      <c r="F540" s="90">
        <f t="shared" si="43"/>
        <v>0</v>
      </c>
      <c r="G540" s="64" t="s">
        <v>8</v>
      </c>
      <c r="H540" s="64">
        <f t="shared" si="44"/>
        <v>0</v>
      </c>
    </row>
    <row r="541" spans="1:8">
      <c r="A541" s="107" t="e">
        <f>#REF!</f>
        <v>#REF!</v>
      </c>
      <c r="B541" s="62" t="e">
        <f t="shared" si="40"/>
        <v>#VALUE!</v>
      </c>
      <c r="C541" s="62" t="s">
        <v>30</v>
      </c>
      <c r="D541" s="63">
        <f t="shared" si="41"/>
        <v>0</v>
      </c>
      <c r="E541" s="88">
        <f t="shared" si="42"/>
        <v>0</v>
      </c>
      <c r="F541" s="90">
        <f t="shared" si="43"/>
        <v>0</v>
      </c>
      <c r="G541" s="64" t="s">
        <v>8</v>
      </c>
      <c r="H541" s="64">
        <f t="shared" si="44"/>
        <v>0</v>
      </c>
    </row>
    <row r="542" spans="1:8">
      <c r="A542" s="107" t="e">
        <f>#REF!</f>
        <v>#REF!</v>
      </c>
      <c r="B542" s="62" t="e">
        <f t="shared" si="40"/>
        <v>#VALUE!</v>
      </c>
      <c r="C542" s="62" t="s">
        <v>30</v>
      </c>
      <c r="D542" s="63">
        <f t="shared" si="41"/>
        <v>0</v>
      </c>
      <c r="E542" s="88">
        <f t="shared" si="42"/>
        <v>0</v>
      </c>
      <c r="F542" s="90">
        <f t="shared" si="43"/>
        <v>0</v>
      </c>
      <c r="G542" s="64" t="s">
        <v>8</v>
      </c>
      <c r="H542" s="64">
        <f t="shared" si="44"/>
        <v>0</v>
      </c>
    </row>
    <row r="543" spans="1:8">
      <c r="A543" s="107" t="e">
        <f>#REF!</f>
        <v>#REF!</v>
      </c>
      <c r="B543" s="62" t="e">
        <f t="shared" si="40"/>
        <v>#VALUE!</v>
      </c>
      <c r="C543" s="62" t="s">
        <v>30</v>
      </c>
      <c r="D543" s="63">
        <f t="shared" si="41"/>
        <v>0</v>
      </c>
      <c r="E543" s="88">
        <f t="shared" si="42"/>
        <v>0</v>
      </c>
      <c r="F543" s="90">
        <f t="shared" si="43"/>
        <v>0</v>
      </c>
      <c r="G543" s="64" t="s">
        <v>8</v>
      </c>
      <c r="H543" s="64">
        <f t="shared" si="44"/>
        <v>0</v>
      </c>
    </row>
    <row r="544" spans="1:8">
      <c r="A544" s="107" t="e">
        <f>#REF!</f>
        <v>#REF!</v>
      </c>
      <c r="B544" s="62" t="e">
        <f t="shared" si="40"/>
        <v>#VALUE!</v>
      </c>
      <c r="C544" s="62" t="s">
        <v>30</v>
      </c>
      <c r="D544" s="63">
        <f t="shared" si="41"/>
        <v>0</v>
      </c>
      <c r="E544" s="88">
        <f t="shared" si="42"/>
        <v>0</v>
      </c>
      <c r="F544" s="90">
        <f t="shared" si="43"/>
        <v>0</v>
      </c>
      <c r="G544" s="64" t="s">
        <v>8</v>
      </c>
      <c r="H544" s="64">
        <f t="shared" si="44"/>
        <v>0</v>
      </c>
    </row>
    <row r="545" spans="1:8">
      <c r="A545" s="107" t="e">
        <f>#REF!</f>
        <v>#REF!</v>
      </c>
      <c r="B545" s="62" t="e">
        <f t="shared" ref="B545:B571" si="45">MID(O545,FIND(" ",O545)+1,8)</f>
        <v>#VALUE!</v>
      </c>
      <c r="C545" s="62" t="s">
        <v>30</v>
      </c>
      <c r="D545" s="63">
        <f t="shared" ref="D545:D578" si="46">L545</f>
        <v>0</v>
      </c>
      <c r="E545" s="88">
        <f t="shared" ref="E545:E578" si="47">M545/100</f>
        <v>0</v>
      </c>
      <c r="F545" s="90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7" t="e">
        <f>#REF!</f>
        <v>#REF!</v>
      </c>
      <c r="B546" s="62" t="e">
        <f t="shared" si="45"/>
        <v>#VALUE!</v>
      </c>
      <c r="C546" s="62" t="s">
        <v>30</v>
      </c>
      <c r="D546" s="63">
        <f t="shared" si="46"/>
        <v>0</v>
      </c>
      <c r="E546" s="88">
        <f t="shared" si="47"/>
        <v>0</v>
      </c>
      <c r="F546" s="90">
        <f t="shared" si="43"/>
        <v>0</v>
      </c>
      <c r="G546" s="64" t="s">
        <v>8</v>
      </c>
      <c r="H546" s="64">
        <f t="shared" si="48"/>
        <v>0</v>
      </c>
    </row>
    <row r="547" spans="1:8">
      <c r="A547" s="107" t="e">
        <f>#REF!</f>
        <v>#REF!</v>
      </c>
      <c r="B547" s="62" t="e">
        <f t="shared" si="45"/>
        <v>#VALUE!</v>
      </c>
      <c r="C547" s="62" t="s">
        <v>30</v>
      </c>
      <c r="D547" s="63">
        <f t="shared" si="46"/>
        <v>0</v>
      </c>
      <c r="E547" s="88">
        <f t="shared" si="47"/>
        <v>0</v>
      </c>
      <c r="F547" s="90">
        <f t="shared" si="43"/>
        <v>0</v>
      </c>
      <c r="G547" s="64" t="s">
        <v>8</v>
      </c>
      <c r="H547" s="64">
        <f t="shared" si="48"/>
        <v>0</v>
      </c>
    </row>
    <row r="548" spans="1:8">
      <c r="A548" s="107" t="e">
        <f>#REF!</f>
        <v>#REF!</v>
      </c>
      <c r="B548" s="62" t="e">
        <f t="shared" si="45"/>
        <v>#VALUE!</v>
      </c>
      <c r="C548" s="62" t="s">
        <v>30</v>
      </c>
      <c r="D548" s="63">
        <f t="shared" si="46"/>
        <v>0</v>
      </c>
      <c r="E548" s="88">
        <f t="shared" si="47"/>
        <v>0</v>
      </c>
      <c r="F548" s="90">
        <f t="shared" si="43"/>
        <v>0</v>
      </c>
      <c r="G548" s="64" t="s">
        <v>8</v>
      </c>
      <c r="H548" s="64">
        <f t="shared" si="48"/>
        <v>0</v>
      </c>
    </row>
    <row r="549" spans="1:8">
      <c r="A549" s="107" t="e">
        <f>#REF!</f>
        <v>#REF!</v>
      </c>
      <c r="B549" s="62" t="e">
        <f t="shared" si="45"/>
        <v>#VALUE!</v>
      </c>
      <c r="C549" s="62" t="s">
        <v>30</v>
      </c>
      <c r="D549" s="63">
        <f t="shared" si="46"/>
        <v>0</v>
      </c>
      <c r="E549" s="88">
        <f t="shared" si="47"/>
        <v>0</v>
      </c>
      <c r="F549" s="90">
        <f t="shared" si="43"/>
        <v>0</v>
      </c>
      <c r="G549" s="64" t="s">
        <v>8</v>
      </c>
      <c r="H549" s="64">
        <f t="shared" si="48"/>
        <v>0</v>
      </c>
    </row>
    <row r="550" spans="1:8">
      <c r="A550" s="107" t="e">
        <f>#REF!</f>
        <v>#REF!</v>
      </c>
      <c r="B550" s="62" t="e">
        <f t="shared" si="45"/>
        <v>#VALUE!</v>
      </c>
      <c r="C550" s="62" t="s">
        <v>30</v>
      </c>
      <c r="D550" s="63">
        <f t="shared" si="46"/>
        <v>0</v>
      </c>
      <c r="E550" s="88">
        <f t="shared" si="47"/>
        <v>0</v>
      </c>
      <c r="F550" s="90">
        <f t="shared" si="43"/>
        <v>0</v>
      </c>
      <c r="G550" s="64" t="s">
        <v>8</v>
      </c>
      <c r="H550" s="64">
        <f t="shared" si="48"/>
        <v>0</v>
      </c>
    </row>
    <row r="551" spans="1:8">
      <c r="A551" s="107" t="e">
        <f>#REF!</f>
        <v>#REF!</v>
      </c>
      <c r="B551" s="62" t="e">
        <f t="shared" si="45"/>
        <v>#VALUE!</v>
      </c>
      <c r="C551" s="62" t="s">
        <v>30</v>
      </c>
      <c r="D551" s="63">
        <f t="shared" si="46"/>
        <v>0</v>
      </c>
      <c r="E551" s="88">
        <f t="shared" si="47"/>
        <v>0</v>
      </c>
      <c r="F551" s="90">
        <f t="shared" si="43"/>
        <v>0</v>
      </c>
      <c r="G551" s="64" t="s">
        <v>8</v>
      </c>
      <c r="H551" s="64">
        <f t="shared" si="48"/>
        <v>0</v>
      </c>
    </row>
    <row r="552" spans="1:8">
      <c r="A552" s="107" t="e">
        <f>#REF!</f>
        <v>#REF!</v>
      </c>
      <c r="B552" s="62" t="e">
        <f t="shared" si="45"/>
        <v>#VALUE!</v>
      </c>
      <c r="C552" s="62" t="s">
        <v>30</v>
      </c>
      <c r="D552" s="63">
        <f t="shared" si="46"/>
        <v>0</v>
      </c>
      <c r="E552" s="88">
        <f t="shared" si="47"/>
        <v>0</v>
      </c>
      <c r="F552" s="90">
        <f t="shared" si="43"/>
        <v>0</v>
      </c>
      <c r="G552" s="64" t="s">
        <v>8</v>
      </c>
      <c r="H552" s="64">
        <f t="shared" si="48"/>
        <v>0</v>
      </c>
    </row>
    <row r="553" spans="1:8">
      <c r="A553" s="107" t="e">
        <f>#REF!</f>
        <v>#REF!</v>
      </c>
      <c r="B553" s="62" t="e">
        <f t="shared" si="45"/>
        <v>#VALUE!</v>
      </c>
      <c r="C553" s="62" t="s">
        <v>30</v>
      </c>
      <c r="D553" s="63">
        <f t="shared" si="46"/>
        <v>0</v>
      </c>
      <c r="E553" s="88">
        <f t="shared" si="47"/>
        <v>0</v>
      </c>
      <c r="F553" s="90">
        <f t="shared" si="43"/>
        <v>0</v>
      </c>
      <c r="G553" s="64" t="s">
        <v>8</v>
      </c>
      <c r="H553" s="64">
        <f t="shared" si="48"/>
        <v>0</v>
      </c>
    </row>
    <row r="554" spans="1:8">
      <c r="A554" s="107" t="e">
        <f>#REF!</f>
        <v>#REF!</v>
      </c>
      <c r="B554" s="62" t="e">
        <f t="shared" si="45"/>
        <v>#VALUE!</v>
      </c>
      <c r="C554" s="62" t="s">
        <v>30</v>
      </c>
      <c r="D554" s="63">
        <f t="shared" si="46"/>
        <v>0</v>
      </c>
      <c r="E554" s="88">
        <f t="shared" si="47"/>
        <v>0</v>
      </c>
      <c r="F554" s="90">
        <f t="shared" si="43"/>
        <v>0</v>
      </c>
      <c r="G554" s="64" t="s">
        <v>8</v>
      </c>
      <c r="H554" s="64">
        <f t="shared" si="48"/>
        <v>0</v>
      </c>
    </row>
    <row r="555" spans="1:8">
      <c r="A555" s="107" t="e">
        <f>#REF!</f>
        <v>#REF!</v>
      </c>
      <c r="B555" s="62" t="e">
        <f t="shared" si="45"/>
        <v>#VALUE!</v>
      </c>
      <c r="C555" s="62" t="s">
        <v>30</v>
      </c>
      <c r="D555" s="63">
        <f t="shared" si="46"/>
        <v>0</v>
      </c>
      <c r="E555" s="88">
        <f t="shared" si="47"/>
        <v>0</v>
      </c>
      <c r="F555" s="90">
        <f t="shared" si="43"/>
        <v>0</v>
      </c>
      <c r="G555" s="64" t="s">
        <v>8</v>
      </c>
      <c r="H555" s="64">
        <f t="shared" si="48"/>
        <v>0</v>
      </c>
    </row>
    <row r="556" spans="1:8">
      <c r="A556" s="107" t="e">
        <f>#REF!</f>
        <v>#REF!</v>
      </c>
      <c r="B556" s="62" t="e">
        <f t="shared" si="45"/>
        <v>#VALUE!</v>
      </c>
      <c r="C556" s="62" t="s">
        <v>30</v>
      </c>
      <c r="D556" s="63">
        <f t="shared" si="46"/>
        <v>0</v>
      </c>
      <c r="E556" s="88">
        <f t="shared" si="47"/>
        <v>0</v>
      </c>
      <c r="F556" s="90">
        <f t="shared" si="43"/>
        <v>0</v>
      </c>
      <c r="G556" s="64" t="s">
        <v>8</v>
      </c>
      <c r="H556" s="64">
        <f t="shared" si="48"/>
        <v>0</v>
      </c>
    </row>
    <row r="557" spans="1:8">
      <c r="A557" s="107" t="e">
        <f>#REF!</f>
        <v>#REF!</v>
      </c>
      <c r="B557" s="62" t="e">
        <f t="shared" si="45"/>
        <v>#VALUE!</v>
      </c>
      <c r="C557" s="62" t="s">
        <v>30</v>
      </c>
      <c r="D557" s="63">
        <f t="shared" si="46"/>
        <v>0</v>
      </c>
      <c r="E557" s="88">
        <f t="shared" si="47"/>
        <v>0</v>
      </c>
      <c r="F557" s="90">
        <f t="shared" si="43"/>
        <v>0</v>
      </c>
      <c r="G557" s="64" t="s">
        <v>8</v>
      </c>
      <c r="H557" s="64">
        <f t="shared" si="48"/>
        <v>0</v>
      </c>
    </row>
    <row r="558" spans="1:8">
      <c r="A558" s="107" t="e">
        <f>#REF!</f>
        <v>#REF!</v>
      </c>
      <c r="B558" s="62" t="e">
        <f t="shared" si="45"/>
        <v>#VALUE!</v>
      </c>
      <c r="C558" s="62" t="s">
        <v>30</v>
      </c>
      <c r="D558" s="63">
        <f t="shared" si="46"/>
        <v>0</v>
      </c>
      <c r="E558" s="88">
        <f t="shared" si="47"/>
        <v>0</v>
      </c>
      <c r="F558" s="90">
        <f t="shared" si="43"/>
        <v>0</v>
      </c>
      <c r="G558" s="64" t="s">
        <v>8</v>
      </c>
      <c r="H558" s="64">
        <f t="shared" si="48"/>
        <v>0</v>
      </c>
    </row>
    <row r="559" spans="1:8">
      <c r="A559" s="107" t="e">
        <f>#REF!</f>
        <v>#REF!</v>
      </c>
      <c r="B559" s="62" t="e">
        <f t="shared" si="45"/>
        <v>#VALUE!</v>
      </c>
      <c r="C559" s="62" t="s">
        <v>30</v>
      </c>
      <c r="D559" s="63">
        <f t="shared" si="46"/>
        <v>0</v>
      </c>
      <c r="E559" s="88">
        <f t="shared" si="47"/>
        <v>0</v>
      </c>
      <c r="F559" s="90">
        <f t="shared" si="43"/>
        <v>0</v>
      </c>
      <c r="G559" s="64" t="s">
        <v>8</v>
      </c>
      <c r="H559" s="64">
        <f t="shared" si="48"/>
        <v>0</v>
      </c>
    </row>
    <row r="560" spans="1:8">
      <c r="A560" s="107" t="e">
        <f>#REF!</f>
        <v>#REF!</v>
      </c>
      <c r="B560" s="62" t="e">
        <f t="shared" si="45"/>
        <v>#VALUE!</v>
      </c>
      <c r="C560" s="62" t="s">
        <v>30</v>
      </c>
      <c r="D560" s="63">
        <f t="shared" si="46"/>
        <v>0</v>
      </c>
      <c r="E560" s="88">
        <f t="shared" si="47"/>
        <v>0</v>
      </c>
      <c r="F560" s="90">
        <f t="shared" si="43"/>
        <v>0</v>
      </c>
      <c r="G560" s="64" t="s">
        <v>8</v>
      </c>
      <c r="H560" s="64">
        <f t="shared" si="48"/>
        <v>0</v>
      </c>
    </row>
    <row r="561" spans="1:8">
      <c r="A561" s="107" t="e">
        <f>#REF!</f>
        <v>#REF!</v>
      </c>
      <c r="B561" s="62" t="e">
        <f t="shared" si="45"/>
        <v>#VALUE!</v>
      </c>
      <c r="C561" s="62" t="s">
        <v>30</v>
      </c>
      <c r="D561" s="63">
        <f t="shared" si="46"/>
        <v>0</v>
      </c>
      <c r="E561" s="88">
        <f t="shared" si="47"/>
        <v>0</v>
      </c>
      <c r="F561" s="90">
        <f t="shared" si="43"/>
        <v>0</v>
      </c>
      <c r="G561" s="64" t="s">
        <v>8</v>
      </c>
      <c r="H561" s="64">
        <f t="shared" si="48"/>
        <v>0</v>
      </c>
    </row>
    <row r="562" spans="1:8">
      <c r="A562" s="107" t="e">
        <f>#REF!</f>
        <v>#REF!</v>
      </c>
      <c r="B562" s="62" t="e">
        <f t="shared" si="45"/>
        <v>#VALUE!</v>
      </c>
      <c r="C562" s="62" t="s">
        <v>30</v>
      </c>
      <c r="D562" s="63">
        <f t="shared" si="46"/>
        <v>0</v>
      </c>
      <c r="E562" s="88">
        <f t="shared" si="47"/>
        <v>0</v>
      </c>
      <c r="F562" s="90">
        <f t="shared" si="43"/>
        <v>0</v>
      </c>
      <c r="G562" s="64" t="s">
        <v>8</v>
      </c>
      <c r="H562" s="64">
        <f t="shared" si="48"/>
        <v>0</v>
      </c>
    </row>
    <row r="563" spans="1:8">
      <c r="A563" s="107" t="e">
        <f>#REF!</f>
        <v>#REF!</v>
      </c>
      <c r="B563" s="62" t="e">
        <f t="shared" si="45"/>
        <v>#VALUE!</v>
      </c>
      <c r="C563" s="62" t="s">
        <v>30</v>
      </c>
      <c r="D563" s="63">
        <f t="shared" si="46"/>
        <v>0</v>
      </c>
      <c r="E563" s="88">
        <f t="shared" si="47"/>
        <v>0</v>
      </c>
      <c r="F563" s="90">
        <f t="shared" si="43"/>
        <v>0</v>
      </c>
      <c r="G563" s="64" t="s">
        <v>8</v>
      </c>
      <c r="H563" s="64">
        <f t="shared" si="48"/>
        <v>0</v>
      </c>
    </row>
    <row r="564" spans="1:8">
      <c r="A564" s="107" t="e">
        <f>#REF!</f>
        <v>#REF!</v>
      </c>
      <c r="B564" s="62" t="e">
        <f t="shared" si="45"/>
        <v>#VALUE!</v>
      </c>
      <c r="C564" s="62" t="s">
        <v>30</v>
      </c>
      <c r="D564" s="63">
        <f t="shared" si="46"/>
        <v>0</v>
      </c>
      <c r="E564" s="88">
        <f t="shared" si="47"/>
        <v>0</v>
      </c>
      <c r="F564" s="90">
        <f t="shared" si="43"/>
        <v>0</v>
      </c>
      <c r="G564" s="64" t="s">
        <v>8</v>
      </c>
      <c r="H564" s="64">
        <f t="shared" si="48"/>
        <v>0</v>
      </c>
    </row>
    <row r="565" spans="1:8">
      <c r="A565" s="107" t="e">
        <f>#REF!</f>
        <v>#REF!</v>
      </c>
      <c r="B565" s="62" t="e">
        <f t="shared" si="45"/>
        <v>#VALUE!</v>
      </c>
      <c r="C565" s="62" t="s">
        <v>30</v>
      </c>
      <c r="D565" s="63">
        <f t="shared" si="46"/>
        <v>0</v>
      </c>
      <c r="E565" s="88">
        <f t="shared" si="47"/>
        <v>0</v>
      </c>
      <c r="F565" s="90">
        <f t="shared" si="43"/>
        <v>0</v>
      </c>
      <c r="G565" s="64" t="s">
        <v>8</v>
      </c>
      <c r="H565" s="64">
        <f t="shared" si="48"/>
        <v>0</v>
      </c>
    </row>
    <row r="566" spans="1:8">
      <c r="A566" s="107" t="e">
        <f>#REF!</f>
        <v>#REF!</v>
      </c>
      <c r="B566" s="62" t="e">
        <f t="shared" si="45"/>
        <v>#VALUE!</v>
      </c>
      <c r="C566" s="62" t="s">
        <v>30</v>
      </c>
      <c r="D566" s="63">
        <f t="shared" si="46"/>
        <v>0</v>
      </c>
      <c r="E566" s="88">
        <f t="shared" si="47"/>
        <v>0</v>
      </c>
      <c r="F566" s="90">
        <f t="shared" si="43"/>
        <v>0</v>
      </c>
      <c r="G566" s="64" t="s">
        <v>8</v>
      </c>
      <c r="H566" s="64">
        <f t="shared" si="48"/>
        <v>0</v>
      </c>
    </row>
    <row r="567" spans="1:8">
      <c r="A567" s="107" t="e">
        <f>#REF!</f>
        <v>#REF!</v>
      </c>
      <c r="B567" s="62" t="e">
        <f t="shared" si="45"/>
        <v>#VALUE!</v>
      </c>
      <c r="C567" s="62" t="s">
        <v>30</v>
      </c>
      <c r="D567" s="63">
        <f t="shared" si="46"/>
        <v>0</v>
      </c>
      <c r="E567" s="88">
        <f t="shared" si="47"/>
        <v>0</v>
      </c>
      <c r="F567" s="90">
        <f t="shared" si="43"/>
        <v>0</v>
      </c>
      <c r="G567" s="64" t="s">
        <v>8</v>
      </c>
      <c r="H567" s="64">
        <f t="shared" si="48"/>
        <v>0</v>
      </c>
    </row>
    <row r="568" spans="1:8">
      <c r="A568" s="107" t="e">
        <f>#REF!</f>
        <v>#REF!</v>
      </c>
      <c r="B568" s="62" t="e">
        <f t="shared" si="45"/>
        <v>#VALUE!</v>
      </c>
      <c r="C568" s="62" t="s">
        <v>30</v>
      </c>
      <c r="D568" s="63">
        <f t="shared" si="46"/>
        <v>0</v>
      </c>
      <c r="E568" s="88">
        <f t="shared" si="47"/>
        <v>0</v>
      </c>
      <c r="F568" s="90">
        <f t="shared" si="43"/>
        <v>0</v>
      </c>
      <c r="G568" s="64" t="s">
        <v>8</v>
      </c>
      <c r="H568" s="64">
        <f t="shared" si="48"/>
        <v>0</v>
      </c>
    </row>
    <row r="569" spans="1:8">
      <c r="A569" s="107" t="e">
        <f>#REF!</f>
        <v>#REF!</v>
      </c>
      <c r="B569" s="62" t="e">
        <f t="shared" si="45"/>
        <v>#VALUE!</v>
      </c>
      <c r="C569" s="62" t="s">
        <v>30</v>
      </c>
      <c r="D569" s="63">
        <f t="shared" si="46"/>
        <v>0</v>
      </c>
      <c r="E569" s="88">
        <f t="shared" si="47"/>
        <v>0</v>
      </c>
      <c r="F569" s="90">
        <f t="shared" si="43"/>
        <v>0</v>
      </c>
      <c r="G569" s="64" t="s">
        <v>8</v>
      </c>
      <c r="H569" s="64">
        <f t="shared" si="48"/>
        <v>0</v>
      </c>
    </row>
    <row r="570" spans="1:8">
      <c r="A570" s="107" t="e">
        <f>#REF!</f>
        <v>#REF!</v>
      </c>
      <c r="B570" s="62" t="e">
        <f t="shared" si="45"/>
        <v>#VALUE!</v>
      </c>
      <c r="C570" s="62" t="s">
        <v>30</v>
      </c>
      <c r="D570" s="63">
        <f t="shared" si="46"/>
        <v>0</v>
      </c>
      <c r="E570" s="88">
        <f t="shared" si="47"/>
        <v>0</v>
      </c>
      <c r="F570" s="90">
        <f t="shared" si="43"/>
        <v>0</v>
      </c>
      <c r="G570" s="64" t="s">
        <v>8</v>
      </c>
      <c r="H570" s="64">
        <f t="shared" si="48"/>
        <v>0</v>
      </c>
    </row>
    <row r="571" spans="1:8">
      <c r="A571" s="107" t="e">
        <f>#REF!</f>
        <v>#REF!</v>
      </c>
      <c r="B571" s="62" t="e">
        <f t="shared" si="45"/>
        <v>#VALUE!</v>
      </c>
      <c r="C571" s="62" t="s">
        <v>30</v>
      </c>
      <c r="D571" s="63">
        <f t="shared" si="46"/>
        <v>0</v>
      </c>
      <c r="E571" s="88">
        <f t="shared" si="47"/>
        <v>0</v>
      </c>
      <c r="F571" s="90">
        <f t="shared" si="43"/>
        <v>0</v>
      </c>
      <c r="G571" s="64" t="s">
        <v>8</v>
      </c>
      <c r="H571" s="64">
        <f t="shared" si="48"/>
        <v>0</v>
      </c>
    </row>
    <row r="572" spans="1:8">
      <c r="A572" s="107" t="e">
        <f>#REF!</f>
        <v>#REF!</v>
      </c>
      <c r="B572" s="62" t="e">
        <f t="shared" ref="B572:B635" si="49">MID(O572,FIND(" ",O572)+1,8)</f>
        <v>#VALUE!</v>
      </c>
      <c r="C572" s="62" t="s">
        <v>30</v>
      </c>
      <c r="D572" s="63">
        <f t="shared" si="46"/>
        <v>0</v>
      </c>
      <c r="E572" s="88">
        <f t="shared" si="47"/>
        <v>0</v>
      </c>
      <c r="F572" s="90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7" t="e">
        <f>#REF!</f>
        <v>#REF!</v>
      </c>
      <c r="B573" s="62" t="e">
        <f t="shared" si="49"/>
        <v>#VALUE!</v>
      </c>
      <c r="C573" s="62" t="s">
        <v>30</v>
      </c>
      <c r="D573" s="63">
        <f t="shared" si="46"/>
        <v>0</v>
      </c>
      <c r="E573" s="88">
        <f t="shared" si="47"/>
        <v>0</v>
      </c>
      <c r="F573" s="90">
        <f t="shared" si="43"/>
        <v>0</v>
      </c>
      <c r="G573" s="64" t="s">
        <v>8</v>
      </c>
      <c r="H573" s="64">
        <f t="shared" si="50"/>
        <v>0</v>
      </c>
    </row>
    <row r="574" spans="1:8">
      <c r="A574" s="107" t="e">
        <f>#REF!</f>
        <v>#REF!</v>
      </c>
      <c r="B574" s="62" t="e">
        <f t="shared" si="49"/>
        <v>#VALUE!</v>
      </c>
      <c r="C574" s="62" t="s">
        <v>30</v>
      </c>
      <c r="D574" s="63">
        <f t="shared" si="46"/>
        <v>0</v>
      </c>
      <c r="E574" s="88">
        <f t="shared" si="47"/>
        <v>0</v>
      </c>
      <c r="F574" s="90">
        <f t="shared" si="43"/>
        <v>0</v>
      </c>
      <c r="G574" s="64" t="s">
        <v>8</v>
      </c>
      <c r="H574" s="64">
        <f t="shared" si="50"/>
        <v>0</v>
      </c>
    </row>
    <row r="575" spans="1:8">
      <c r="A575" s="107" t="e">
        <f>#REF!</f>
        <v>#REF!</v>
      </c>
      <c r="B575" s="62" t="e">
        <f t="shared" si="49"/>
        <v>#VALUE!</v>
      </c>
      <c r="C575" s="62" t="s">
        <v>30</v>
      </c>
      <c r="D575" s="63">
        <f t="shared" si="46"/>
        <v>0</v>
      </c>
      <c r="E575" s="88">
        <f t="shared" si="47"/>
        <v>0</v>
      </c>
      <c r="F575" s="90">
        <f t="shared" si="43"/>
        <v>0</v>
      </c>
      <c r="G575" s="64" t="s">
        <v>8</v>
      </c>
      <c r="H575" s="64">
        <f t="shared" si="50"/>
        <v>0</v>
      </c>
    </row>
    <row r="576" spans="1:8">
      <c r="A576" s="107" t="e">
        <f>#REF!</f>
        <v>#REF!</v>
      </c>
      <c r="B576" s="62" t="e">
        <f t="shared" si="49"/>
        <v>#VALUE!</v>
      </c>
      <c r="C576" s="62" t="s">
        <v>30</v>
      </c>
      <c r="D576" s="63">
        <f t="shared" si="46"/>
        <v>0</v>
      </c>
      <c r="E576" s="88">
        <f t="shared" si="47"/>
        <v>0</v>
      </c>
      <c r="F576" s="90">
        <f t="shared" si="43"/>
        <v>0</v>
      </c>
      <c r="G576" s="64" t="s">
        <v>8</v>
      </c>
      <c r="H576" s="64">
        <f t="shared" si="50"/>
        <v>0</v>
      </c>
    </row>
    <row r="577" spans="1:8">
      <c r="A577" s="107" t="e">
        <f>#REF!</f>
        <v>#REF!</v>
      </c>
      <c r="B577" s="62" t="e">
        <f t="shared" si="49"/>
        <v>#VALUE!</v>
      </c>
      <c r="C577" s="62" t="s">
        <v>30</v>
      </c>
      <c r="D577" s="63">
        <f t="shared" si="46"/>
        <v>0</v>
      </c>
      <c r="E577" s="88">
        <f t="shared" si="47"/>
        <v>0</v>
      </c>
      <c r="F577" s="90">
        <f t="shared" si="43"/>
        <v>0</v>
      </c>
      <c r="G577" s="64" t="s">
        <v>8</v>
      </c>
      <c r="H577" s="64">
        <f t="shared" si="50"/>
        <v>0</v>
      </c>
    </row>
    <row r="578" spans="1:8">
      <c r="A578" s="107" t="e">
        <f>#REF!</f>
        <v>#REF!</v>
      </c>
      <c r="B578" s="62" t="e">
        <f t="shared" si="49"/>
        <v>#VALUE!</v>
      </c>
      <c r="C578" s="62" t="s">
        <v>30</v>
      </c>
      <c r="D578" s="63">
        <f t="shared" si="46"/>
        <v>0</v>
      </c>
      <c r="E578" s="88">
        <f t="shared" si="47"/>
        <v>0</v>
      </c>
      <c r="F578" s="90">
        <f t="shared" si="43"/>
        <v>0</v>
      </c>
      <c r="G578" s="64" t="s">
        <v>8</v>
      </c>
      <c r="H578" s="64">
        <f t="shared" si="50"/>
        <v>0</v>
      </c>
    </row>
    <row r="579" spans="1:8">
      <c r="A579" s="107" t="e">
        <f>#REF!</f>
        <v>#REF!</v>
      </c>
      <c r="B579" s="62" t="e">
        <f t="shared" si="49"/>
        <v>#VALUE!</v>
      </c>
      <c r="C579" s="62" t="s">
        <v>30</v>
      </c>
      <c r="D579" s="63">
        <f t="shared" ref="D579:D642" si="51">L579</f>
        <v>0</v>
      </c>
      <c r="E579" s="88">
        <f t="shared" ref="E579:E642" si="52">M579/100</f>
        <v>0</v>
      </c>
      <c r="F579" s="90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7" t="e">
        <f>#REF!</f>
        <v>#REF!</v>
      </c>
      <c r="B580" s="62" t="e">
        <f t="shared" si="49"/>
        <v>#VALUE!</v>
      </c>
      <c r="C580" s="62" t="s">
        <v>30</v>
      </c>
      <c r="D580" s="63">
        <f t="shared" si="51"/>
        <v>0</v>
      </c>
      <c r="E580" s="88">
        <f t="shared" si="52"/>
        <v>0</v>
      </c>
      <c r="F580" s="90">
        <f t="shared" si="53"/>
        <v>0</v>
      </c>
      <c r="G580" s="64" t="s">
        <v>8</v>
      </c>
      <c r="H580" s="64">
        <f t="shared" si="50"/>
        <v>0</v>
      </c>
    </row>
    <row r="581" spans="1:8">
      <c r="A581" s="107" t="e">
        <f>#REF!</f>
        <v>#REF!</v>
      </c>
      <c r="B581" s="62" t="e">
        <f t="shared" si="49"/>
        <v>#VALUE!</v>
      </c>
      <c r="C581" s="62" t="s">
        <v>30</v>
      </c>
      <c r="D581" s="63">
        <f t="shared" si="51"/>
        <v>0</v>
      </c>
      <c r="E581" s="88">
        <f t="shared" si="52"/>
        <v>0</v>
      </c>
      <c r="F581" s="90">
        <f t="shared" si="53"/>
        <v>0</v>
      </c>
      <c r="G581" s="64" t="s">
        <v>8</v>
      </c>
      <c r="H581" s="64">
        <f t="shared" si="50"/>
        <v>0</v>
      </c>
    </row>
    <row r="582" spans="1:8">
      <c r="A582" s="107" t="e">
        <f>#REF!</f>
        <v>#REF!</v>
      </c>
      <c r="B582" s="62" t="e">
        <f t="shared" si="49"/>
        <v>#VALUE!</v>
      </c>
      <c r="C582" s="62" t="s">
        <v>30</v>
      </c>
      <c r="D582" s="63">
        <f t="shared" si="51"/>
        <v>0</v>
      </c>
      <c r="E582" s="88">
        <f t="shared" si="52"/>
        <v>0</v>
      </c>
      <c r="F582" s="90">
        <f t="shared" si="53"/>
        <v>0</v>
      </c>
      <c r="G582" s="64" t="s">
        <v>8</v>
      </c>
      <c r="H582" s="64">
        <f t="shared" si="50"/>
        <v>0</v>
      </c>
    </row>
    <row r="583" spans="1:8">
      <c r="A583" s="107" t="e">
        <f>#REF!</f>
        <v>#REF!</v>
      </c>
      <c r="B583" s="62" t="e">
        <f t="shared" si="49"/>
        <v>#VALUE!</v>
      </c>
      <c r="C583" s="62" t="s">
        <v>30</v>
      </c>
      <c r="D583" s="63">
        <f t="shared" si="51"/>
        <v>0</v>
      </c>
      <c r="E583" s="88">
        <f t="shared" si="52"/>
        <v>0</v>
      </c>
      <c r="F583" s="90">
        <f t="shared" si="53"/>
        <v>0</v>
      </c>
      <c r="G583" s="64" t="s">
        <v>8</v>
      </c>
      <c r="H583" s="64">
        <f t="shared" si="50"/>
        <v>0</v>
      </c>
    </row>
    <row r="584" spans="1:8">
      <c r="A584" s="107" t="e">
        <f>#REF!</f>
        <v>#REF!</v>
      </c>
      <c r="B584" s="62" t="e">
        <f t="shared" si="49"/>
        <v>#VALUE!</v>
      </c>
      <c r="C584" s="62" t="s">
        <v>30</v>
      </c>
      <c r="D584" s="63">
        <f t="shared" si="51"/>
        <v>0</v>
      </c>
      <c r="E584" s="88">
        <f t="shared" si="52"/>
        <v>0</v>
      </c>
      <c r="F584" s="90">
        <f t="shared" si="53"/>
        <v>0</v>
      </c>
      <c r="G584" s="64" t="s">
        <v>8</v>
      </c>
      <c r="H584" s="64">
        <f t="shared" si="50"/>
        <v>0</v>
      </c>
    </row>
    <row r="585" spans="1:8">
      <c r="A585" s="107" t="e">
        <f>#REF!</f>
        <v>#REF!</v>
      </c>
      <c r="B585" s="62" t="e">
        <f t="shared" si="49"/>
        <v>#VALUE!</v>
      </c>
      <c r="C585" s="62" t="s">
        <v>30</v>
      </c>
      <c r="D585" s="63">
        <f t="shared" si="51"/>
        <v>0</v>
      </c>
      <c r="E585" s="88">
        <f t="shared" si="52"/>
        <v>0</v>
      </c>
      <c r="F585" s="90">
        <f t="shared" si="53"/>
        <v>0</v>
      </c>
      <c r="G585" s="64" t="s">
        <v>8</v>
      </c>
      <c r="H585" s="64">
        <f t="shared" si="50"/>
        <v>0</v>
      </c>
    </row>
    <row r="586" spans="1:8">
      <c r="A586" s="107" t="e">
        <f>#REF!</f>
        <v>#REF!</v>
      </c>
      <c r="B586" s="62" t="e">
        <f t="shared" si="49"/>
        <v>#VALUE!</v>
      </c>
      <c r="C586" s="62" t="s">
        <v>30</v>
      </c>
      <c r="D586" s="63">
        <f t="shared" si="51"/>
        <v>0</v>
      </c>
      <c r="E586" s="88">
        <f t="shared" si="52"/>
        <v>0</v>
      </c>
      <c r="F586" s="90">
        <f t="shared" si="53"/>
        <v>0</v>
      </c>
      <c r="G586" s="64" t="s">
        <v>8</v>
      </c>
      <c r="H586" s="64">
        <f t="shared" si="50"/>
        <v>0</v>
      </c>
    </row>
    <row r="587" spans="1:8">
      <c r="A587" s="107" t="e">
        <f>#REF!</f>
        <v>#REF!</v>
      </c>
      <c r="B587" s="62" t="e">
        <f t="shared" si="49"/>
        <v>#VALUE!</v>
      </c>
      <c r="C587" s="62" t="s">
        <v>30</v>
      </c>
      <c r="D587" s="63">
        <f t="shared" si="51"/>
        <v>0</v>
      </c>
      <c r="E587" s="88">
        <f t="shared" si="52"/>
        <v>0</v>
      </c>
      <c r="F587" s="90">
        <f t="shared" si="53"/>
        <v>0</v>
      </c>
      <c r="G587" s="64" t="s">
        <v>8</v>
      </c>
      <c r="H587" s="64">
        <f t="shared" si="50"/>
        <v>0</v>
      </c>
    </row>
    <row r="588" spans="1:8">
      <c r="A588" s="107" t="e">
        <f>#REF!</f>
        <v>#REF!</v>
      </c>
      <c r="B588" s="62" t="e">
        <f t="shared" si="49"/>
        <v>#VALUE!</v>
      </c>
      <c r="C588" s="62" t="s">
        <v>30</v>
      </c>
      <c r="D588" s="63">
        <f t="shared" si="51"/>
        <v>0</v>
      </c>
      <c r="E588" s="88">
        <f t="shared" si="52"/>
        <v>0</v>
      </c>
      <c r="F588" s="90">
        <f t="shared" si="53"/>
        <v>0</v>
      </c>
      <c r="G588" s="64" t="s">
        <v>8</v>
      </c>
      <c r="H588" s="64">
        <f t="shared" si="50"/>
        <v>0</v>
      </c>
    </row>
    <row r="589" spans="1:8">
      <c r="A589" s="107" t="e">
        <f>#REF!</f>
        <v>#REF!</v>
      </c>
      <c r="B589" s="62" t="e">
        <f t="shared" si="49"/>
        <v>#VALUE!</v>
      </c>
      <c r="C589" s="62" t="s">
        <v>30</v>
      </c>
      <c r="D589" s="63">
        <f t="shared" si="51"/>
        <v>0</v>
      </c>
      <c r="E589" s="88">
        <f t="shared" si="52"/>
        <v>0</v>
      </c>
      <c r="F589" s="90">
        <f t="shared" si="53"/>
        <v>0</v>
      </c>
      <c r="G589" s="64" t="s">
        <v>8</v>
      </c>
      <c r="H589" s="64">
        <f t="shared" si="50"/>
        <v>0</v>
      </c>
    </row>
    <row r="590" spans="1:8">
      <c r="A590" s="107" t="e">
        <f>#REF!</f>
        <v>#REF!</v>
      </c>
      <c r="B590" s="62" t="e">
        <f t="shared" si="49"/>
        <v>#VALUE!</v>
      </c>
      <c r="C590" s="62" t="s">
        <v>30</v>
      </c>
      <c r="D590" s="63">
        <f t="shared" si="51"/>
        <v>0</v>
      </c>
      <c r="E590" s="88">
        <f t="shared" si="52"/>
        <v>0</v>
      </c>
      <c r="F590" s="90">
        <f t="shared" si="53"/>
        <v>0</v>
      </c>
      <c r="G590" s="64" t="s">
        <v>8</v>
      </c>
      <c r="H590" s="64">
        <f t="shared" si="50"/>
        <v>0</v>
      </c>
    </row>
    <row r="591" spans="1:8">
      <c r="A591" s="107" t="e">
        <f>#REF!</f>
        <v>#REF!</v>
      </c>
      <c r="B591" s="62" t="e">
        <f t="shared" si="49"/>
        <v>#VALUE!</v>
      </c>
      <c r="C591" s="62" t="s">
        <v>30</v>
      </c>
      <c r="D591" s="63">
        <f t="shared" si="51"/>
        <v>0</v>
      </c>
      <c r="E591" s="88">
        <f t="shared" si="52"/>
        <v>0</v>
      </c>
      <c r="F591" s="90">
        <f t="shared" si="53"/>
        <v>0</v>
      </c>
      <c r="G591" s="64" t="s">
        <v>8</v>
      </c>
      <c r="H591" s="64">
        <f t="shared" si="50"/>
        <v>0</v>
      </c>
    </row>
    <row r="592" spans="1:8">
      <c r="A592" s="107" t="e">
        <f>#REF!</f>
        <v>#REF!</v>
      </c>
      <c r="B592" s="62" t="e">
        <f t="shared" si="49"/>
        <v>#VALUE!</v>
      </c>
      <c r="C592" s="62" t="s">
        <v>30</v>
      </c>
      <c r="D592" s="63">
        <f t="shared" si="51"/>
        <v>0</v>
      </c>
      <c r="E592" s="88">
        <f t="shared" si="52"/>
        <v>0</v>
      </c>
      <c r="F592" s="90">
        <f t="shared" si="53"/>
        <v>0</v>
      </c>
      <c r="G592" s="64" t="s">
        <v>8</v>
      </c>
      <c r="H592" s="64">
        <f t="shared" si="50"/>
        <v>0</v>
      </c>
    </row>
    <row r="593" spans="1:8">
      <c r="A593" s="107" t="e">
        <f>#REF!</f>
        <v>#REF!</v>
      </c>
      <c r="B593" s="62" t="e">
        <f t="shared" si="49"/>
        <v>#VALUE!</v>
      </c>
      <c r="C593" s="62" t="s">
        <v>30</v>
      </c>
      <c r="D593" s="63">
        <f t="shared" si="51"/>
        <v>0</v>
      </c>
      <c r="E593" s="88">
        <f t="shared" si="52"/>
        <v>0</v>
      </c>
      <c r="F593" s="90">
        <f t="shared" si="53"/>
        <v>0</v>
      </c>
      <c r="G593" s="64" t="s">
        <v>8</v>
      </c>
      <c r="H593" s="64">
        <f t="shared" si="50"/>
        <v>0</v>
      </c>
    </row>
    <row r="594" spans="1:8">
      <c r="A594" s="107" t="e">
        <f>#REF!</f>
        <v>#REF!</v>
      </c>
      <c r="B594" s="62" t="e">
        <f t="shared" si="49"/>
        <v>#VALUE!</v>
      </c>
      <c r="C594" s="62" t="s">
        <v>30</v>
      </c>
      <c r="D594" s="63">
        <f t="shared" si="51"/>
        <v>0</v>
      </c>
      <c r="E594" s="88">
        <f t="shared" si="52"/>
        <v>0</v>
      </c>
      <c r="F594" s="90">
        <f t="shared" si="53"/>
        <v>0</v>
      </c>
      <c r="G594" s="64" t="s">
        <v>8</v>
      </c>
      <c r="H594" s="64">
        <f t="shared" si="50"/>
        <v>0</v>
      </c>
    </row>
    <row r="595" spans="1:8">
      <c r="A595" s="107" t="e">
        <f>#REF!</f>
        <v>#REF!</v>
      </c>
      <c r="B595" s="62" t="e">
        <f t="shared" si="49"/>
        <v>#VALUE!</v>
      </c>
      <c r="C595" s="62" t="s">
        <v>30</v>
      </c>
      <c r="D595" s="63">
        <f t="shared" si="51"/>
        <v>0</v>
      </c>
      <c r="E595" s="88">
        <f t="shared" si="52"/>
        <v>0</v>
      </c>
      <c r="F595" s="90">
        <f t="shared" si="53"/>
        <v>0</v>
      </c>
      <c r="G595" s="64" t="s">
        <v>8</v>
      </c>
      <c r="H595" s="64">
        <f t="shared" si="50"/>
        <v>0</v>
      </c>
    </row>
    <row r="596" spans="1:8">
      <c r="A596" s="107" t="e">
        <f>#REF!</f>
        <v>#REF!</v>
      </c>
      <c r="B596" s="62" t="e">
        <f t="shared" si="49"/>
        <v>#VALUE!</v>
      </c>
      <c r="C596" s="62" t="s">
        <v>30</v>
      </c>
      <c r="D596" s="63">
        <f t="shared" si="51"/>
        <v>0</v>
      </c>
      <c r="E596" s="88">
        <f t="shared" si="52"/>
        <v>0</v>
      </c>
      <c r="F596" s="90">
        <f t="shared" si="53"/>
        <v>0</v>
      </c>
      <c r="G596" s="64" t="s">
        <v>8</v>
      </c>
      <c r="H596" s="64">
        <f t="shared" si="50"/>
        <v>0</v>
      </c>
    </row>
    <row r="597" spans="1:8">
      <c r="A597" s="107" t="e">
        <f>#REF!</f>
        <v>#REF!</v>
      </c>
      <c r="B597" s="62" t="e">
        <f t="shared" si="49"/>
        <v>#VALUE!</v>
      </c>
      <c r="C597" s="62" t="s">
        <v>30</v>
      </c>
      <c r="D597" s="63">
        <f t="shared" si="51"/>
        <v>0</v>
      </c>
      <c r="E597" s="88">
        <f t="shared" si="52"/>
        <v>0</v>
      </c>
      <c r="F597" s="90">
        <f t="shared" si="53"/>
        <v>0</v>
      </c>
      <c r="G597" s="64" t="s">
        <v>8</v>
      </c>
      <c r="H597" s="64">
        <f t="shared" si="50"/>
        <v>0</v>
      </c>
    </row>
    <row r="598" spans="1:8">
      <c r="A598" s="107" t="e">
        <f>#REF!</f>
        <v>#REF!</v>
      </c>
      <c r="B598" s="62" t="e">
        <f t="shared" si="49"/>
        <v>#VALUE!</v>
      </c>
      <c r="C598" s="62" t="s">
        <v>30</v>
      </c>
      <c r="D598" s="63">
        <f t="shared" si="51"/>
        <v>0</v>
      </c>
      <c r="E598" s="88">
        <f t="shared" si="52"/>
        <v>0</v>
      </c>
      <c r="F598" s="90">
        <f t="shared" si="53"/>
        <v>0</v>
      </c>
      <c r="G598" s="64" t="s">
        <v>8</v>
      </c>
      <c r="H598" s="64">
        <f t="shared" si="50"/>
        <v>0</v>
      </c>
    </row>
    <row r="599" spans="1:8">
      <c r="A599" s="107" t="e">
        <f>#REF!</f>
        <v>#REF!</v>
      </c>
      <c r="B599" s="62" t="e">
        <f t="shared" si="49"/>
        <v>#VALUE!</v>
      </c>
      <c r="C599" s="62" t="s">
        <v>30</v>
      </c>
      <c r="D599" s="63">
        <f t="shared" si="51"/>
        <v>0</v>
      </c>
      <c r="E599" s="88">
        <f t="shared" si="52"/>
        <v>0</v>
      </c>
      <c r="F599" s="90">
        <f t="shared" si="53"/>
        <v>0</v>
      </c>
      <c r="G599" s="64" t="s">
        <v>8</v>
      </c>
      <c r="H599" s="64">
        <f t="shared" si="50"/>
        <v>0</v>
      </c>
    </row>
    <row r="600" spans="1:8">
      <c r="A600" s="107" t="e">
        <f>#REF!</f>
        <v>#REF!</v>
      </c>
      <c r="B600" s="62" t="e">
        <f t="shared" si="49"/>
        <v>#VALUE!</v>
      </c>
      <c r="C600" s="62" t="s">
        <v>30</v>
      </c>
      <c r="D600" s="63">
        <f t="shared" si="51"/>
        <v>0</v>
      </c>
      <c r="E600" s="88">
        <f t="shared" si="52"/>
        <v>0</v>
      </c>
      <c r="F600" s="90">
        <f t="shared" si="53"/>
        <v>0</v>
      </c>
      <c r="G600" s="64" t="s">
        <v>8</v>
      </c>
      <c r="H600" s="64">
        <f t="shared" si="50"/>
        <v>0</v>
      </c>
    </row>
    <row r="601" spans="1:8">
      <c r="A601" s="107" t="e">
        <f>#REF!</f>
        <v>#REF!</v>
      </c>
      <c r="B601" s="62" t="e">
        <f t="shared" si="49"/>
        <v>#VALUE!</v>
      </c>
      <c r="C601" s="62" t="s">
        <v>30</v>
      </c>
      <c r="D601" s="63">
        <f t="shared" si="51"/>
        <v>0</v>
      </c>
      <c r="E601" s="88">
        <f t="shared" si="52"/>
        <v>0</v>
      </c>
      <c r="F601" s="90">
        <f t="shared" si="53"/>
        <v>0</v>
      </c>
      <c r="G601" s="64" t="s">
        <v>8</v>
      </c>
      <c r="H601" s="64">
        <f t="shared" si="50"/>
        <v>0</v>
      </c>
    </row>
    <row r="602" spans="1:8">
      <c r="A602" s="107" t="e">
        <f>#REF!</f>
        <v>#REF!</v>
      </c>
      <c r="B602" s="62" t="e">
        <f t="shared" si="49"/>
        <v>#VALUE!</v>
      </c>
      <c r="C602" s="62" t="s">
        <v>30</v>
      </c>
      <c r="D602" s="63">
        <f t="shared" si="51"/>
        <v>0</v>
      </c>
      <c r="E602" s="88">
        <f t="shared" si="52"/>
        <v>0</v>
      </c>
      <c r="F602" s="90">
        <f t="shared" si="53"/>
        <v>0</v>
      </c>
      <c r="G602" s="64" t="s">
        <v>8</v>
      </c>
      <c r="H602" s="64">
        <f t="shared" si="50"/>
        <v>0</v>
      </c>
    </row>
    <row r="603" spans="1:8">
      <c r="A603" s="107" t="e">
        <f>#REF!</f>
        <v>#REF!</v>
      </c>
      <c r="B603" s="62" t="e">
        <f t="shared" si="49"/>
        <v>#VALUE!</v>
      </c>
      <c r="C603" s="62" t="s">
        <v>30</v>
      </c>
      <c r="D603" s="63">
        <f t="shared" si="51"/>
        <v>0</v>
      </c>
      <c r="E603" s="88">
        <f t="shared" si="52"/>
        <v>0</v>
      </c>
      <c r="F603" s="90">
        <f t="shared" si="53"/>
        <v>0</v>
      </c>
      <c r="G603" s="64" t="s">
        <v>8</v>
      </c>
      <c r="H603" s="64">
        <f t="shared" si="50"/>
        <v>0</v>
      </c>
    </row>
    <row r="604" spans="1:8">
      <c r="A604" s="107" t="e">
        <f>#REF!</f>
        <v>#REF!</v>
      </c>
      <c r="B604" s="62" t="e">
        <f t="shared" si="49"/>
        <v>#VALUE!</v>
      </c>
      <c r="C604" s="62" t="s">
        <v>30</v>
      </c>
      <c r="D604" s="63">
        <f t="shared" si="51"/>
        <v>0</v>
      </c>
      <c r="E604" s="88">
        <f t="shared" si="52"/>
        <v>0</v>
      </c>
      <c r="F604" s="90">
        <f t="shared" si="53"/>
        <v>0</v>
      </c>
      <c r="G604" s="64" t="s">
        <v>8</v>
      </c>
      <c r="H604" s="64">
        <f t="shared" si="50"/>
        <v>0</v>
      </c>
    </row>
    <row r="605" spans="1:8">
      <c r="A605" s="107" t="e">
        <f>#REF!</f>
        <v>#REF!</v>
      </c>
      <c r="B605" s="62" t="e">
        <f t="shared" si="49"/>
        <v>#VALUE!</v>
      </c>
      <c r="C605" s="62" t="s">
        <v>30</v>
      </c>
      <c r="D605" s="63">
        <f t="shared" si="51"/>
        <v>0</v>
      </c>
      <c r="E605" s="88">
        <f t="shared" si="52"/>
        <v>0</v>
      </c>
      <c r="F605" s="90">
        <f t="shared" si="53"/>
        <v>0</v>
      </c>
      <c r="G605" s="64" t="s">
        <v>8</v>
      </c>
      <c r="H605" s="64">
        <f t="shared" si="50"/>
        <v>0</v>
      </c>
    </row>
    <row r="606" spans="1:8">
      <c r="A606" s="107" t="e">
        <f>#REF!</f>
        <v>#REF!</v>
      </c>
      <c r="B606" s="62" t="e">
        <f t="shared" si="49"/>
        <v>#VALUE!</v>
      </c>
      <c r="C606" s="62" t="s">
        <v>30</v>
      </c>
      <c r="D606" s="63">
        <f t="shared" si="51"/>
        <v>0</v>
      </c>
      <c r="E606" s="88">
        <f t="shared" si="52"/>
        <v>0</v>
      </c>
      <c r="F606" s="90">
        <f t="shared" si="53"/>
        <v>0</v>
      </c>
      <c r="G606" s="64" t="s">
        <v>8</v>
      </c>
      <c r="H606" s="64">
        <f t="shared" si="50"/>
        <v>0</v>
      </c>
    </row>
    <row r="607" spans="1:8">
      <c r="A607" s="107" t="e">
        <f>#REF!</f>
        <v>#REF!</v>
      </c>
      <c r="B607" s="62" t="e">
        <f t="shared" si="49"/>
        <v>#VALUE!</v>
      </c>
      <c r="C607" s="62" t="s">
        <v>30</v>
      </c>
      <c r="D607" s="63">
        <f t="shared" si="51"/>
        <v>0</v>
      </c>
      <c r="E607" s="88">
        <f t="shared" si="52"/>
        <v>0</v>
      </c>
      <c r="F607" s="90">
        <f t="shared" si="53"/>
        <v>0</v>
      </c>
      <c r="G607" s="64" t="s">
        <v>8</v>
      </c>
      <c r="H607" s="64">
        <f t="shared" si="50"/>
        <v>0</v>
      </c>
    </row>
    <row r="608" spans="1:8">
      <c r="A608" s="107" t="e">
        <f>#REF!</f>
        <v>#REF!</v>
      </c>
      <c r="B608" s="62" t="e">
        <f t="shared" si="49"/>
        <v>#VALUE!</v>
      </c>
      <c r="C608" s="62" t="s">
        <v>30</v>
      </c>
      <c r="D608" s="63">
        <f t="shared" si="51"/>
        <v>0</v>
      </c>
      <c r="E608" s="88">
        <f t="shared" si="52"/>
        <v>0</v>
      </c>
      <c r="F608" s="90">
        <f t="shared" si="53"/>
        <v>0</v>
      </c>
      <c r="G608" s="64" t="s">
        <v>8</v>
      </c>
      <c r="H608" s="64">
        <f t="shared" si="50"/>
        <v>0</v>
      </c>
    </row>
    <row r="609" spans="1:8">
      <c r="A609" s="107" t="e">
        <f>#REF!</f>
        <v>#REF!</v>
      </c>
      <c r="B609" s="62" t="e">
        <f t="shared" si="49"/>
        <v>#VALUE!</v>
      </c>
      <c r="C609" s="62" t="s">
        <v>30</v>
      </c>
      <c r="D609" s="63">
        <f t="shared" si="51"/>
        <v>0</v>
      </c>
      <c r="E609" s="88">
        <f t="shared" si="52"/>
        <v>0</v>
      </c>
      <c r="F609" s="90">
        <f t="shared" si="53"/>
        <v>0</v>
      </c>
      <c r="G609" s="64" t="s">
        <v>8</v>
      </c>
      <c r="H609" s="64">
        <f t="shared" si="50"/>
        <v>0</v>
      </c>
    </row>
    <row r="610" spans="1:8">
      <c r="A610" s="107" t="e">
        <f>#REF!</f>
        <v>#REF!</v>
      </c>
      <c r="B610" s="62" t="e">
        <f t="shared" si="49"/>
        <v>#VALUE!</v>
      </c>
      <c r="C610" s="62" t="s">
        <v>30</v>
      </c>
      <c r="D610" s="63">
        <f t="shared" si="51"/>
        <v>0</v>
      </c>
      <c r="E610" s="88">
        <f t="shared" si="52"/>
        <v>0</v>
      </c>
      <c r="F610" s="90">
        <f t="shared" si="53"/>
        <v>0</v>
      </c>
      <c r="G610" s="64" t="s">
        <v>8</v>
      </c>
      <c r="H610" s="64">
        <f t="shared" si="50"/>
        <v>0</v>
      </c>
    </row>
    <row r="611" spans="1:8">
      <c r="A611" s="107" t="e">
        <f>#REF!</f>
        <v>#REF!</v>
      </c>
      <c r="B611" s="62" t="e">
        <f t="shared" si="49"/>
        <v>#VALUE!</v>
      </c>
      <c r="C611" s="62" t="s">
        <v>30</v>
      </c>
      <c r="D611" s="63">
        <f t="shared" si="51"/>
        <v>0</v>
      </c>
      <c r="E611" s="88">
        <f t="shared" si="52"/>
        <v>0</v>
      </c>
      <c r="F611" s="90">
        <f t="shared" si="53"/>
        <v>0</v>
      </c>
      <c r="G611" s="64" t="s">
        <v>8</v>
      </c>
      <c r="H611" s="64">
        <f t="shared" si="50"/>
        <v>0</v>
      </c>
    </row>
    <row r="612" spans="1:8">
      <c r="A612" s="107" t="e">
        <f>#REF!</f>
        <v>#REF!</v>
      </c>
      <c r="B612" s="62" t="e">
        <f t="shared" si="49"/>
        <v>#VALUE!</v>
      </c>
      <c r="C612" s="62" t="s">
        <v>30</v>
      </c>
      <c r="D612" s="63">
        <f t="shared" si="51"/>
        <v>0</v>
      </c>
      <c r="E612" s="88">
        <f t="shared" si="52"/>
        <v>0</v>
      </c>
      <c r="F612" s="90">
        <f t="shared" si="53"/>
        <v>0</v>
      </c>
      <c r="G612" s="64" t="s">
        <v>8</v>
      </c>
      <c r="H612" s="64">
        <f t="shared" si="50"/>
        <v>0</v>
      </c>
    </row>
    <row r="613" spans="1:8">
      <c r="A613" s="107" t="e">
        <f>#REF!</f>
        <v>#REF!</v>
      </c>
      <c r="B613" s="62" t="e">
        <f t="shared" si="49"/>
        <v>#VALUE!</v>
      </c>
      <c r="C613" s="62" t="s">
        <v>30</v>
      </c>
      <c r="D613" s="63">
        <f t="shared" si="51"/>
        <v>0</v>
      </c>
      <c r="E613" s="88">
        <f t="shared" si="52"/>
        <v>0</v>
      </c>
      <c r="F613" s="90">
        <f t="shared" si="53"/>
        <v>0</v>
      </c>
      <c r="G613" s="64" t="s">
        <v>8</v>
      </c>
      <c r="H613" s="64">
        <f t="shared" si="50"/>
        <v>0</v>
      </c>
    </row>
    <row r="614" spans="1:8">
      <c r="A614" s="107" t="e">
        <f>#REF!</f>
        <v>#REF!</v>
      </c>
      <c r="B614" s="62" t="e">
        <f t="shared" si="49"/>
        <v>#VALUE!</v>
      </c>
      <c r="C614" s="62" t="s">
        <v>30</v>
      </c>
      <c r="D614" s="63">
        <f t="shared" si="51"/>
        <v>0</v>
      </c>
      <c r="E614" s="88">
        <f t="shared" si="52"/>
        <v>0</v>
      </c>
      <c r="F614" s="90">
        <f t="shared" si="53"/>
        <v>0</v>
      </c>
      <c r="G614" s="64" t="s">
        <v>8</v>
      </c>
      <c r="H614" s="64">
        <f t="shared" si="50"/>
        <v>0</v>
      </c>
    </row>
    <row r="615" spans="1:8">
      <c r="A615" s="107" t="e">
        <f>#REF!</f>
        <v>#REF!</v>
      </c>
      <c r="B615" s="62" t="e">
        <f t="shared" si="49"/>
        <v>#VALUE!</v>
      </c>
      <c r="C615" s="62" t="s">
        <v>30</v>
      </c>
      <c r="D615" s="63">
        <f t="shared" si="51"/>
        <v>0</v>
      </c>
      <c r="E615" s="88">
        <f t="shared" si="52"/>
        <v>0</v>
      </c>
      <c r="F615" s="90">
        <f t="shared" si="53"/>
        <v>0</v>
      </c>
      <c r="G615" s="64" t="s">
        <v>8</v>
      </c>
      <c r="H615" s="64">
        <f t="shared" si="50"/>
        <v>0</v>
      </c>
    </row>
    <row r="616" spans="1:8">
      <c r="A616" s="107" t="e">
        <f>#REF!</f>
        <v>#REF!</v>
      </c>
      <c r="B616" s="62" t="e">
        <f t="shared" si="49"/>
        <v>#VALUE!</v>
      </c>
      <c r="C616" s="62" t="s">
        <v>30</v>
      </c>
      <c r="D616" s="63">
        <f t="shared" si="51"/>
        <v>0</v>
      </c>
      <c r="E616" s="88">
        <f t="shared" si="52"/>
        <v>0</v>
      </c>
      <c r="F616" s="90">
        <f t="shared" si="53"/>
        <v>0</v>
      </c>
      <c r="G616" s="64" t="s">
        <v>8</v>
      </c>
      <c r="H616" s="64">
        <f t="shared" si="50"/>
        <v>0</v>
      </c>
    </row>
    <row r="617" spans="1:8">
      <c r="A617" s="107" t="e">
        <f>#REF!</f>
        <v>#REF!</v>
      </c>
      <c r="B617" s="62" t="e">
        <f t="shared" si="49"/>
        <v>#VALUE!</v>
      </c>
      <c r="C617" s="62" t="s">
        <v>30</v>
      </c>
      <c r="D617" s="63">
        <f t="shared" si="51"/>
        <v>0</v>
      </c>
      <c r="E617" s="88">
        <f t="shared" si="52"/>
        <v>0</v>
      </c>
      <c r="F617" s="90">
        <f t="shared" si="53"/>
        <v>0</v>
      </c>
      <c r="G617" s="64" t="s">
        <v>8</v>
      </c>
      <c r="H617" s="64">
        <f t="shared" si="50"/>
        <v>0</v>
      </c>
    </row>
    <row r="618" spans="1:8">
      <c r="A618" s="107" t="e">
        <f>#REF!</f>
        <v>#REF!</v>
      </c>
      <c r="B618" s="62" t="e">
        <f t="shared" si="49"/>
        <v>#VALUE!</v>
      </c>
      <c r="C618" s="62" t="s">
        <v>30</v>
      </c>
      <c r="D618" s="63">
        <f t="shared" si="51"/>
        <v>0</v>
      </c>
      <c r="E618" s="88">
        <f t="shared" si="52"/>
        <v>0</v>
      </c>
      <c r="F618" s="90">
        <f t="shared" si="53"/>
        <v>0</v>
      </c>
      <c r="G618" s="64" t="s">
        <v>8</v>
      </c>
      <c r="H618" s="64">
        <f t="shared" si="50"/>
        <v>0</v>
      </c>
    </row>
    <row r="619" spans="1:8">
      <c r="A619" s="107" t="e">
        <f>#REF!</f>
        <v>#REF!</v>
      </c>
      <c r="B619" s="62" t="e">
        <f t="shared" si="49"/>
        <v>#VALUE!</v>
      </c>
      <c r="C619" s="62" t="s">
        <v>30</v>
      </c>
      <c r="D619" s="63">
        <f t="shared" si="51"/>
        <v>0</v>
      </c>
      <c r="E619" s="88">
        <f t="shared" si="52"/>
        <v>0</v>
      </c>
      <c r="F619" s="90">
        <f t="shared" si="53"/>
        <v>0</v>
      </c>
      <c r="G619" s="64" t="s">
        <v>8</v>
      </c>
      <c r="H619" s="64">
        <f t="shared" si="50"/>
        <v>0</v>
      </c>
    </row>
    <row r="620" spans="1:8">
      <c r="A620" s="107" t="e">
        <f>#REF!</f>
        <v>#REF!</v>
      </c>
      <c r="B620" s="62" t="e">
        <f t="shared" si="49"/>
        <v>#VALUE!</v>
      </c>
      <c r="C620" s="62" t="s">
        <v>30</v>
      </c>
      <c r="D620" s="63">
        <f t="shared" si="51"/>
        <v>0</v>
      </c>
      <c r="E620" s="88">
        <f t="shared" si="52"/>
        <v>0</v>
      </c>
      <c r="F620" s="90">
        <f t="shared" si="53"/>
        <v>0</v>
      </c>
      <c r="G620" s="64" t="s">
        <v>8</v>
      </c>
      <c r="H620" s="64">
        <f t="shared" si="50"/>
        <v>0</v>
      </c>
    </row>
    <row r="621" spans="1:8">
      <c r="A621" s="107" t="e">
        <f>#REF!</f>
        <v>#REF!</v>
      </c>
      <c r="B621" s="62" t="e">
        <f t="shared" si="49"/>
        <v>#VALUE!</v>
      </c>
      <c r="C621" s="62" t="s">
        <v>30</v>
      </c>
      <c r="D621" s="63">
        <f t="shared" si="51"/>
        <v>0</v>
      </c>
      <c r="E621" s="88">
        <f t="shared" si="52"/>
        <v>0</v>
      </c>
      <c r="F621" s="90">
        <f t="shared" si="53"/>
        <v>0</v>
      </c>
      <c r="G621" s="64" t="s">
        <v>8</v>
      </c>
      <c r="H621" s="64">
        <f t="shared" si="50"/>
        <v>0</v>
      </c>
    </row>
    <row r="622" spans="1:8">
      <c r="A622" s="107" t="e">
        <f>#REF!</f>
        <v>#REF!</v>
      </c>
      <c r="B622" s="62" t="e">
        <f t="shared" si="49"/>
        <v>#VALUE!</v>
      </c>
      <c r="C622" s="62" t="s">
        <v>30</v>
      </c>
      <c r="D622" s="63">
        <f t="shared" si="51"/>
        <v>0</v>
      </c>
      <c r="E622" s="88">
        <f t="shared" si="52"/>
        <v>0</v>
      </c>
      <c r="F622" s="90">
        <f t="shared" si="53"/>
        <v>0</v>
      </c>
      <c r="G622" s="64" t="s">
        <v>8</v>
      </c>
      <c r="H622" s="64">
        <f t="shared" si="50"/>
        <v>0</v>
      </c>
    </row>
    <row r="623" spans="1:8">
      <c r="A623" s="107" t="e">
        <f>#REF!</f>
        <v>#REF!</v>
      </c>
      <c r="B623" s="62" t="e">
        <f t="shared" si="49"/>
        <v>#VALUE!</v>
      </c>
      <c r="C623" s="62" t="s">
        <v>30</v>
      </c>
      <c r="D623" s="63">
        <f t="shared" si="51"/>
        <v>0</v>
      </c>
      <c r="E623" s="88">
        <f t="shared" si="52"/>
        <v>0</v>
      </c>
      <c r="F623" s="90">
        <f t="shared" si="53"/>
        <v>0</v>
      </c>
      <c r="G623" s="64" t="s">
        <v>8</v>
      </c>
      <c r="H623" s="64">
        <f t="shared" si="50"/>
        <v>0</v>
      </c>
    </row>
    <row r="624" spans="1:8">
      <c r="A624" s="107" t="e">
        <f>#REF!</f>
        <v>#REF!</v>
      </c>
      <c r="B624" s="62" t="e">
        <f t="shared" si="49"/>
        <v>#VALUE!</v>
      </c>
      <c r="C624" s="62" t="s">
        <v>30</v>
      </c>
      <c r="D624" s="63">
        <f t="shared" si="51"/>
        <v>0</v>
      </c>
      <c r="E624" s="88">
        <f t="shared" si="52"/>
        <v>0</v>
      </c>
      <c r="F624" s="90">
        <f t="shared" si="53"/>
        <v>0</v>
      </c>
      <c r="G624" s="64" t="s">
        <v>8</v>
      </c>
      <c r="H624" s="64">
        <f t="shared" si="50"/>
        <v>0</v>
      </c>
    </row>
    <row r="625" spans="1:8">
      <c r="A625" s="107" t="e">
        <f>#REF!</f>
        <v>#REF!</v>
      </c>
      <c r="B625" s="62" t="e">
        <f t="shared" si="49"/>
        <v>#VALUE!</v>
      </c>
      <c r="C625" s="62" t="s">
        <v>30</v>
      </c>
      <c r="D625" s="63">
        <f t="shared" si="51"/>
        <v>0</v>
      </c>
      <c r="E625" s="88">
        <f t="shared" si="52"/>
        <v>0</v>
      </c>
      <c r="F625" s="90">
        <f t="shared" si="53"/>
        <v>0</v>
      </c>
      <c r="G625" s="64" t="s">
        <v>8</v>
      </c>
      <c r="H625" s="64">
        <f t="shared" si="50"/>
        <v>0</v>
      </c>
    </row>
    <row r="626" spans="1:8">
      <c r="A626" s="107" t="e">
        <f>#REF!</f>
        <v>#REF!</v>
      </c>
      <c r="B626" s="62" t="e">
        <f t="shared" si="49"/>
        <v>#VALUE!</v>
      </c>
      <c r="C626" s="62" t="s">
        <v>30</v>
      </c>
      <c r="D626" s="63">
        <f t="shared" si="51"/>
        <v>0</v>
      </c>
      <c r="E626" s="88">
        <f t="shared" si="52"/>
        <v>0</v>
      </c>
      <c r="F626" s="90">
        <f t="shared" si="53"/>
        <v>0</v>
      </c>
      <c r="G626" s="64" t="s">
        <v>8</v>
      </c>
      <c r="H626" s="64">
        <f t="shared" si="50"/>
        <v>0</v>
      </c>
    </row>
    <row r="627" spans="1:8">
      <c r="A627" s="107" t="e">
        <f>#REF!</f>
        <v>#REF!</v>
      </c>
      <c r="B627" s="62" t="e">
        <f t="shared" si="49"/>
        <v>#VALUE!</v>
      </c>
      <c r="C627" s="62" t="s">
        <v>30</v>
      </c>
      <c r="D627" s="63">
        <f t="shared" si="51"/>
        <v>0</v>
      </c>
      <c r="E627" s="88">
        <f t="shared" si="52"/>
        <v>0</v>
      </c>
      <c r="F627" s="90">
        <f t="shared" si="53"/>
        <v>0</v>
      </c>
      <c r="G627" s="64" t="s">
        <v>8</v>
      </c>
      <c r="H627" s="64">
        <f t="shared" si="50"/>
        <v>0</v>
      </c>
    </row>
    <row r="628" spans="1:8">
      <c r="A628" s="107" t="e">
        <f>#REF!</f>
        <v>#REF!</v>
      </c>
      <c r="B628" s="62" t="e">
        <f t="shared" si="49"/>
        <v>#VALUE!</v>
      </c>
      <c r="C628" s="62" t="s">
        <v>30</v>
      </c>
      <c r="D628" s="63">
        <f t="shared" si="51"/>
        <v>0</v>
      </c>
      <c r="E628" s="88">
        <f t="shared" si="52"/>
        <v>0</v>
      </c>
      <c r="F628" s="90">
        <f t="shared" si="53"/>
        <v>0</v>
      </c>
      <c r="G628" s="64" t="s">
        <v>8</v>
      </c>
      <c r="H628" s="64">
        <f t="shared" si="50"/>
        <v>0</v>
      </c>
    </row>
    <row r="629" spans="1:8">
      <c r="A629" s="107" t="e">
        <f>#REF!</f>
        <v>#REF!</v>
      </c>
      <c r="B629" s="62" t="e">
        <f t="shared" si="49"/>
        <v>#VALUE!</v>
      </c>
      <c r="C629" s="62" t="s">
        <v>30</v>
      </c>
      <c r="D629" s="63">
        <f t="shared" si="51"/>
        <v>0</v>
      </c>
      <c r="E629" s="88">
        <f t="shared" si="52"/>
        <v>0</v>
      </c>
      <c r="F629" s="90">
        <f t="shared" si="53"/>
        <v>0</v>
      </c>
      <c r="G629" s="64" t="s">
        <v>8</v>
      </c>
      <c r="H629" s="64">
        <f t="shared" si="50"/>
        <v>0</v>
      </c>
    </row>
    <row r="630" spans="1:8">
      <c r="A630" s="107" t="e">
        <f>#REF!</f>
        <v>#REF!</v>
      </c>
      <c r="B630" s="62" t="e">
        <f t="shared" si="49"/>
        <v>#VALUE!</v>
      </c>
      <c r="C630" s="62" t="s">
        <v>30</v>
      </c>
      <c r="D630" s="63">
        <f t="shared" si="51"/>
        <v>0</v>
      </c>
      <c r="E630" s="88">
        <f t="shared" si="52"/>
        <v>0</v>
      </c>
      <c r="F630" s="90">
        <f t="shared" si="53"/>
        <v>0</v>
      </c>
      <c r="G630" s="64" t="s">
        <v>8</v>
      </c>
      <c r="H630" s="64">
        <f t="shared" si="50"/>
        <v>0</v>
      </c>
    </row>
    <row r="631" spans="1:8">
      <c r="A631" s="107" t="e">
        <f>#REF!</f>
        <v>#REF!</v>
      </c>
      <c r="B631" s="62" t="e">
        <f t="shared" si="49"/>
        <v>#VALUE!</v>
      </c>
      <c r="C631" s="62" t="s">
        <v>30</v>
      </c>
      <c r="D631" s="63">
        <f t="shared" si="51"/>
        <v>0</v>
      </c>
      <c r="E631" s="88">
        <f t="shared" si="52"/>
        <v>0</v>
      </c>
      <c r="F631" s="90">
        <f t="shared" si="53"/>
        <v>0</v>
      </c>
      <c r="G631" s="64" t="s">
        <v>8</v>
      </c>
      <c r="H631" s="64">
        <f t="shared" si="50"/>
        <v>0</v>
      </c>
    </row>
    <row r="632" spans="1:8">
      <c r="A632" s="107" t="e">
        <f>#REF!</f>
        <v>#REF!</v>
      </c>
      <c r="B632" s="62" t="e">
        <f t="shared" si="49"/>
        <v>#VALUE!</v>
      </c>
      <c r="C632" s="62" t="s">
        <v>30</v>
      </c>
      <c r="D632" s="63">
        <f t="shared" si="51"/>
        <v>0</v>
      </c>
      <c r="E632" s="88">
        <f t="shared" si="52"/>
        <v>0</v>
      </c>
      <c r="F632" s="90">
        <f t="shared" si="53"/>
        <v>0</v>
      </c>
      <c r="G632" s="64" t="s">
        <v>8</v>
      </c>
      <c r="H632" s="64">
        <f t="shared" si="50"/>
        <v>0</v>
      </c>
    </row>
    <row r="633" spans="1:8">
      <c r="A633" s="107" t="e">
        <f>#REF!</f>
        <v>#REF!</v>
      </c>
      <c r="B633" s="62" t="e">
        <f t="shared" si="49"/>
        <v>#VALUE!</v>
      </c>
      <c r="C633" s="62" t="s">
        <v>30</v>
      </c>
      <c r="D633" s="63">
        <f t="shared" si="51"/>
        <v>0</v>
      </c>
      <c r="E633" s="88">
        <f t="shared" si="52"/>
        <v>0</v>
      </c>
      <c r="F633" s="90">
        <f t="shared" si="53"/>
        <v>0</v>
      </c>
      <c r="G633" s="64" t="s">
        <v>8</v>
      </c>
      <c r="H633" s="64">
        <f t="shared" si="50"/>
        <v>0</v>
      </c>
    </row>
    <row r="634" spans="1:8">
      <c r="A634" s="107" t="e">
        <f>#REF!</f>
        <v>#REF!</v>
      </c>
      <c r="B634" s="62" t="e">
        <f t="shared" si="49"/>
        <v>#VALUE!</v>
      </c>
      <c r="C634" s="62" t="s">
        <v>30</v>
      </c>
      <c r="D634" s="63">
        <f t="shared" si="51"/>
        <v>0</v>
      </c>
      <c r="E634" s="88">
        <f t="shared" si="52"/>
        <v>0</v>
      </c>
      <c r="F634" s="90">
        <f t="shared" si="53"/>
        <v>0</v>
      </c>
      <c r="G634" s="64" t="s">
        <v>8</v>
      </c>
      <c r="H634" s="64">
        <f t="shared" si="50"/>
        <v>0</v>
      </c>
    </row>
    <row r="635" spans="1:8">
      <c r="A635" s="107" t="e">
        <f>#REF!</f>
        <v>#REF!</v>
      </c>
      <c r="B635" s="62" t="e">
        <f t="shared" si="49"/>
        <v>#VALUE!</v>
      </c>
      <c r="C635" s="62" t="s">
        <v>30</v>
      </c>
      <c r="D635" s="63">
        <f t="shared" si="51"/>
        <v>0</v>
      </c>
      <c r="E635" s="88">
        <f t="shared" si="52"/>
        <v>0</v>
      </c>
      <c r="F635" s="90">
        <f t="shared" si="53"/>
        <v>0</v>
      </c>
      <c r="G635" s="64" t="s">
        <v>8</v>
      </c>
      <c r="H635" s="64">
        <f t="shared" si="50"/>
        <v>0</v>
      </c>
    </row>
    <row r="636" spans="1:8">
      <c r="A636" s="107" t="e">
        <f>#REF!</f>
        <v>#REF!</v>
      </c>
      <c r="B636" s="62" t="e">
        <f t="shared" ref="B636:B699" si="54">MID(O636,FIND(" ",O636)+1,8)</f>
        <v>#VALUE!</v>
      </c>
      <c r="C636" s="62" t="s">
        <v>30</v>
      </c>
      <c r="D636" s="63">
        <f t="shared" si="51"/>
        <v>0</v>
      </c>
      <c r="E636" s="88">
        <f t="shared" si="52"/>
        <v>0</v>
      </c>
      <c r="F636" s="90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7" t="e">
        <f>#REF!</f>
        <v>#REF!</v>
      </c>
      <c r="B637" s="62" t="e">
        <f t="shared" si="54"/>
        <v>#VALUE!</v>
      </c>
      <c r="C637" s="62" t="s">
        <v>30</v>
      </c>
      <c r="D637" s="63">
        <f t="shared" si="51"/>
        <v>0</v>
      </c>
      <c r="E637" s="88">
        <f t="shared" si="52"/>
        <v>0</v>
      </c>
      <c r="F637" s="90">
        <f t="shared" si="53"/>
        <v>0</v>
      </c>
      <c r="G637" s="64" t="s">
        <v>8</v>
      </c>
      <c r="H637" s="64">
        <f t="shared" si="55"/>
        <v>0</v>
      </c>
    </row>
    <row r="638" spans="1:8">
      <c r="A638" s="107" t="e">
        <f>#REF!</f>
        <v>#REF!</v>
      </c>
      <c r="B638" s="62" t="e">
        <f t="shared" si="54"/>
        <v>#VALUE!</v>
      </c>
      <c r="C638" s="62" t="s">
        <v>30</v>
      </c>
      <c r="D638" s="63">
        <f t="shared" si="51"/>
        <v>0</v>
      </c>
      <c r="E638" s="88">
        <f t="shared" si="52"/>
        <v>0</v>
      </c>
      <c r="F638" s="90">
        <f t="shared" si="53"/>
        <v>0</v>
      </c>
      <c r="G638" s="64" t="s">
        <v>8</v>
      </c>
      <c r="H638" s="64">
        <f t="shared" si="55"/>
        <v>0</v>
      </c>
    </row>
    <row r="639" spans="1:8">
      <c r="A639" s="107" t="e">
        <f>#REF!</f>
        <v>#REF!</v>
      </c>
      <c r="B639" s="62" t="e">
        <f t="shared" si="54"/>
        <v>#VALUE!</v>
      </c>
      <c r="C639" s="62" t="s">
        <v>30</v>
      </c>
      <c r="D639" s="63">
        <f t="shared" si="51"/>
        <v>0</v>
      </c>
      <c r="E639" s="88">
        <f t="shared" si="52"/>
        <v>0</v>
      </c>
      <c r="F639" s="90">
        <f t="shared" si="53"/>
        <v>0</v>
      </c>
      <c r="G639" s="64" t="s">
        <v>8</v>
      </c>
      <c r="H639" s="64">
        <f t="shared" si="55"/>
        <v>0</v>
      </c>
    </row>
    <row r="640" spans="1:8">
      <c r="A640" s="107" t="e">
        <f>#REF!</f>
        <v>#REF!</v>
      </c>
      <c r="B640" s="62" t="e">
        <f t="shared" si="54"/>
        <v>#VALUE!</v>
      </c>
      <c r="C640" s="62" t="s">
        <v>30</v>
      </c>
      <c r="D640" s="63">
        <f t="shared" si="51"/>
        <v>0</v>
      </c>
      <c r="E640" s="88">
        <f t="shared" si="52"/>
        <v>0</v>
      </c>
      <c r="F640" s="90">
        <f t="shared" si="53"/>
        <v>0</v>
      </c>
      <c r="G640" s="64" t="s">
        <v>8</v>
      </c>
      <c r="H640" s="64">
        <f t="shared" si="55"/>
        <v>0</v>
      </c>
    </row>
    <row r="641" spans="1:8">
      <c r="A641" s="107" t="e">
        <f>#REF!</f>
        <v>#REF!</v>
      </c>
      <c r="B641" s="62" t="e">
        <f t="shared" si="54"/>
        <v>#VALUE!</v>
      </c>
      <c r="C641" s="62" t="s">
        <v>30</v>
      </c>
      <c r="D641" s="63">
        <f t="shared" si="51"/>
        <v>0</v>
      </c>
      <c r="E641" s="88">
        <f t="shared" si="52"/>
        <v>0</v>
      </c>
      <c r="F641" s="90">
        <f t="shared" si="53"/>
        <v>0</v>
      </c>
      <c r="G641" s="64" t="s">
        <v>8</v>
      </c>
      <c r="H641" s="64">
        <f t="shared" si="55"/>
        <v>0</v>
      </c>
    </row>
    <row r="642" spans="1:8">
      <c r="A642" s="107" t="e">
        <f>#REF!</f>
        <v>#REF!</v>
      </c>
      <c r="B642" s="62" t="e">
        <f t="shared" si="54"/>
        <v>#VALUE!</v>
      </c>
      <c r="C642" s="62" t="s">
        <v>30</v>
      </c>
      <c r="D642" s="63">
        <f t="shared" si="51"/>
        <v>0</v>
      </c>
      <c r="E642" s="88">
        <f t="shared" si="52"/>
        <v>0</v>
      </c>
      <c r="F642" s="90">
        <f t="shared" si="53"/>
        <v>0</v>
      </c>
      <c r="G642" s="64" t="s">
        <v>8</v>
      </c>
      <c r="H642" s="64">
        <f t="shared" si="55"/>
        <v>0</v>
      </c>
    </row>
    <row r="643" spans="1:8">
      <c r="A643" s="107" t="e">
        <f>#REF!</f>
        <v>#REF!</v>
      </c>
      <c r="B643" s="62" t="e">
        <f t="shared" si="54"/>
        <v>#VALUE!</v>
      </c>
      <c r="C643" s="62" t="s">
        <v>30</v>
      </c>
      <c r="D643" s="63">
        <f t="shared" ref="D643:D706" si="56">L643</f>
        <v>0</v>
      </c>
      <c r="E643" s="88">
        <f t="shared" ref="E643:E706" si="57">M643/100</f>
        <v>0</v>
      </c>
      <c r="F643" s="90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7" t="e">
        <f>#REF!</f>
        <v>#REF!</v>
      </c>
      <c r="B644" s="62" t="e">
        <f t="shared" si="54"/>
        <v>#VALUE!</v>
      </c>
      <c r="C644" s="62" t="s">
        <v>30</v>
      </c>
      <c r="D644" s="63">
        <f t="shared" si="56"/>
        <v>0</v>
      </c>
      <c r="E644" s="88">
        <f t="shared" si="57"/>
        <v>0</v>
      </c>
      <c r="F644" s="90">
        <f t="shared" si="58"/>
        <v>0</v>
      </c>
      <c r="G644" s="64" t="s">
        <v>8</v>
      </c>
      <c r="H644" s="64">
        <f t="shared" si="55"/>
        <v>0</v>
      </c>
    </row>
    <row r="645" spans="1:8">
      <c r="A645" s="107" t="e">
        <f>#REF!</f>
        <v>#REF!</v>
      </c>
      <c r="B645" s="62" t="e">
        <f t="shared" si="54"/>
        <v>#VALUE!</v>
      </c>
      <c r="C645" s="62" t="s">
        <v>30</v>
      </c>
      <c r="D645" s="63">
        <f t="shared" si="56"/>
        <v>0</v>
      </c>
      <c r="E645" s="88">
        <f t="shared" si="57"/>
        <v>0</v>
      </c>
      <c r="F645" s="90">
        <f t="shared" si="58"/>
        <v>0</v>
      </c>
      <c r="G645" s="64" t="s">
        <v>8</v>
      </c>
      <c r="H645" s="64">
        <f t="shared" si="55"/>
        <v>0</v>
      </c>
    </row>
    <row r="646" spans="1:8">
      <c r="A646" s="107" t="e">
        <f>#REF!</f>
        <v>#REF!</v>
      </c>
      <c r="B646" s="62" t="e">
        <f t="shared" si="54"/>
        <v>#VALUE!</v>
      </c>
      <c r="C646" s="62" t="s">
        <v>30</v>
      </c>
      <c r="D646" s="63">
        <f t="shared" si="56"/>
        <v>0</v>
      </c>
      <c r="E646" s="88">
        <f t="shared" si="57"/>
        <v>0</v>
      </c>
      <c r="F646" s="90">
        <f t="shared" si="58"/>
        <v>0</v>
      </c>
      <c r="G646" s="64" t="s">
        <v>8</v>
      </c>
      <c r="H646" s="64">
        <f t="shared" si="55"/>
        <v>0</v>
      </c>
    </row>
    <row r="647" spans="1:8">
      <c r="A647" s="107" t="e">
        <f>#REF!</f>
        <v>#REF!</v>
      </c>
      <c r="B647" s="62" t="e">
        <f t="shared" si="54"/>
        <v>#VALUE!</v>
      </c>
      <c r="C647" s="62" t="s">
        <v>30</v>
      </c>
      <c r="D647" s="63">
        <f t="shared" si="56"/>
        <v>0</v>
      </c>
      <c r="E647" s="88">
        <f t="shared" si="57"/>
        <v>0</v>
      </c>
      <c r="F647" s="90">
        <f t="shared" si="58"/>
        <v>0</v>
      </c>
      <c r="G647" s="64" t="s">
        <v>8</v>
      </c>
      <c r="H647" s="64">
        <f t="shared" si="55"/>
        <v>0</v>
      </c>
    </row>
    <row r="648" spans="1:8">
      <c r="A648" s="107" t="e">
        <f>#REF!</f>
        <v>#REF!</v>
      </c>
      <c r="B648" s="62" t="e">
        <f t="shared" si="54"/>
        <v>#VALUE!</v>
      </c>
      <c r="C648" s="62" t="s">
        <v>30</v>
      </c>
      <c r="D648" s="63">
        <f t="shared" si="56"/>
        <v>0</v>
      </c>
      <c r="E648" s="88">
        <f t="shared" si="57"/>
        <v>0</v>
      </c>
      <c r="F648" s="90">
        <f t="shared" si="58"/>
        <v>0</v>
      </c>
      <c r="G648" s="64" t="s">
        <v>8</v>
      </c>
      <c r="H648" s="64">
        <f t="shared" si="55"/>
        <v>0</v>
      </c>
    </row>
    <row r="649" spans="1:8">
      <c r="A649" s="107" t="e">
        <f>#REF!</f>
        <v>#REF!</v>
      </c>
      <c r="B649" s="62" t="e">
        <f t="shared" si="54"/>
        <v>#VALUE!</v>
      </c>
      <c r="C649" s="62" t="s">
        <v>30</v>
      </c>
      <c r="D649" s="63">
        <f t="shared" si="56"/>
        <v>0</v>
      </c>
      <c r="E649" s="88">
        <f t="shared" si="57"/>
        <v>0</v>
      </c>
      <c r="F649" s="90">
        <f t="shared" si="58"/>
        <v>0</v>
      </c>
      <c r="G649" s="64" t="s">
        <v>8</v>
      </c>
      <c r="H649" s="64">
        <f t="shared" si="55"/>
        <v>0</v>
      </c>
    </row>
    <row r="650" spans="1:8">
      <c r="A650" s="107" t="e">
        <f>#REF!</f>
        <v>#REF!</v>
      </c>
      <c r="B650" s="62" t="e">
        <f t="shared" si="54"/>
        <v>#VALUE!</v>
      </c>
      <c r="C650" s="62" t="s">
        <v>30</v>
      </c>
      <c r="D650" s="63">
        <f t="shared" si="56"/>
        <v>0</v>
      </c>
      <c r="E650" s="88">
        <f t="shared" si="57"/>
        <v>0</v>
      </c>
      <c r="F650" s="90">
        <f t="shared" si="58"/>
        <v>0</v>
      </c>
      <c r="G650" s="64" t="s">
        <v>8</v>
      </c>
      <c r="H650" s="64">
        <f t="shared" si="55"/>
        <v>0</v>
      </c>
    </row>
    <row r="651" spans="1:8">
      <c r="A651" s="107" t="e">
        <f>#REF!</f>
        <v>#REF!</v>
      </c>
      <c r="B651" s="62" t="e">
        <f t="shared" si="54"/>
        <v>#VALUE!</v>
      </c>
      <c r="C651" s="62" t="s">
        <v>30</v>
      </c>
      <c r="D651" s="63">
        <f t="shared" si="56"/>
        <v>0</v>
      </c>
      <c r="E651" s="88">
        <f t="shared" si="57"/>
        <v>0</v>
      </c>
      <c r="F651" s="90">
        <f t="shared" si="58"/>
        <v>0</v>
      </c>
      <c r="G651" s="64" t="s">
        <v>8</v>
      </c>
      <c r="H651" s="64">
        <f t="shared" si="55"/>
        <v>0</v>
      </c>
    </row>
    <row r="652" spans="1:8">
      <c r="A652" s="107" t="e">
        <f>#REF!</f>
        <v>#REF!</v>
      </c>
      <c r="B652" s="62" t="e">
        <f t="shared" si="54"/>
        <v>#VALUE!</v>
      </c>
      <c r="C652" s="62" t="s">
        <v>30</v>
      </c>
      <c r="D652" s="63">
        <f t="shared" si="56"/>
        <v>0</v>
      </c>
      <c r="E652" s="88">
        <f t="shared" si="57"/>
        <v>0</v>
      </c>
      <c r="F652" s="90">
        <f t="shared" si="58"/>
        <v>0</v>
      </c>
      <c r="G652" s="64" t="s">
        <v>8</v>
      </c>
      <c r="H652" s="64">
        <f t="shared" si="55"/>
        <v>0</v>
      </c>
    </row>
    <row r="653" spans="1:8">
      <c r="A653" s="107" t="e">
        <f>#REF!</f>
        <v>#REF!</v>
      </c>
      <c r="B653" s="62" t="e">
        <f t="shared" si="54"/>
        <v>#VALUE!</v>
      </c>
      <c r="C653" s="62" t="s">
        <v>30</v>
      </c>
      <c r="D653" s="63">
        <f t="shared" si="56"/>
        <v>0</v>
      </c>
      <c r="E653" s="88">
        <f t="shared" si="57"/>
        <v>0</v>
      </c>
      <c r="F653" s="90">
        <f t="shared" si="58"/>
        <v>0</v>
      </c>
      <c r="G653" s="64" t="s">
        <v>8</v>
      </c>
      <c r="H653" s="64">
        <f t="shared" si="55"/>
        <v>0</v>
      </c>
    </row>
    <row r="654" spans="1:8">
      <c r="A654" s="107" t="e">
        <f>#REF!</f>
        <v>#REF!</v>
      </c>
      <c r="B654" s="62" t="e">
        <f t="shared" si="54"/>
        <v>#VALUE!</v>
      </c>
      <c r="C654" s="62" t="s">
        <v>30</v>
      </c>
      <c r="D654" s="63">
        <f t="shared" si="56"/>
        <v>0</v>
      </c>
      <c r="E654" s="88">
        <f t="shared" si="57"/>
        <v>0</v>
      </c>
      <c r="F654" s="90">
        <f t="shared" si="58"/>
        <v>0</v>
      </c>
      <c r="G654" s="64" t="s">
        <v>8</v>
      </c>
      <c r="H654" s="64">
        <f t="shared" si="55"/>
        <v>0</v>
      </c>
    </row>
    <row r="655" spans="1:8">
      <c r="A655" s="107" t="e">
        <f>#REF!</f>
        <v>#REF!</v>
      </c>
      <c r="B655" s="62" t="e">
        <f t="shared" si="54"/>
        <v>#VALUE!</v>
      </c>
      <c r="C655" s="62" t="s">
        <v>30</v>
      </c>
      <c r="D655" s="63">
        <f t="shared" si="56"/>
        <v>0</v>
      </c>
      <c r="E655" s="88">
        <f t="shared" si="57"/>
        <v>0</v>
      </c>
      <c r="F655" s="90">
        <f t="shared" si="58"/>
        <v>0</v>
      </c>
      <c r="G655" s="64" t="s">
        <v>8</v>
      </c>
      <c r="H655" s="64">
        <f t="shared" si="55"/>
        <v>0</v>
      </c>
    </row>
    <row r="656" spans="1:8">
      <c r="A656" s="107" t="e">
        <f>#REF!</f>
        <v>#REF!</v>
      </c>
      <c r="B656" s="62" t="e">
        <f t="shared" si="54"/>
        <v>#VALUE!</v>
      </c>
      <c r="C656" s="62" t="s">
        <v>30</v>
      </c>
      <c r="D656" s="63">
        <f t="shared" si="56"/>
        <v>0</v>
      </c>
      <c r="E656" s="88">
        <f t="shared" si="57"/>
        <v>0</v>
      </c>
      <c r="F656" s="90">
        <f t="shared" si="58"/>
        <v>0</v>
      </c>
      <c r="G656" s="64" t="s">
        <v>8</v>
      </c>
      <c r="H656" s="64">
        <f t="shared" si="55"/>
        <v>0</v>
      </c>
    </row>
    <row r="657" spans="1:8">
      <c r="A657" s="107" t="e">
        <f>#REF!</f>
        <v>#REF!</v>
      </c>
      <c r="B657" s="62" t="e">
        <f t="shared" si="54"/>
        <v>#VALUE!</v>
      </c>
      <c r="C657" s="62" t="s">
        <v>30</v>
      </c>
      <c r="D657" s="63">
        <f t="shared" si="56"/>
        <v>0</v>
      </c>
      <c r="E657" s="88">
        <f t="shared" si="57"/>
        <v>0</v>
      </c>
      <c r="F657" s="90">
        <f t="shared" si="58"/>
        <v>0</v>
      </c>
      <c r="G657" s="64" t="s">
        <v>8</v>
      </c>
      <c r="H657" s="64">
        <f t="shared" si="55"/>
        <v>0</v>
      </c>
    </row>
    <row r="658" spans="1:8">
      <c r="A658" s="107" t="e">
        <f>#REF!</f>
        <v>#REF!</v>
      </c>
      <c r="B658" s="62" t="e">
        <f t="shared" si="54"/>
        <v>#VALUE!</v>
      </c>
      <c r="C658" s="62" t="s">
        <v>30</v>
      </c>
      <c r="D658" s="63">
        <f t="shared" si="56"/>
        <v>0</v>
      </c>
      <c r="E658" s="88">
        <f t="shared" si="57"/>
        <v>0</v>
      </c>
      <c r="F658" s="90">
        <f t="shared" si="58"/>
        <v>0</v>
      </c>
      <c r="G658" s="64" t="s">
        <v>8</v>
      </c>
      <c r="H658" s="64">
        <f t="shared" si="55"/>
        <v>0</v>
      </c>
    </row>
    <row r="659" spans="1:8">
      <c r="A659" s="107" t="e">
        <f>#REF!</f>
        <v>#REF!</v>
      </c>
      <c r="B659" s="62" t="e">
        <f t="shared" si="54"/>
        <v>#VALUE!</v>
      </c>
      <c r="C659" s="62" t="s">
        <v>30</v>
      </c>
      <c r="D659" s="63">
        <f t="shared" si="56"/>
        <v>0</v>
      </c>
      <c r="E659" s="88">
        <f t="shared" si="57"/>
        <v>0</v>
      </c>
      <c r="F659" s="90">
        <f t="shared" si="58"/>
        <v>0</v>
      </c>
      <c r="G659" s="64" t="s">
        <v>8</v>
      </c>
      <c r="H659" s="64">
        <f t="shared" si="55"/>
        <v>0</v>
      </c>
    </row>
    <row r="660" spans="1:8">
      <c r="A660" s="107" t="e">
        <f>#REF!</f>
        <v>#REF!</v>
      </c>
      <c r="B660" s="62" t="e">
        <f t="shared" si="54"/>
        <v>#VALUE!</v>
      </c>
      <c r="C660" s="62" t="s">
        <v>30</v>
      </c>
      <c r="D660" s="63">
        <f t="shared" si="56"/>
        <v>0</v>
      </c>
      <c r="E660" s="88">
        <f t="shared" si="57"/>
        <v>0</v>
      </c>
      <c r="F660" s="90">
        <f t="shared" si="58"/>
        <v>0</v>
      </c>
      <c r="G660" s="64" t="s">
        <v>8</v>
      </c>
      <c r="H660" s="64">
        <f t="shared" si="55"/>
        <v>0</v>
      </c>
    </row>
    <row r="661" spans="1:8">
      <c r="A661" s="107" t="e">
        <f>#REF!</f>
        <v>#REF!</v>
      </c>
      <c r="B661" s="62" t="e">
        <f t="shared" si="54"/>
        <v>#VALUE!</v>
      </c>
      <c r="C661" s="62" t="s">
        <v>30</v>
      </c>
      <c r="D661" s="63">
        <f t="shared" si="56"/>
        <v>0</v>
      </c>
      <c r="E661" s="88">
        <f t="shared" si="57"/>
        <v>0</v>
      </c>
      <c r="F661" s="90">
        <f t="shared" si="58"/>
        <v>0</v>
      </c>
      <c r="G661" s="64" t="s">
        <v>8</v>
      </c>
      <c r="H661" s="64">
        <f t="shared" si="55"/>
        <v>0</v>
      </c>
    </row>
    <row r="662" spans="1:8">
      <c r="A662" s="107" t="e">
        <f>#REF!</f>
        <v>#REF!</v>
      </c>
      <c r="B662" s="62" t="e">
        <f t="shared" si="54"/>
        <v>#VALUE!</v>
      </c>
      <c r="C662" s="62" t="s">
        <v>30</v>
      </c>
      <c r="D662" s="63">
        <f t="shared" si="56"/>
        <v>0</v>
      </c>
      <c r="E662" s="88">
        <f t="shared" si="57"/>
        <v>0</v>
      </c>
      <c r="F662" s="90">
        <f t="shared" si="58"/>
        <v>0</v>
      </c>
      <c r="G662" s="64" t="s">
        <v>8</v>
      </c>
      <c r="H662" s="64">
        <f t="shared" si="55"/>
        <v>0</v>
      </c>
    </row>
    <row r="663" spans="1:8">
      <c r="A663" s="107" t="e">
        <f>#REF!</f>
        <v>#REF!</v>
      </c>
      <c r="B663" s="62" t="e">
        <f t="shared" si="54"/>
        <v>#VALUE!</v>
      </c>
      <c r="C663" s="62" t="s">
        <v>30</v>
      </c>
      <c r="D663" s="63">
        <f t="shared" si="56"/>
        <v>0</v>
      </c>
      <c r="E663" s="88">
        <f t="shared" si="57"/>
        <v>0</v>
      </c>
      <c r="F663" s="90">
        <f t="shared" si="58"/>
        <v>0</v>
      </c>
      <c r="G663" s="64" t="s">
        <v>8</v>
      </c>
      <c r="H663" s="64">
        <f t="shared" si="55"/>
        <v>0</v>
      </c>
    </row>
    <row r="664" spans="1:8">
      <c r="A664" s="107" t="e">
        <f>#REF!</f>
        <v>#REF!</v>
      </c>
      <c r="B664" s="62" t="e">
        <f t="shared" si="54"/>
        <v>#VALUE!</v>
      </c>
      <c r="C664" s="62" t="s">
        <v>30</v>
      </c>
      <c r="D664" s="63">
        <f t="shared" si="56"/>
        <v>0</v>
      </c>
      <c r="E664" s="88">
        <f t="shared" si="57"/>
        <v>0</v>
      </c>
      <c r="F664" s="90">
        <f t="shared" si="58"/>
        <v>0</v>
      </c>
      <c r="G664" s="64" t="s">
        <v>8</v>
      </c>
      <c r="H664" s="64">
        <f t="shared" si="55"/>
        <v>0</v>
      </c>
    </row>
    <row r="665" spans="1:8">
      <c r="A665" s="107" t="e">
        <f>#REF!</f>
        <v>#REF!</v>
      </c>
      <c r="B665" s="62" t="e">
        <f t="shared" si="54"/>
        <v>#VALUE!</v>
      </c>
      <c r="C665" s="62" t="s">
        <v>30</v>
      </c>
      <c r="D665" s="63">
        <f t="shared" si="56"/>
        <v>0</v>
      </c>
      <c r="E665" s="88">
        <f t="shared" si="57"/>
        <v>0</v>
      </c>
      <c r="F665" s="90">
        <f t="shared" si="58"/>
        <v>0</v>
      </c>
      <c r="G665" s="64" t="s">
        <v>8</v>
      </c>
      <c r="H665" s="64">
        <f t="shared" si="55"/>
        <v>0</v>
      </c>
    </row>
    <row r="666" spans="1:8">
      <c r="A666" s="107" t="e">
        <f>#REF!</f>
        <v>#REF!</v>
      </c>
      <c r="B666" s="62" t="e">
        <f t="shared" si="54"/>
        <v>#VALUE!</v>
      </c>
      <c r="C666" s="62" t="s">
        <v>30</v>
      </c>
      <c r="D666" s="63">
        <f t="shared" si="56"/>
        <v>0</v>
      </c>
      <c r="E666" s="88">
        <f t="shared" si="57"/>
        <v>0</v>
      </c>
      <c r="F666" s="90">
        <f t="shared" si="58"/>
        <v>0</v>
      </c>
      <c r="G666" s="64" t="s">
        <v>8</v>
      </c>
      <c r="H666" s="64">
        <f t="shared" si="55"/>
        <v>0</v>
      </c>
    </row>
    <row r="667" spans="1:8">
      <c r="A667" s="107" t="e">
        <f>#REF!</f>
        <v>#REF!</v>
      </c>
      <c r="B667" s="62" t="e">
        <f t="shared" si="54"/>
        <v>#VALUE!</v>
      </c>
      <c r="C667" s="62" t="s">
        <v>30</v>
      </c>
      <c r="D667" s="63">
        <f t="shared" si="56"/>
        <v>0</v>
      </c>
      <c r="E667" s="88">
        <f t="shared" si="57"/>
        <v>0</v>
      </c>
      <c r="F667" s="90">
        <f t="shared" si="58"/>
        <v>0</v>
      </c>
      <c r="G667" s="64" t="s">
        <v>8</v>
      </c>
      <c r="H667" s="64">
        <f t="shared" si="55"/>
        <v>0</v>
      </c>
    </row>
    <row r="668" spans="1:8">
      <c r="A668" s="107" t="e">
        <f>#REF!</f>
        <v>#REF!</v>
      </c>
      <c r="B668" s="62" t="e">
        <f t="shared" si="54"/>
        <v>#VALUE!</v>
      </c>
      <c r="C668" s="62" t="s">
        <v>30</v>
      </c>
      <c r="D668" s="63">
        <f t="shared" si="56"/>
        <v>0</v>
      </c>
      <c r="E668" s="88">
        <f t="shared" si="57"/>
        <v>0</v>
      </c>
      <c r="F668" s="90">
        <f t="shared" si="58"/>
        <v>0</v>
      </c>
      <c r="G668" s="64" t="s">
        <v>8</v>
      </c>
      <c r="H668" s="64">
        <f t="shared" si="55"/>
        <v>0</v>
      </c>
    </row>
    <row r="669" spans="1:8">
      <c r="A669" s="107" t="e">
        <f>#REF!</f>
        <v>#REF!</v>
      </c>
      <c r="B669" s="62" t="e">
        <f t="shared" si="54"/>
        <v>#VALUE!</v>
      </c>
      <c r="C669" s="62" t="s">
        <v>30</v>
      </c>
      <c r="D669" s="63">
        <f t="shared" si="56"/>
        <v>0</v>
      </c>
      <c r="E669" s="88">
        <f t="shared" si="57"/>
        <v>0</v>
      </c>
      <c r="F669" s="90">
        <f t="shared" si="58"/>
        <v>0</v>
      </c>
      <c r="G669" s="64" t="s">
        <v>8</v>
      </c>
      <c r="H669" s="64">
        <f t="shared" si="55"/>
        <v>0</v>
      </c>
    </row>
    <row r="670" spans="1:8">
      <c r="A670" s="107" t="e">
        <f>#REF!</f>
        <v>#REF!</v>
      </c>
      <c r="B670" s="62" t="e">
        <f t="shared" si="54"/>
        <v>#VALUE!</v>
      </c>
      <c r="C670" s="62" t="s">
        <v>30</v>
      </c>
      <c r="D670" s="63">
        <f t="shared" si="56"/>
        <v>0</v>
      </c>
      <c r="E670" s="88">
        <f t="shared" si="57"/>
        <v>0</v>
      </c>
      <c r="F670" s="90">
        <f t="shared" si="58"/>
        <v>0</v>
      </c>
      <c r="G670" s="64" t="s">
        <v>8</v>
      </c>
      <c r="H670" s="64">
        <f t="shared" si="55"/>
        <v>0</v>
      </c>
    </row>
    <row r="671" spans="1:8">
      <c r="A671" s="107" t="e">
        <f>#REF!</f>
        <v>#REF!</v>
      </c>
      <c r="B671" s="62" t="e">
        <f t="shared" si="54"/>
        <v>#VALUE!</v>
      </c>
      <c r="C671" s="62" t="s">
        <v>30</v>
      </c>
      <c r="D671" s="63">
        <f t="shared" si="56"/>
        <v>0</v>
      </c>
      <c r="E671" s="88">
        <f t="shared" si="57"/>
        <v>0</v>
      </c>
      <c r="F671" s="90">
        <f t="shared" si="58"/>
        <v>0</v>
      </c>
      <c r="G671" s="64" t="s">
        <v>8</v>
      </c>
      <c r="H671" s="64">
        <f t="shared" si="55"/>
        <v>0</v>
      </c>
    </row>
    <row r="672" spans="1:8">
      <c r="A672" s="107" t="e">
        <f>#REF!</f>
        <v>#REF!</v>
      </c>
      <c r="B672" s="62" t="e">
        <f t="shared" si="54"/>
        <v>#VALUE!</v>
      </c>
      <c r="C672" s="62" t="s">
        <v>30</v>
      </c>
      <c r="D672" s="63">
        <f t="shared" si="56"/>
        <v>0</v>
      </c>
      <c r="E672" s="88">
        <f t="shared" si="57"/>
        <v>0</v>
      </c>
      <c r="F672" s="90">
        <f t="shared" si="58"/>
        <v>0</v>
      </c>
      <c r="G672" s="64" t="s">
        <v>8</v>
      </c>
      <c r="H672" s="64">
        <f t="shared" si="55"/>
        <v>0</v>
      </c>
    </row>
    <row r="673" spans="1:8">
      <c r="A673" s="107" t="e">
        <f>#REF!</f>
        <v>#REF!</v>
      </c>
      <c r="B673" s="62" t="e">
        <f t="shared" si="54"/>
        <v>#VALUE!</v>
      </c>
      <c r="C673" s="62" t="s">
        <v>30</v>
      </c>
      <c r="D673" s="63">
        <f t="shared" si="56"/>
        <v>0</v>
      </c>
      <c r="E673" s="88">
        <f t="shared" si="57"/>
        <v>0</v>
      </c>
      <c r="F673" s="90">
        <f t="shared" si="58"/>
        <v>0</v>
      </c>
      <c r="G673" s="64" t="s">
        <v>8</v>
      </c>
      <c r="H673" s="64">
        <f t="shared" si="55"/>
        <v>0</v>
      </c>
    </row>
    <row r="674" spans="1:8">
      <c r="A674" s="107" t="e">
        <f>#REF!</f>
        <v>#REF!</v>
      </c>
      <c r="B674" s="62" t="e">
        <f t="shared" si="54"/>
        <v>#VALUE!</v>
      </c>
      <c r="C674" s="62" t="s">
        <v>30</v>
      </c>
      <c r="D674" s="63">
        <f t="shared" si="56"/>
        <v>0</v>
      </c>
      <c r="E674" s="88">
        <f t="shared" si="57"/>
        <v>0</v>
      </c>
      <c r="F674" s="90">
        <f t="shared" si="58"/>
        <v>0</v>
      </c>
      <c r="G674" s="64" t="s">
        <v>8</v>
      </c>
      <c r="H674" s="64">
        <f t="shared" si="55"/>
        <v>0</v>
      </c>
    </row>
    <row r="675" spans="1:8">
      <c r="A675" s="107" t="e">
        <f>#REF!</f>
        <v>#REF!</v>
      </c>
      <c r="B675" s="62" t="e">
        <f t="shared" si="54"/>
        <v>#VALUE!</v>
      </c>
      <c r="C675" s="62" t="s">
        <v>30</v>
      </c>
      <c r="D675" s="63">
        <f t="shared" si="56"/>
        <v>0</v>
      </c>
      <c r="E675" s="88">
        <f t="shared" si="57"/>
        <v>0</v>
      </c>
      <c r="F675" s="90">
        <f t="shared" si="58"/>
        <v>0</v>
      </c>
      <c r="G675" s="64" t="s">
        <v>8</v>
      </c>
      <c r="H675" s="64">
        <f t="shared" si="55"/>
        <v>0</v>
      </c>
    </row>
    <row r="676" spans="1:8">
      <c r="A676" s="107" t="e">
        <f>#REF!</f>
        <v>#REF!</v>
      </c>
      <c r="B676" s="62" t="e">
        <f t="shared" si="54"/>
        <v>#VALUE!</v>
      </c>
      <c r="C676" s="62" t="s">
        <v>30</v>
      </c>
      <c r="D676" s="63">
        <f t="shared" si="56"/>
        <v>0</v>
      </c>
      <c r="E676" s="88">
        <f t="shared" si="57"/>
        <v>0</v>
      </c>
      <c r="F676" s="90">
        <f t="shared" si="58"/>
        <v>0</v>
      </c>
      <c r="G676" s="64" t="s">
        <v>8</v>
      </c>
      <c r="H676" s="64">
        <f t="shared" si="55"/>
        <v>0</v>
      </c>
    </row>
    <row r="677" spans="1:8">
      <c r="A677" s="107" t="e">
        <f>#REF!</f>
        <v>#REF!</v>
      </c>
      <c r="B677" s="62" t="e">
        <f t="shared" si="54"/>
        <v>#VALUE!</v>
      </c>
      <c r="C677" s="62" t="s">
        <v>30</v>
      </c>
      <c r="D677" s="63">
        <f t="shared" si="56"/>
        <v>0</v>
      </c>
      <c r="E677" s="88">
        <f t="shared" si="57"/>
        <v>0</v>
      </c>
      <c r="F677" s="90">
        <f t="shared" si="58"/>
        <v>0</v>
      </c>
      <c r="G677" s="64" t="s">
        <v>8</v>
      </c>
      <c r="H677" s="64">
        <f t="shared" si="55"/>
        <v>0</v>
      </c>
    </row>
    <row r="678" spans="1:8">
      <c r="A678" s="107" t="e">
        <f>#REF!</f>
        <v>#REF!</v>
      </c>
      <c r="B678" s="62" t="e">
        <f t="shared" si="54"/>
        <v>#VALUE!</v>
      </c>
      <c r="C678" s="62" t="s">
        <v>30</v>
      </c>
      <c r="D678" s="63">
        <f t="shared" si="56"/>
        <v>0</v>
      </c>
      <c r="E678" s="88">
        <f t="shared" si="57"/>
        <v>0</v>
      </c>
      <c r="F678" s="90">
        <f t="shared" si="58"/>
        <v>0</v>
      </c>
      <c r="G678" s="64" t="s">
        <v>8</v>
      </c>
      <c r="H678" s="64">
        <f t="shared" si="55"/>
        <v>0</v>
      </c>
    </row>
    <row r="679" spans="1:8">
      <c r="A679" s="107" t="e">
        <f>#REF!</f>
        <v>#REF!</v>
      </c>
      <c r="B679" s="62" t="e">
        <f t="shared" si="54"/>
        <v>#VALUE!</v>
      </c>
      <c r="C679" s="62" t="s">
        <v>30</v>
      </c>
      <c r="D679" s="63">
        <f t="shared" si="56"/>
        <v>0</v>
      </c>
      <c r="E679" s="88">
        <f t="shared" si="57"/>
        <v>0</v>
      </c>
      <c r="F679" s="90">
        <f t="shared" si="58"/>
        <v>0</v>
      </c>
      <c r="G679" s="64" t="s">
        <v>8</v>
      </c>
      <c r="H679" s="64">
        <f t="shared" si="55"/>
        <v>0</v>
      </c>
    </row>
    <row r="680" spans="1:8">
      <c r="A680" s="107" t="e">
        <f>#REF!</f>
        <v>#REF!</v>
      </c>
      <c r="B680" s="62" t="e">
        <f t="shared" si="54"/>
        <v>#VALUE!</v>
      </c>
      <c r="C680" s="62" t="s">
        <v>30</v>
      </c>
      <c r="D680" s="63">
        <f t="shared" si="56"/>
        <v>0</v>
      </c>
      <c r="E680" s="88">
        <f t="shared" si="57"/>
        <v>0</v>
      </c>
      <c r="F680" s="90">
        <f t="shared" si="58"/>
        <v>0</v>
      </c>
      <c r="G680" s="64" t="s">
        <v>8</v>
      </c>
      <c r="H680" s="64">
        <f t="shared" si="55"/>
        <v>0</v>
      </c>
    </row>
    <row r="681" spans="1:8">
      <c r="A681" s="107" t="e">
        <f>#REF!</f>
        <v>#REF!</v>
      </c>
      <c r="B681" s="62" t="e">
        <f t="shared" si="54"/>
        <v>#VALUE!</v>
      </c>
      <c r="C681" s="62" t="s">
        <v>30</v>
      </c>
      <c r="D681" s="63">
        <f t="shared" si="56"/>
        <v>0</v>
      </c>
      <c r="E681" s="88">
        <f t="shared" si="57"/>
        <v>0</v>
      </c>
      <c r="F681" s="90">
        <f t="shared" si="58"/>
        <v>0</v>
      </c>
      <c r="G681" s="64" t="s">
        <v>8</v>
      </c>
      <c r="H681" s="64">
        <f t="shared" si="55"/>
        <v>0</v>
      </c>
    </row>
    <row r="682" spans="1:8">
      <c r="A682" s="107" t="e">
        <f>#REF!</f>
        <v>#REF!</v>
      </c>
      <c r="B682" s="62" t="e">
        <f t="shared" si="54"/>
        <v>#VALUE!</v>
      </c>
      <c r="C682" s="62" t="s">
        <v>30</v>
      </c>
      <c r="D682" s="63">
        <f t="shared" si="56"/>
        <v>0</v>
      </c>
      <c r="E682" s="88">
        <f t="shared" si="57"/>
        <v>0</v>
      </c>
      <c r="F682" s="90">
        <f t="shared" si="58"/>
        <v>0</v>
      </c>
      <c r="G682" s="64" t="s">
        <v>8</v>
      </c>
      <c r="H682" s="64">
        <f t="shared" si="55"/>
        <v>0</v>
      </c>
    </row>
    <row r="683" spans="1:8">
      <c r="A683" s="107" t="e">
        <f>#REF!</f>
        <v>#REF!</v>
      </c>
      <c r="B683" s="62" t="e">
        <f t="shared" si="54"/>
        <v>#VALUE!</v>
      </c>
      <c r="C683" s="62" t="s">
        <v>30</v>
      </c>
      <c r="D683" s="63">
        <f t="shared" si="56"/>
        <v>0</v>
      </c>
      <c r="E683" s="88">
        <f t="shared" si="57"/>
        <v>0</v>
      </c>
      <c r="F683" s="90">
        <f t="shared" si="58"/>
        <v>0</v>
      </c>
      <c r="G683" s="64" t="s">
        <v>8</v>
      </c>
      <c r="H683" s="64">
        <f t="shared" si="55"/>
        <v>0</v>
      </c>
    </row>
    <row r="684" spans="1:8">
      <c r="A684" s="107" t="e">
        <f>#REF!</f>
        <v>#REF!</v>
      </c>
      <c r="B684" s="62" t="e">
        <f t="shared" si="54"/>
        <v>#VALUE!</v>
      </c>
      <c r="C684" s="62" t="s">
        <v>30</v>
      </c>
      <c r="D684" s="63">
        <f t="shared" si="56"/>
        <v>0</v>
      </c>
      <c r="E684" s="88">
        <f t="shared" si="57"/>
        <v>0</v>
      </c>
      <c r="F684" s="90">
        <f t="shared" si="58"/>
        <v>0</v>
      </c>
      <c r="G684" s="64" t="s">
        <v>8</v>
      </c>
      <c r="H684" s="64">
        <f t="shared" si="55"/>
        <v>0</v>
      </c>
    </row>
    <row r="685" spans="1:8">
      <c r="A685" s="107" t="e">
        <f>#REF!</f>
        <v>#REF!</v>
      </c>
      <c r="B685" s="62" t="e">
        <f t="shared" si="54"/>
        <v>#VALUE!</v>
      </c>
      <c r="C685" s="62" t="s">
        <v>30</v>
      </c>
      <c r="D685" s="63">
        <f t="shared" si="56"/>
        <v>0</v>
      </c>
      <c r="E685" s="88">
        <f t="shared" si="57"/>
        <v>0</v>
      </c>
      <c r="F685" s="90">
        <f t="shared" si="58"/>
        <v>0</v>
      </c>
      <c r="G685" s="64" t="s">
        <v>8</v>
      </c>
      <c r="H685" s="64">
        <f t="shared" si="55"/>
        <v>0</v>
      </c>
    </row>
    <row r="686" spans="1:8">
      <c r="A686" s="107" t="e">
        <f>#REF!</f>
        <v>#REF!</v>
      </c>
      <c r="B686" s="62" t="e">
        <f t="shared" si="54"/>
        <v>#VALUE!</v>
      </c>
      <c r="C686" s="62" t="s">
        <v>30</v>
      </c>
      <c r="D686" s="63">
        <f t="shared" si="56"/>
        <v>0</v>
      </c>
      <c r="E686" s="88">
        <f t="shared" si="57"/>
        <v>0</v>
      </c>
      <c r="F686" s="90">
        <f t="shared" si="58"/>
        <v>0</v>
      </c>
      <c r="G686" s="64" t="s">
        <v>8</v>
      </c>
      <c r="H686" s="64">
        <f t="shared" si="55"/>
        <v>0</v>
      </c>
    </row>
    <row r="687" spans="1:8">
      <c r="A687" s="107" t="e">
        <f>#REF!</f>
        <v>#REF!</v>
      </c>
      <c r="B687" s="62" t="e">
        <f t="shared" si="54"/>
        <v>#VALUE!</v>
      </c>
      <c r="C687" s="62" t="s">
        <v>30</v>
      </c>
      <c r="D687" s="63">
        <f t="shared" si="56"/>
        <v>0</v>
      </c>
      <c r="E687" s="88">
        <f t="shared" si="57"/>
        <v>0</v>
      </c>
      <c r="F687" s="90">
        <f t="shared" si="58"/>
        <v>0</v>
      </c>
      <c r="G687" s="64" t="s">
        <v>8</v>
      </c>
      <c r="H687" s="64">
        <f t="shared" si="55"/>
        <v>0</v>
      </c>
    </row>
    <row r="688" spans="1:8">
      <c r="A688" s="107" t="e">
        <f>#REF!</f>
        <v>#REF!</v>
      </c>
      <c r="B688" s="62" t="e">
        <f t="shared" si="54"/>
        <v>#VALUE!</v>
      </c>
      <c r="C688" s="62" t="s">
        <v>30</v>
      </c>
      <c r="D688" s="63">
        <f t="shared" si="56"/>
        <v>0</v>
      </c>
      <c r="E688" s="88">
        <f t="shared" si="57"/>
        <v>0</v>
      </c>
      <c r="F688" s="90">
        <f t="shared" si="58"/>
        <v>0</v>
      </c>
      <c r="G688" s="64" t="s">
        <v>8</v>
      </c>
      <c r="H688" s="64">
        <f t="shared" si="55"/>
        <v>0</v>
      </c>
    </row>
    <row r="689" spans="1:8">
      <c r="A689" s="107" t="e">
        <f>#REF!</f>
        <v>#REF!</v>
      </c>
      <c r="B689" s="62" t="e">
        <f t="shared" si="54"/>
        <v>#VALUE!</v>
      </c>
      <c r="C689" s="62" t="s">
        <v>30</v>
      </c>
      <c r="D689" s="63">
        <f t="shared" si="56"/>
        <v>0</v>
      </c>
      <c r="E689" s="88">
        <f t="shared" si="57"/>
        <v>0</v>
      </c>
      <c r="F689" s="90">
        <f t="shared" si="58"/>
        <v>0</v>
      </c>
      <c r="G689" s="64" t="s">
        <v>8</v>
      </c>
      <c r="H689" s="64">
        <f t="shared" si="55"/>
        <v>0</v>
      </c>
    </row>
    <row r="690" spans="1:8">
      <c r="A690" s="107" t="e">
        <f>#REF!</f>
        <v>#REF!</v>
      </c>
      <c r="B690" s="62" t="e">
        <f t="shared" si="54"/>
        <v>#VALUE!</v>
      </c>
      <c r="C690" s="62" t="s">
        <v>30</v>
      </c>
      <c r="D690" s="63">
        <f t="shared" si="56"/>
        <v>0</v>
      </c>
      <c r="E690" s="88">
        <f t="shared" si="57"/>
        <v>0</v>
      </c>
      <c r="F690" s="90">
        <f t="shared" si="58"/>
        <v>0</v>
      </c>
      <c r="G690" s="64" t="s">
        <v>8</v>
      </c>
      <c r="H690" s="64">
        <f t="shared" si="55"/>
        <v>0</v>
      </c>
    </row>
    <row r="691" spans="1:8">
      <c r="A691" s="107" t="e">
        <f>#REF!</f>
        <v>#REF!</v>
      </c>
      <c r="B691" s="62" t="e">
        <f t="shared" si="54"/>
        <v>#VALUE!</v>
      </c>
      <c r="C691" s="62" t="s">
        <v>30</v>
      </c>
      <c r="D691" s="63">
        <f t="shared" si="56"/>
        <v>0</v>
      </c>
      <c r="E691" s="88">
        <f t="shared" si="57"/>
        <v>0</v>
      </c>
      <c r="F691" s="90">
        <f t="shared" si="58"/>
        <v>0</v>
      </c>
      <c r="G691" s="64" t="s">
        <v>8</v>
      </c>
      <c r="H691" s="64">
        <f t="shared" si="55"/>
        <v>0</v>
      </c>
    </row>
    <row r="692" spans="1:8">
      <c r="A692" s="107" t="e">
        <f>#REF!</f>
        <v>#REF!</v>
      </c>
      <c r="B692" s="62" t="e">
        <f t="shared" si="54"/>
        <v>#VALUE!</v>
      </c>
      <c r="C692" s="62" t="s">
        <v>30</v>
      </c>
      <c r="D692" s="63">
        <f t="shared" si="56"/>
        <v>0</v>
      </c>
      <c r="E692" s="88">
        <f t="shared" si="57"/>
        <v>0</v>
      </c>
      <c r="F692" s="90">
        <f t="shared" si="58"/>
        <v>0</v>
      </c>
      <c r="G692" s="64" t="s">
        <v>8</v>
      </c>
      <c r="H692" s="64">
        <f t="shared" si="55"/>
        <v>0</v>
      </c>
    </row>
    <row r="693" spans="1:8">
      <c r="A693" s="107" t="e">
        <f>#REF!</f>
        <v>#REF!</v>
      </c>
      <c r="B693" s="62" t="e">
        <f t="shared" si="54"/>
        <v>#VALUE!</v>
      </c>
      <c r="C693" s="62" t="s">
        <v>30</v>
      </c>
      <c r="D693" s="63">
        <f t="shared" si="56"/>
        <v>0</v>
      </c>
      <c r="E693" s="88">
        <f t="shared" si="57"/>
        <v>0</v>
      </c>
      <c r="F693" s="90">
        <f t="shared" si="58"/>
        <v>0</v>
      </c>
      <c r="G693" s="64" t="s">
        <v>8</v>
      </c>
      <c r="H693" s="64">
        <f t="shared" si="55"/>
        <v>0</v>
      </c>
    </row>
    <row r="694" spans="1:8">
      <c r="A694" s="107" t="e">
        <f>#REF!</f>
        <v>#REF!</v>
      </c>
      <c r="B694" s="62" t="e">
        <f t="shared" si="54"/>
        <v>#VALUE!</v>
      </c>
      <c r="C694" s="62" t="s">
        <v>30</v>
      </c>
      <c r="D694" s="63">
        <f t="shared" si="56"/>
        <v>0</v>
      </c>
      <c r="E694" s="88">
        <f t="shared" si="57"/>
        <v>0</v>
      </c>
      <c r="F694" s="90">
        <f t="shared" si="58"/>
        <v>0</v>
      </c>
      <c r="G694" s="64" t="s">
        <v>8</v>
      </c>
      <c r="H694" s="64">
        <f t="shared" si="55"/>
        <v>0</v>
      </c>
    </row>
    <row r="695" spans="1:8">
      <c r="A695" s="107" t="e">
        <f>#REF!</f>
        <v>#REF!</v>
      </c>
      <c r="B695" s="62" t="e">
        <f t="shared" si="54"/>
        <v>#VALUE!</v>
      </c>
      <c r="C695" s="62" t="s">
        <v>30</v>
      </c>
      <c r="D695" s="63">
        <f t="shared" si="56"/>
        <v>0</v>
      </c>
      <c r="E695" s="88">
        <f t="shared" si="57"/>
        <v>0</v>
      </c>
      <c r="F695" s="90">
        <f t="shared" si="58"/>
        <v>0</v>
      </c>
      <c r="G695" s="64" t="s">
        <v>8</v>
      </c>
      <c r="H695" s="64">
        <f t="shared" si="55"/>
        <v>0</v>
      </c>
    </row>
    <row r="696" spans="1:8">
      <c r="A696" s="107" t="e">
        <f>#REF!</f>
        <v>#REF!</v>
      </c>
      <c r="B696" s="62" t="e">
        <f t="shared" si="54"/>
        <v>#VALUE!</v>
      </c>
      <c r="C696" s="62" t="s">
        <v>30</v>
      </c>
      <c r="D696" s="63">
        <f t="shared" si="56"/>
        <v>0</v>
      </c>
      <c r="E696" s="88">
        <f t="shared" si="57"/>
        <v>0</v>
      </c>
      <c r="F696" s="90">
        <f t="shared" si="58"/>
        <v>0</v>
      </c>
      <c r="G696" s="64" t="s">
        <v>8</v>
      </c>
      <c r="H696" s="64">
        <f t="shared" si="55"/>
        <v>0</v>
      </c>
    </row>
    <row r="697" spans="1:8">
      <c r="A697" s="107" t="e">
        <f>#REF!</f>
        <v>#REF!</v>
      </c>
      <c r="B697" s="62" t="e">
        <f t="shared" si="54"/>
        <v>#VALUE!</v>
      </c>
      <c r="C697" s="62" t="s">
        <v>30</v>
      </c>
      <c r="D697" s="63">
        <f t="shared" si="56"/>
        <v>0</v>
      </c>
      <c r="E697" s="88">
        <f t="shared" si="57"/>
        <v>0</v>
      </c>
      <c r="F697" s="90">
        <f t="shared" si="58"/>
        <v>0</v>
      </c>
      <c r="G697" s="64" t="s">
        <v>8</v>
      </c>
      <c r="H697" s="64">
        <f t="shared" si="55"/>
        <v>0</v>
      </c>
    </row>
    <row r="698" spans="1:8">
      <c r="A698" s="107" t="e">
        <f>#REF!</f>
        <v>#REF!</v>
      </c>
      <c r="B698" s="62" t="e">
        <f t="shared" si="54"/>
        <v>#VALUE!</v>
      </c>
      <c r="C698" s="62" t="s">
        <v>30</v>
      </c>
      <c r="D698" s="63">
        <f t="shared" si="56"/>
        <v>0</v>
      </c>
      <c r="E698" s="88">
        <f t="shared" si="57"/>
        <v>0</v>
      </c>
      <c r="F698" s="90">
        <f t="shared" si="58"/>
        <v>0</v>
      </c>
      <c r="G698" s="64" t="s">
        <v>8</v>
      </c>
      <c r="H698" s="64">
        <f t="shared" si="55"/>
        <v>0</v>
      </c>
    </row>
    <row r="699" spans="1:8">
      <c r="A699" s="107" t="e">
        <f>#REF!</f>
        <v>#REF!</v>
      </c>
      <c r="B699" s="62" t="e">
        <f t="shared" si="54"/>
        <v>#VALUE!</v>
      </c>
      <c r="C699" s="62" t="s">
        <v>30</v>
      </c>
      <c r="D699" s="63">
        <f t="shared" si="56"/>
        <v>0</v>
      </c>
      <c r="E699" s="88">
        <f t="shared" si="57"/>
        <v>0</v>
      </c>
      <c r="F699" s="90">
        <f t="shared" si="58"/>
        <v>0</v>
      </c>
      <c r="G699" s="64" t="s">
        <v>8</v>
      </c>
      <c r="H699" s="64">
        <f t="shared" si="55"/>
        <v>0</v>
      </c>
    </row>
    <row r="700" spans="1:8">
      <c r="A700" s="107" t="e">
        <f>#REF!</f>
        <v>#REF!</v>
      </c>
      <c r="B700" s="62" t="e">
        <f t="shared" ref="B700:B763" si="59">MID(O700,FIND(" ",O700)+1,8)</f>
        <v>#VALUE!</v>
      </c>
      <c r="C700" s="62" t="s">
        <v>30</v>
      </c>
      <c r="D700" s="63">
        <f t="shared" si="56"/>
        <v>0</v>
      </c>
      <c r="E700" s="88">
        <f t="shared" si="57"/>
        <v>0</v>
      </c>
      <c r="F700" s="90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7" t="e">
        <f>#REF!</f>
        <v>#REF!</v>
      </c>
      <c r="B701" s="62" t="e">
        <f t="shared" si="59"/>
        <v>#VALUE!</v>
      </c>
      <c r="C701" s="62" t="s">
        <v>30</v>
      </c>
      <c r="D701" s="63">
        <f t="shared" si="56"/>
        <v>0</v>
      </c>
      <c r="E701" s="88">
        <f t="shared" si="57"/>
        <v>0</v>
      </c>
      <c r="F701" s="90">
        <f t="shared" si="58"/>
        <v>0</v>
      </c>
      <c r="G701" s="64" t="s">
        <v>8</v>
      </c>
      <c r="H701" s="64">
        <f t="shared" si="60"/>
        <v>0</v>
      </c>
    </row>
    <row r="702" spans="1:8">
      <c r="A702" s="107" t="e">
        <f>#REF!</f>
        <v>#REF!</v>
      </c>
      <c r="B702" s="62" t="e">
        <f t="shared" si="59"/>
        <v>#VALUE!</v>
      </c>
      <c r="C702" s="62" t="s">
        <v>30</v>
      </c>
      <c r="D702" s="63">
        <f t="shared" si="56"/>
        <v>0</v>
      </c>
      <c r="E702" s="88">
        <f t="shared" si="57"/>
        <v>0</v>
      </c>
      <c r="F702" s="90">
        <f t="shared" si="58"/>
        <v>0</v>
      </c>
      <c r="G702" s="64" t="s">
        <v>8</v>
      </c>
      <c r="H702" s="64">
        <f t="shared" si="60"/>
        <v>0</v>
      </c>
    </row>
    <row r="703" spans="1:8">
      <c r="A703" s="107" t="e">
        <f>#REF!</f>
        <v>#REF!</v>
      </c>
      <c r="B703" s="62" t="e">
        <f t="shared" si="59"/>
        <v>#VALUE!</v>
      </c>
      <c r="C703" s="62" t="s">
        <v>30</v>
      </c>
      <c r="D703" s="63">
        <f t="shared" si="56"/>
        <v>0</v>
      </c>
      <c r="E703" s="88">
        <f t="shared" si="57"/>
        <v>0</v>
      </c>
      <c r="F703" s="90">
        <f t="shared" si="58"/>
        <v>0</v>
      </c>
      <c r="G703" s="64" t="s">
        <v>8</v>
      </c>
      <c r="H703" s="64">
        <f t="shared" si="60"/>
        <v>0</v>
      </c>
    </row>
    <row r="704" spans="1:8">
      <c r="A704" s="107" t="e">
        <f>#REF!</f>
        <v>#REF!</v>
      </c>
      <c r="B704" s="62" t="e">
        <f t="shared" si="59"/>
        <v>#VALUE!</v>
      </c>
      <c r="C704" s="62" t="s">
        <v>30</v>
      </c>
      <c r="D704" s="63">
        <f t="shared" si="56"/>
        <v>0</v>
      </c>
      <c r="E704" s="88">
        <f t="shared" si="57"/>
        <v>0</v>
      </c>
      <c r="F704" s="90">
        <f t="shared" si="58"/>
        <v>0</v>
      </c>
      <c r="G704" s="64" t="s">
        <v>8</v>
      </c>
      <c r="H704" s="64">
        <f t="shared" si="60"/>
        <v>0</v>
      </c>
    </row>
    <row r="705" spans="1:8">
      <c r="A705" s="107" t="e">
        <f>#REF!</f>
        <v>#REF!</v>
      </c>
      <c r="B705" s="62" t="e">
        <f t="shared" si="59"/>
        <v>#VALUE!</v>
      </c>
      <c r="C705" s="62" t="s">
        <v>30</v>
      </c>
      <c r="D705" s="63">
        <f t="shared" si="56"/>
        <v>0</v>
      </c>
      <c r="E705" s="88">
        <f t="shared" si="57"/>
        <v>0</v>
      </c>
      <c r="F705" s="90">
        <f t="shared" si="58"/>
        <v>0</v>
      </c>
      <c r="G705" s="64" t="s">
        <v>8</v>
      </c>
      <c r="H705" s="64">
        <f t="shared" si="60"/>
        <v>0</v>
      </c>
    </row>
    <row r="706" spans="1:8">
      <c r="A706" s="107" t="e">
        <f>#REF!</f>
        <v>#REF!</v>
      </c>
      <c r="B706" s="62" t="e">
        <f t="shared" si="59"/>
        <v>#VALUE!</v>
      </c>
      <c r="C706" s="62" t="s">
        <v>30</v>
      </c>
      <c r="D706" s="63">
        <f t="shared" si="56"/>
        <v>0</v>
      </c>
      <c r="E706" s="88">
        <f t="shared" si="57"/>
        <v>0</v>
      </c>
      <c r="F706" s="90">
        <f t="shared" si="58"/>
        <v>0</v>
      </c>
      <c r="G706" s="64" t="s">
        <v>8</v>
      </c>
      <c r="H706" s="64">
        <f t="shared" si="60"/>
        <v>0</v>
      </c>
    </row>
    <row r="707" spans="1:8">
      <c r="A707" s="107" t="e">
        <f>#REF!</f>
        <v>#REF!</v>
      </c>
      <c r="B707" s="62" t="e">
        <f t="shared" si="59"/>
        <v>#VALUE!</v>
      </c>
      <c r="C707" s="62" t="s">
        <v>30</v>
      </c>
      <c r="D707" s="63">
        <f t="shared" ref="D707:D770" si="61">L707</f>
        <v>0</v>
      </c>
      <c r="E707" s="88">
        <f t="shared" ref="E707:E770" si="62">M707/100</f>
        <v>0</v>
      </c>
      <c r="F707" s="90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7" t="e">
        <f>#REF!</f>
        <v>#REF!</v>
      </c>
      <c r="B708" s="62" t="e">
        <f t="shared" si="59"/>
        <v>#VALUE!</v>
      </c>
      <c r="C708" s="62" t="s">
        <v>30</v>
      </c>
      <c r="D708" s="63">
        <f t="shared" si="61"/>
        <v>0</v>
      </c>
      <c r="E708" s="88">
        <f t="shared" si="62"/>
        <v>0</v>
      </c>
      <c r="F708" s="90">
        <f t="shared" si="63"/>
        <v>0</v>
      </c>
      <c r="G708" s="64" t="s">
        <v>8</v>
      </c>
      <c r="H708" s="64">
        <f t="shared" si="60"/>
        <v>0</v>
      </c>
    </row>
    <row r="709" spans="1:8">
      <c r="A709" s="107" t="e">
        <f>#REF!</f>
        <v>#REF!</v>
      </c>
      <c r="B709" s="62" t="e">
        <f t="shared" si="59"/>
        <v>#VALUE!</v>
      </c>
      <c r="C709" s="62" t="s">
        <v>30</v>
      </c>
      <c r="D709" s="63">
        <f t="shared" si="61"/>
        <v>0</v>
      </c>
      <c r="E709" s="88">
        <f t="shared" si="62"/>
        <v>0</v>
      </c>
      <c r="F709" s="90">
        <f t="shared" si="63"/>
        <v>0</v>
      </c>
      <c r="G709" s="64" t="s">
        <v>8</v>
      </c>
      <c r="H709" s="64">
        <f t="shared" si="60"/>
        <v>0</v>
      </c>
    </row>
    <row r="710" spans="1:8">
      <c r="A710" s="107" t="e">
        <f>#REF!</f>
        <v>#REF!</v>
      </c>
      <c r="B710" s="62" t="e">
        <f t="shared" si="59"/>
        <v>#VALUE!</v>
      </c>
      <c r="C710" s="62" t="s">
        <v>30</v>
      </c>
      <c r="D710" s="63">
        <f t="shared" si="61"/>
        <v>0</v>
      </c>
      <c r="E710" s="88">
        <f t="shared" si="62"/>
        <v>0</v>
      </c>
      <c r="F710" s="90">
        <f t="shared" si="63"/>
        <v>0</v>
      </c>
      <c r="G710" s="64" t="s">
        <v>8</v>
      </c>
      <c r="H710" s="64">
        <f t="shared" si="60"/>
        <v>0</v>
      </c>
    </row>
    <row r="711" spans="1:8">
      <c r="A711" s="107" t="e">
        <f>#REF!</f>
        <v>#REF!</v>
      </c>
      <c r="B711" s="62" t="e">
        <f t="shared" si="59"/>
        <v>#VALUE!</v>
      </c>
      <c r="C711" s="62" t="s">
        <v>30</v>
      </c>
      <c r="D711" s="63">
        <f t="shared" si="61"/>
        <v>0</v>
      </c>
      <c r="E711" s="88">
        <f t="shared" si="62"/>
        <v>0</v>
      </c>
      <c r="F711" s="90">
        <f t="shared" si="63"/>
        <v>0</v>
      </c>
      <c r="G711" s="64" t="s">
        <v>8</v>
      </c>
      <c r="H711" s="64">
        <f t="shared" si="60"/>
        <v>0</v>
      </c>
    </row>
    <row r="712" spans="1:8">
      <c r="A712" s="107" t="e">
        <f>#REF!</f>
        <v>#REF!</v>
      </c>
      <c r="B712" s="62" t="e">
        <f t="shared" si="59"/>
        <v>#VALUE!</v>
      </c>
      <c r="C712" s="62" t="s">
        <v>30</v>
      </c>
      <c r="D712" s="63">
        <f t="shared" si="61"/>
        <v>0</v>
      </c>
      <c r="E712" s="88">
        <f t="shared" si="62"/>
        <v>0</v>
      </c>
      <c r="F712" s="90">
        <f t="shared" si="63"/>
        <v>0</v>
      </c>
      <c r="G712" s="64" t="s">
        <v>8</v>
      </c>
      <c r="H712" s="64">
        <f t="shared" si="60"/>
        <v>0</v>
      </c>
    </row>
    <row r="713" spans="1:8">
      <c r="A713" s="107" t="e">
        <f>#REF!</f>
        <v>#REF!</v>
      </c>
      <c r="B713" s="62" t="e">
        <f t="shared" si="59"/>
        <v>#VALUE!</v>
      </c>
      <c r="C713" s="62" t="s">
        <v>30</v>
      </c>
      <c r="D713" s="63">
        <f t="shared" si="61"/>
        <v>0</v>
      </c>
      <c r="E713" s="88">
        <f t="shared" si="62"/>
        <v>0</v>
      </c>
      <c r="F713" s="90">
        <f t="shared" si="63"/>
        <v>0</v>
      </c>
      <c r="G713" s="64" t="s">
        <v>8</v>
      </c>
      <c r="H713" s="64">
        <f t="shared" si="60"/>
        <v>0</v>
      </c>
    </row>
    <row r="714" spans="1:8">
      <c r="A714" s="107" t="e">
        <f>#REF!</f>
        <v>#REF!</v>
      </c>
      <c r="B714" s="62" t="e">
        <f t="shared" si="59"/>
        <v>#VALUE!</v>
      </c>
      <c r="C714" s="62" t="s">
        <v>30</v>
      </c>
      <c r="D714" s="63">
        <f t="shared" si="61"/>
        <v>0</v>
      </c>
      <c r="E714" s="88">
        <f t="shared" si="62"/>
        <v>0</v>
      </c>
      <c r="F714" s="90">
        <f t="shared" si="63"/>
        <v>0</v>
      </c>
      <c r="G714" s="64" t="s">
        <v>8</v>
      </c>
      <c r="H714" s="64">
        <f t="shared" si="60"/>
        <v>0</v>
      </c>
    </row>
    <row r="715" spans="1:8">
      <c r="A715" s="107" t="e">
        <f>#REF!</f>
        <v>#REF!</v>
      </c>
      <c r="B715" s="62" t="e">
        <f t="shared" si="59"/>
        <v>#VALUE!</v>
      </c>
      <c r="C715" s="62" t="s">
        <v>30</v>
      </c>
      <c r="D715" s="63">
        <f t="shared" si="61"/>
        <v>0</v>
      </c>
      <c r="E715" s="88">
        <f t="shared" si="62"/>
        <v>0</v>
      </c>
      <c r="F715" s="90">
        <f t="shared" si="63"/>
        <v>0</v>
      </c>
      <c r="G715" s="64" t="s">
        <v>8</v>
      </c>
      <c r="H715" s="64">
        <f t="shared" si="60"/>
        <v>0</v>
      </c>
    </row>
    <row r="716" spans="1:8">
      <c r="A716" s="107" t="e">
        <f>#REF!</f>
        <v>#REF!</v>
      </c>
      <c r="B716" s="62" t="e">
        <f t="shared" si="59"/>
        <v>#VALUE!</v>
      </c>
      <c r="C716" s="62" t="s">
        <v>30</v>
      </c>
      <c r="D716" s="63">
        <f t="shared" si="61"/>
        <v>0</v>
      </c>
      <c r="E716" s="88">
        <f t="shared" si="62"/>
        <v>0</v>
      </c>
      <c r="F716" s="90">
        <f t="shared" si="63"/>
        <v>0</v>
      </c>
      <c r="G716" s="64" t="s">
        <v>8</v>
      </c>
      <c r="H716" s="64">
        <f t="shared" si="60"/>
        <v>0</v>
      </c>
    </row>
    <row r="717" spans="1:8">
      <c r="A717" s="107" t="e">
        <f>#REF!</f>
        <v>#REF!</v>
      </c>
      <c r="B717" s="62" t="e">
        <f t="shared" si="59"/>
        <v>#VALUE!</v>
      </c>
      <c r="C717" s="62" t="s">
        <v>30</v>
      </c>
      <c r="D717" s="63">
        <f t="shared" si="61"/>
        <v>0</v>
      </c>
      <c r="E717" s="88">
        <f t="shared" si="62"/>
        <v>0</v>
      </c>
      <c r="F717" s="90">
        <f t="shared" si="63"/>
        <v>0</v>
      </c>
      <c r="G717" s="64" t="s">
        <v>8</v>
      </c>
      <c r="H717" s="64">
        <f t="shared" si="60"/>
        <v>0</v>
      </c>
    </row>
    <row r="718" spans="1:8">
      <c r="A718" s="107" t="e">
        <f>#REF!</f>
        <v>#REF!</v>
      </c>
      <c r="B718" s="62" t="e">
        <f t="shared" si="59"/>
        <v>#VALUE!</v>
      </c>
      <c r="C718" s="62" t="s">
        <v>30</v>
      </c>
      <c r="D718" s="63">
        <f t="shared" si="61"/>
        <v>0</v>
      </c>
      <c r="E718" s="88">
        <f t="shared" si="62"/>
        <v>0</v>
      </c>
      <c r="F718" s="90">
        <f t="shared" si="63"/>
        <v>0</v>
      </c>
      <c r="G718" s="64" t="s">
        <v>8</v>
      </c>
      <c r="H718" s="64">
        <f t="shared" si="60"/>
        <v>0</v>
      </c>
    </row>
    <row r="719" spans="1:8">
      <c r="A719" s="107" t="e">
        <f>#REF!</f>
        <v>#REF!</v>
      </c>
      <c r="B719" s="62" t="e">
        <f t="shared" si="59"/>
        <v>#VALUE!</v>
      </c>
      <c r="C719" s="62" t="s">
        <v>30</v>
      </c>
      <c r="D719" s="63">
        <f t="shared" si="61"/>
        <v>0</v>
      </c>
      <c r="E719" s="88">
        <f t="shared" si="62"/>
        <v>0</v>
      </c>
      <c r="F719" s="90">
        <f t="shared" si="63"/>
        <v>0</v>
      </c>
      <c r="G719" s="64" t="s">
        <v>8</v>
      </c>
      <c r="H719" s="64">
        <f t="shared" si="60"/>
        <v>0</v>
      </c>
    </row>
    <row r="720" spans="1:8">
      <c r="A720" s="107" t="e">
        <f>#REF!</f>
        <v>#REF!</v>
      </c>
      <c r="B720" s="62" t="e">
        <f t="shared" si="59"/>
        <v>#VALUE!</v>
      </c>
      <c r="C720" s="62" t="s">
        <v>30</v>
      </c>
      <c r="D720" s="63">
        <f t="shared" si="61"/>
        <v>0</v>
      </c>
      <c r="E720" s="88">
        <f t="shared" si="62"/>
        <v>0</v>
      </c>
      <c r="F720" s="90">
        <f t="shared" si="63"/>
        <v>0</v>
      </c>
      <c r="G720" s="64" t="s">
        <v>8</v>
      </c>
      <c r="H720" s="64">
        <f t="shared" si="60"/>
        <v>0</v>
      </c>
    </row>
    <row r="721" spans="1:8">
      <c r="A721" s="107" t="e">
        <f>#REF!</f>
        <v>#REF!</v>
      </c>
      <c r="B721" s="62" t="e">
        <f t="shared" si="59"/>
        <v>#VALUE!</v>
      </c>
      <c r="C721" s="62" t="s">
        <v>30</v>
      </c>
      <c r="D721" s="63">
        <f t="shared" si="61"/>
        <v>0</v>
      </c>
      <c r="E721" s="88">
        <f t="shared" si="62"/>
        <v>0</v>
      </c>
      <c r="F721" s="90">
        <f t="shared" si="63"/>
        <v>0</v>
      </c>
      <c r="G721" s="64" t="s">
        <v>8</v>
      </c>
      <c r="H721" s="64">
        <f t="shared" si="60"/>
        <v>0</v>
      </c>
    </row>
    <row r="722" spans="1:8">
      <c r="A722" s="107" t="e">
        <f>#REF!</f>
        <v>#REF!</v>
      </c>
      <c r="B722" s="62" t="e">
        <f t="shared" si="59"/>
        <v>#VALUE!</v>
      </c>
      <c r="C722" s="62" t="s">
        <v>30</v>
      </c>
      <c r="D722" s="63">
        <f t="shared" si="61"/>
        <v>0</v>
      </c>
      <c r="E722" s="88">
        <f t="shared" si="62"/>
        <v>0</v>
      </c>
      <c r="F722" s="90">
        <f t="shared" si="63"/>
        <v>0</v>
      </c>
      <c r="G722" s="64" t="s">
        <v>8</v>
      </c>
      <c r="H722" s="64">
        <f t="shared" si="60"/>
        <v>0</v>
      </c>
    </row>
    <row r="723" spans="1:8">
      <c r="A723" s="107" t="e">
        <f>#REF!</f>
        <v>#REF!</v>
      </c>
      <c r="B723" s="62" t="e">
        <f t="shared" si="59"/>
        <v>#VALUE!</v>
      </c>
      <c r="C723" s="62" t="s">
        <v>30</v>
      </c>
      <c r="D723" s="63">
        <f t="shared" si="61"/>
        <v>0</v>
      </c>
      <c r="E723" s="88">
        <f t="shared" si="62"/>
        <v>0</v>
      </c>
      <c r="F723" s="90">
        <f t="shared" si="63"/>
        <v>0</v>
      </c>
      <c r="G723" s="64" t="s">
        <v>8</v>
      </c>
      <c r="H723" s="64">
        <f t="shared" si="60"/>
        <v>0</v>
      </c>
    </row>
    <row r="724" spans="1:8">
      <c r="A724" s="107" t="e">
        <f>#REF!</f>
        <v>#REF!</v>
      </c>
      <c r="B724" s="62" t="e">
        <f t="shared" si="59"/>
        <v>#VALUE!</v>
      </c>
      <c r="C724" s="62" t="s">
        <v>30</v>
      </c>
      <c r="D724" s="63">
        <f t="shared" si="61"/>
        <v>0</v>
      </c>
      <c r="E724" s="88">
        <f t="shared" si="62"/>
        <v>0</v>
      </c>
      <c r="F724" s="90">
        <f t="shared" si="63"/>
        <v>0</v>
      </c>
      <c r="G724" s="64" t="s">
        <v>8</v>
      </c>
      <c r="H724" s="64">
        <f t="shared" si="60"/>
        <v>0</v>
      </c>
    </row>
    <row r="725" spans="1:8">
      <c r="A725" s="107" t="e">
        <f>#REF!</f>
        <v>#REF!</v>
      </c>
      <c r="B725" s="62" t="e">
        <f t="shared" si="59"/>
        <v>#VALUE!</v>
      </c>
      <c r="C725" s="62" t="s">
        <v>30</v>
      </c>
      <c r="D725" s="63">
        <f t="shared" si="61"/>
        <v>0</v>
      </c>
      <c r="E725" s="88">
        <f t="shared" si="62"/>
        <v>0</v>
      </c>
      <c r="F725" s="90">
        <f t="shared" si="63"/>
        <v>0</v>
      </c>
      <c r="G725" s="64" t="s">
        <v>8</v>
      </c>
      <c r="H725" s="64">
        <f t="shared" si="60"/>
        <v>0</v>
      </c>
    </row>
    <row r="726" spans="1:8">
      <c r="A726" s="107" t="e">
        <f>#REF!</f>
        <v>#REF!</v>
      </c>
      <c r="B726" s="62" t="e">
        <f t="shared" si="59"/>
        <v>#VALUE!</v>
      </c>
      <c r="C726" s="62" t="s">
        <v>30</v>
      </c>
      <c r="D726" s="63">
        <f t="shared" si="61"/>
        <v>0</v>
      </c>
      <c r="E726" s="88">
        <f t="shared" si="62"/>
        <v>0</v>
      </c>
      <c r="F726" s="90">
        <f t="shared" si="63"/>
        <v>0</v>
      </c>
      <c r="G726" s="64" t="s">
        <v>8</v>
      </c>
      <c r="H726" s="64">
        <f t="shared" si="60"/>
        <v>0</v>
      </c>
    </row>
    <row r="727" spans="1:8">
      <c r="A727" s="107" t="e">
        <f>#REF!</f>
        <v>#REF!</v>
      </c>
      <c r="B727" s="62" t="e">
        <f t="shared" si="59"/>
        <v>#VALUE!</v>
      </c>
      <c r="C727" s="62" t="s">
        <v>30</v>
      </c>
      <c r="D727" s="63">
        <f t="shared" si="61"/>
        <v>0</v>
      </c>
      <c r="E727" s="88">
        <f t="shared" si="62"/>
        <v>0</v>
      </c>
      <c r="F727" s="90">
        <f t="shared" si="63"/>
        <v>0</v>
      </c>
      <c r="G727" s="64" t="s">
        <v>8</v>
      </c>
      <c r="H727" s="64">
        <f t="shared" si="60"/>
        <v>0</v>
      </c>
    </row>
    <row r="728" spans="1:8">
      <c r="A728" s="107" t="e">
        <f>#REF!</f>
        <v>#REF!</v>
      </c>
      <c r="B728" s="62" t="e">
        <f t="shared" si="59"/>
        <v>#VALUE!</v>
      </c>
      <c r="C728" s="62" t="s">
        <v>30</v>
      </c>
      <c r="D728" s="63">
        <f t="shared" si="61"/>
        <v>0</v>
      </c>
      <c r="E728" s="88">
        <f t="shared" si="62"/>
        <v>0</v>
      </c>
      <c r="F728" s="90">
        <f t="shared" si="63"/>
        <v>0</v>
      </c>
      <c r="G728" s="64" t="s">
        <v>8</v>
      </c>
      <c r="H728" s="64">
        <f t="shared" si="60"/>
        <v>0</v>
      </c>
    </row>
    <row r="729" spans="1:8">
      <c r="A729" s="107" t="e">
        <f>#REF!</f>
        <v>#REF!</v>
      </c>
      <c r="B729" s="62" t="e">
        <f t="shared" si="59"/>
        <v>#VALUE!</v>
      </c>
      <c r="C729" s="62" t="s">
        <v>30</v>
      </c>
      <c r="D729" s="63">
        <f t="shared" si="61"/>
        <v>0</v>
      </c>
      <c r="E729" s="88">
        <f t="shared" si="62"/>
        <v>0</v>
      </c>
      <c r="F729" s="90">
        <f t="shared" si="63"/>
        <v>0</v>
      </c>
      <c r="G729" s="64" t="s">
        <v>8</v>
      </c>
      <c r="H729" s="64">
        <f t="shared" si="60"/>
        <v>0</v>
      </c>
    </row>
    <row r="730" spans="1:8">
      <c r="A730" s="107" t="e">
        <f>#REF!</f>
        <v>#REF!</v>
      </c>
      <c r="B730" s="62" t="e">
        <f t="shared" si="59"/>
        <v>#VALUE!</v>
      </c>
      <c r="C730" s="62" t="s">
        <v>30</v>
      </c>
      <c r="D730" s="63">
        <f t="shared" si="61"/>
        <v>0</v>
      </c>
      <c r="E730" s="88">
        <f t="shared" si="62"/>
        <v>0</v>
      </c>
      <c r="F730" s="90">
        <f t="shared" si="63"/>
        <v>0</v>
      </c>
      <c r="G730" s="64" t="s">
        <v>8</v>
      </c>
      <c r="H730" s="64">
        <f t="shared" si="60"/>
        <v>0</v>
      </c>
    </row>
    <row r="731" spans="1:8">
      <c r="A731" s="107" t="e">
        <f>#REF!</f>
        <v>#REF!</v>
      </c>
      <c r="B731" s="62" t="e">
        <f t="shared" si="59"/>
        <v>#VALUE!</v>
      </c>
      <c r="C731" s="62" t="s">
        <v>30</v>
      </c>
      <c r="D731" s="63">
        <f t="shared" si="61"/>
        <v>0</v>
      </c>
      <c r="E731" s="88">
        <f t="shared" si="62"/>
        <v>0</v>
      </c>
      <c r="F731" s="90">
        <f t="shared" si="63"/>
        <v>0</v>
      </c>
      <c r="G731" s="64" t="s">
        <v>8</v>
      </c>
      <c r="H731" s="64">
        <f t="shared" si="60"/>
        <v>0</v>
      </c>
    </row>
    <row r="732" spans="1:8">
      <c r="A732" s="107" t="e">
        <f>#REF!</f>
        <v>#REF!</v>
      </c>
      <c r="B732" s="62" t="e">
        <f t="shared" si="59"/>
        <v>#VALUE!</v>
      </c>
      <c r="C732" s="62" t="s">
        <v>30</v>
      </c>
      <c r="D732" s="63">
        <f t="shared" si="61"/>
        <v>0</v>
      </c>
      <c r="E732" s="88">
        <f t="shared" si="62"/>
        <v>0</v>
      </c>
      <c r="F732" s="90">
        <f t="shared" si="63"/>
        <v>0</v>
      </c>
      <c r="G732" s="64" t="s">
        <v>8</v>
      </c>
      <c r="H732" s="64">
        <f t="shared" si="60"/>
        <v>0</v>
      </c>
    </row>
    <row r="733" spans="1:8">
      <c r="A733" s="107" t="e">
        <f>#REF!</f>
        <v>#REF!</v>
      </c>
      <c r="B733" s="62" t="e">
        <f t="shared" si="59"/>
        <v>#VALUE!</v>
      </c>
      <c r="C733" s="62" t="s">
        <v>30</v>
      </c>
      <c r="D733" s="63">
        <f t="shared" si="61"/>
        <v>0</v>
      </c>
      <c r="E733" s="88">
        <f t="shared" si="62"/>
        <v>0</v>
      </c>
      <c r="F733" s="90">
        <f t="shared" si="63"/>
        <v>0</v>
      </c>
      <c r="G733" s="64" t="s">
        <v>8</v>
      </c>
      <c r="H733" s="64">
        <f t="shared" si="60"/>
        <v>0</v>
      </c>
    </row>
    <row r="734" spans="1:8">
      <c r="A734" s="107" t="e">
        <f>#REF!</f>
        <v>#REF!</v>
      </c>
      <c r="B734" s="62" t="e">
        <f t="shared" si="59"/>
        <v>#VALUE!</v>
      </c>
      <c r="C734" s="62" t="s">
        <v>30</v>
      </c>
      <c r="D734" s="63">
        <f t="shared" si="61"/>
        <v>0</v>
      </c>
      <c r="E734" s="88">
        <f t="shared" si="62"/>
        <v>0</v>
      </c>
      <c r="F734" s="90">
        <f t="shared" si="63"/>
        <v>0</v>
      </c>
      <c r="G734" s="64" t="s">
        <v>8</v>
      </c>
      <c r="H734" s="64">
        <f t="shared" si="60"/>
        <v>0</v>
      </c>
    </row>
    <row r="735" spans="1:8">
      <c r="A735" s="107" t="e">
        <f>#REF!</f>
        <v>#REF!</v>
      </c>
      <c r="B735" s="62" t="e">
        <f t="shared" si="59"/>
        <v>#VALUE!</v>
      </c>
      <c r="C735" s="62" t="s">
        <v>30</v>
      </c>
      <c r="D735" s="63">
        <f t="shared" si="61"/>
        <v>0</v>
      </c>
      <c r="E735" s="88">
        <f t="shared" si="62"/>
        <v>0</v>
      </c>
      <c r="F735" s="90">
        <f t="shared" si="63"/>
        <v>0</v>
      </c>
      <c r="G735" s="64" t="s">
        <v>8</v>
      </c>
      <c r="H735" s="64">
        <f t="shared" si="60"/>
        <v>0</v>
      </c>
    </row>
    <row r="736" spans="1:8">
      <c r="A736" s="107" t="e">
        <f>#REF!</f>
        <v>#REF!</v>
      </c>
      <c r="B736" s="62" t="e">
        <f t="shared" si="59"/>
        <v>#VALUE!</v>
      </c>
      <c r="C736" s="62" t="s">
        <v>30</v>
      </c>
      <c r="D736" s="63">
        <f t="shared" si="61"/>
        <v>0</v>
      </c>
      <c r="E736" s="88">
        <f t="shared" si="62"/>
        <v>0</v>
      </c>
      <c r="F736" s="90">
        <f t="shared" si="63"/>
        <v>0</v>
      </c>
      <c r="G736" s="64" t="s">
        <v>8</v>
      </c>
      <c r="H736" s="64">
        <f t="shared" si="60"/>
        <v>0</v>
      </c>
    </row>
    <row r="737" spans="1:8">
      <c r="A737" s="107" t="e">
        <f>#REF!</f>
        <v>#REF!</v>
      </c>
      <c r="B737" s="62" t="e">
        <f t="shared" si="59"/>
        <v>#VALUE!</v>
      </c>
      <c r="C737" s="62" t="s">
        <v>30</v>
      </c>
      <c r="D737" s="63">
        <f t="shared" si="61"/>
        <v>0</v>
      </c>
      <c r="E737" s="88">
        <f t="shared" si="62"/>
        <v>0</v>
      </c>
      <c r="F737" s="90">
        <f t="shared" si="63"/>
        <v>0</v>
      </c>
      <c r="G737" s="64" t="s">
        <v>8</v>
      </c>
      <c r="H737" s="64">
        <f t="shared" si="60"/>
        <v>0</v>
      </c>
    </row>
    <row r="738" spans="1:8">
      <c r="A738" s="107" t="e">
        <f>#REF!</f>
        <v>#REF!</v>
      </c>
      <c r="B738" s="62" t="e">
        <f t="shared" si="59"/>
        <v>#VALUE!</v>
      </c>
      <c r="C738" s="62" t="s">
        <v>30</v>
      </c>
      <c r="D738" s="63">
        <f t="shared" si="61"/>
        <v>0</v>
      </c>
      <c r="E738" s="88">
        <f t="shared" si="62"/>
        <v>0</v>
      </c>
      <c r="F738" s="90">
        <f t="shared" si="63"/>
        <v>0</v>
      </c>
      <c r="G738" s="64" t="s">
        <v>8</v>
      </c>
      <c r="H738" s="64">
        <f t="shared" si="60"/>
        <v>0</v>
      </c>
    </row>
    <row r="739" spans="1:8">
      <c r="A739" s="107" t="e">
        <f>#REF!</f>
        <v>#REF!</v>
      </c>
      <c r="B739" s="62" t="e">
        <f t="shared" si="59"/>
        <v>#VALUE!</v>
      </c>
      <c r="C739" s="62" t="s">
        <v>30</v>
      </c>
      <c r="D739" s="63">
        <f t="shared" si="61"/>
        <v>0</v>
      </c>
      <c r="E739" s="88">
        <f t="shared" si="62"/>
        <v>0</v>
      </c>
      <c r="F739" s="90">
        <f t="shared" si="63"/>
        <v>0</v>
      </c>
      <c r="G739" s="64" t="s">
        <v>8</v>
      </c>
      <c r="H739" s="64">
        <f t="shared" si="60"/>
        <v>0</v>
      </c>
    </row>
    <row r="740" spans="1:8">
      <c r="A740" s="107" t="e">
        <f>#REF!</f>
        <v>#REF!</v>
      </c>
      <c r="B740" s="62" t="e">
        <f t="shared" si="59"/>
        <v>#VALUE!</v>
      </c>
      <c r="C740" s="62" t="s">
        <v>30</v>
      </c>
      <c r="D740" s="63">
        <f t="shared" si="61"/>
        <v>0</v>
      </c>
      <c r="E740" s="88">
        <f t="shared" si="62"/>
        <v>0</v>
      </c>
      <c r="F740" s="90">
        <f t="shared" si="63"/>
        <v>0</v>
      </c>
      <c r="G740" s="64" t="s">
        <v>8</v>
      </c>
      <c r="H740" s="64">
        <f t="shared" si="60"/>
        <v>0</v>
      </c>
    </row>
    <row r="741" spans="1:8">
      <c r="A741" s="107" t="e">
        <f>#REF!</f>
        <v>#REF!</v>
      </c>
      <c r="B741" s="62" t="e">
        <f t="shared" si="59"/>
        <v>#VALUE!</v>
      </c>
      <c r="C741" s="62" t="s">
        <v>30</v>
      </c>
      <c r="D741" s="63">
        <f t="shared" si="61"/>
        <v>0</v>
      </c>
      <c r="E741" s="88">
        <f t="shared" si="62"/>
        <v>0</v>
      </c>
      <c r="F741" s="90">
        <f t="shared" si="63"/>
        <v>0</v>
      </c>
      <c r="G741" s="64" t="s">
        <v>8</v>
      </c>
      <c r="H741" s="64">
        <f t="shared" si="60"/>
        <v>0</v>
      </c>
    </row>
    <row r="742" spans="1:8">
      <c r="A742" s="107" t="e">
        <f>#REF!</f>
        <v>#REF!</v>
      </c>
      <c r="B742" s="62" t="e">
        <f t="shared" si="59"/>
        <v>#VALUE!</v>
      </c>
      <c r="C742" s="62" t="s">
        <v>30</v>
      </c>
      <c r="D742" s="63">
        <f t="shared" si="61"/>
        <v>0</v>
      </c>
      <c r="E742" s="88">
        <f t="shared" si="62"/>
        <v>0</v>
      </c>
      <c r="F742" s="90">
        <f t="shared" si="63"/>
        <v>0</v>
      </c>
      <c r="G742" s="64" t="s">
        <v>8</v>
      </c>
      <c r="H742" s="64">
        <f t="shared" si="60"/>
        <v>0</v>
      </c>
    </row>
    <row r="743" spans="1:8">
      <c r="A743" s="107" t="e">
        <f>#REF!</f>
        <v>#REF!</v>
      </c>
      <c r="B743" s="62" t="e">
        <f t="shared" si="59"/>
        <v>#VALUE!</v>
      </c>
      <c r="C743" s="62" t="s">
        <v>30</v>
      </c>
      <c r="D743" s="63">
        <f t="shared" si="61"/>
        <v>0</v>
      </c>
      <c r="E743" s="88">
        <f t="shared" si="62"/>
        <v>0</v>
      </c>
      <c r="F743" s="90">
        <f t="shared" si="63"/>
        <v>0</v>
      </c>
      <c r="G743" s="64" t="s">
        <v>8</v>
      </c>
      <c r="H743" s="64">
        <f t="shared" si="60"/>
        <v>0</v>
      </c>
    </row>
    <row r="744" spans="1:8">
      <c r="A744" s="107" t="e">
        <f>#REF!</f>
        <v>#REF!</v>
      </c>
      <c r="B744" s="62" t="e">
        <f t="shared" si="59"/>
        <v>#VALUE!</v>
      </c>
      <c r="C744" s="62" t="s">
        <v>30</v>
      </c>
      <c r="D744" s="63">
        <f t="shared" si="61"/>
        <v>0</v>
      </c>
      <c r="E744" s="88">
        <f t="shared" si="62"/>
        <v>0</v>
      </c>
      <c r="F744" s="90">
        <f t="shared" si="63"/>
        <v>0</v>
      </c>
      <c r="G744" s="64" t="s">
        <v>8</v>
      </c>
      <c r="H744" s="64">
        <f t="shared" si="60"/>
        <v>0</v>
      </c>
    </row>
    <row r="745" spans="1:8">
      <c r="A745" s="107" t="e">
        <f>#REF!</f>
        <v>#REF!</v>
      </c>
      <c r="B745" s="62" t="e">
        <f t="shared" si="59"/>
        <v>#VALUE!</v>
      </c>
      <c r="C745" s="62" t="s">
        <v>30</v>
      </c>
      <c r="D745" s="63">
        <f t="shared" si="61"/>
        <v>0</v>
      </c>
      <c r="E745" s="88">
        <f t="shared" si="62"/>
        <v>0</v>
      </c>
      <c r="F745" s="90">
        <f t="shared" si="63"/>
        <v>0</v>
      </c>
      <c r="G745" s="64" t="s">
        <v>8</v>
      </c>
      <c r="H745" s="64">
        <f t="shared" si="60"/>
        <v>0</v>
      </c>
    </row>
    <row r="746" spans="1:8">
      <c r="A746" s="107" t="e">
        <f>#REF!</f>
        <v>#REF!</v>
      </c>
      <c r="B746" s="62" t="e">
        <f t="shared" si="59"/>
        <v>#VALUE!</v>
      </c>
      <c r="C746" s="62" t="s">
        <v>30</v>
      </c>
      <c r="D746" s="63">
        <f t="shared" si="61"/>
        <v>0</v>
      </c>
      <c r="E746" s="88">
        <f t="shared" si="62"/>
        <v>0</v>
      </c>
      <c r="F746" s="90">
        <f t="shared" si="63"/>
        <v>0</v>
      </c>
      <c r="G746" s="64" t="s">
        <v>8</v>
      </c>
      <c r="H746" s="64">
        <f t="shared" si="60"/>
        <v>0</v>
      </c>
    </row>
    <row r="747" spans="1:8">
      <c r="A747" s="107" t="e">
        <f>#REF!</f>
        <v>#REF!</v>
      </c>
      <c r="B747" s="62" t="e">
        <f t="shared" si="59"/>
        <v>#VALUE!</v>
      </c>
      <c r="C747" s="62" t="s">
        <v>30</v>
      </c>
      <c r="D747" s="63">
        <f t="shared" si="61"/>
        <v>0</v>
      </c>
      <c r="E747" s="88">
        <f t="shared" si="62"/>
        <v>0</v>
      </c>
      <c r="F747" s="90">
        <f t="shared" si="63"/>
        <v>0</v>
      </c>
      <c r="G747" s="64" t="s">
        <v>8</v>
      </c>
      <c r="H747" s="64">
        <f t="shared" si="60"/>
        <v>0</v>
      </c>
    </row>
    <row r="748" spans="1:8">
      <c r="A748" s="107" t="e">
        <f>#REF!</f>
        <v>#REF!</v>
      </c>
      <c r="B748" s="62" t="e">
        <f t="shared" si="59"/>
        <v>#VALUE!</v>
      </c>
      <c r="C748" s="62" t="s">
        <v>30</v>
      </c>
      <c r="D748" s="63">
        <f t="shared" si="61"/>
        <v>0</v>
      </c>
      <c r="E748" s="88">
        <f t="shared" si="62"/>
        <v>0</v>
      </c>
      <c r="F748" s="90">
        <f t="shared" si="63"/>
        <v>0</v>
      </c>
      <c r="G748" s="64" t="s">
        <v>8</v>
      </c>
      <c r="H748" s="64">
        <f t="shared" si="60"/>
        <v>0</v>
      </c>
    </row>
    <row r="749" spans="1:8">
      <c r="A749" s="107" t="e">
        <f>#REF!</f>
        <v>#REF!</v>
      </c>
      <c r="B749" s="62" t="e">
        <f t="shared" si="59"/>
        <v>#VALUE!</v>
      </c>
      <c r="C749" s="62" t="s">
        <v>30</v>
      </c>
      <c r="D749" s="63">
        <f t="shared" si="61"/>
        <v>0</v>
      </c>
      <c r="E749" s="88">
        <f t="shared" si="62"/>
        <v>0</v>
      </c>
      <c r="F749" s="90">
        <f t="shared" si="63"/>
        <v>0</v>
      </c>
      <c r="G749" s="64" t="s">
        <v>8</v>
      </c>
      <c r="H749" s="64">
        <f t="shared" si="60"/>
        <v>0</v>
      </c>
    </row>
    <row r="750" spans="1:8">
      <c r="A750" s="107" t="e">
        <f>#REF!</f>
        <v>#REF!</v>
      </c>
      <c r="B750" s="62" t="e">
        <f t="shared" si="59"/>
        <v>#VALUE!</v>
      </c>
      <c r="C750" s="62" t="s">
        <v>30</v>
      </c>
      <c r="D750" s="63">
        <f t="shared" si="61"/>
        <v>0</v>
      </c>
      <c r="E750" s="88">
        <f t="shared" si="62"/>
        <v>0</v>
      </c>
      <c r="F750" s="90">
        <f t="shared" si="63"/>
        <v>0</v>
      </c>
      <c r="G750" s="64" t="s">
        <v>8</v>
      </c>
      <c r="H750" s="64">
        <f t="shared" si="60"/>
        <v>0</v>
      </c>
    </row>
    <row r="751" spans="1:8">
      <c r="A751" s="107" t="e">
        <f>#REF!</f>
        <v>#REF!</v>
      </c>
      <c r="B751" s="62" t="e">
        <f t="shared" si="59"/>
        <v>#VALUE!</v>
      </c>
      <c r="C751" s="62" t="s">
        <v>30</v>
      </c>
      <c r="D751" s="63">
        <f t="shared" si="61"/>
        <v>0</v>
      </c>
      <c r="E751" s="88">
        <f t="shared" si="62"/>
        <v>0</v>
      </c>
      <c r="F751" s="90">
        <f t="shared" si="63"/>
        <v>0</v>
      </c>
      <c r="G751" s="64" t="s">
        <v>8</v>
      </c>
      <c r="H751" s="64">
        <f t="shared" si="60"/>
        <v>0</v>
      </c>
    </row>
    <row r="752" spans="1:8">
      <c r="A752" s="107" t="e">
        <f>#REF!</f>
        <v>#REF!</v>
      </c>
      <c r="B752" s="62" t="e">
        <f t="shared" si="59"/>
        <v>#VALUE!</v>
      </c>
      <c r="C752" s="62" t="s">
        <v>30</v>
      </c>
      <c r="D752" s="63">
        <f t="shared" si="61"/>
        <v>0</v>
      </c>
      <c r="E752" s="88">
        <f t="shared" si="62"/>
        <v>0</v>
      </c>
      <c r="F752" s="90">
        <f t="shared" si="63"/>
        <v>0</v>
      </c>
      <c r="G752" s="64" t="s">
        <v>8</v>
      </c>
      <c r="H752" s="64">
        <f t="shared" si="60"/>
        <v>0</v>
      </c>
    </row>
    <row r="753" spans="1:8">
      <c r="A753" s="107" t="e">
        <f>#REF!</f>
        <v>#REF!</v>
      </c>
      <c r="B753" s="62" t="e">
        <f t="shared" si="59"/>
        <v>#VALUE!</v>
      </c>
      <c r="C753" s="62" t="s">
        <v>30</v>
      </c>
      <c r="D753" s="63">
        <f t="shared" si="61"/>
        <v>0</v>
      </c>
      <c r="E753" s="88">
        <f t="shared" si="62"/>
        <v>0</v>
      </c>
      <c r="F753" s="90">
        <f t="shared" si="63"/>
        <v>0</v>
      </c>
      <c r="G753" s="64" t="s">
        <v>8</v>
      </c>
      <c r="H753" s="64">
        <f t="shared" si="60"/>
        <v>0</v>
      </c>
    </row>
    <row r="754" spans="1:8">
      <c r="A754" s="107" t="e">
        <f>#REF!</f>
        <v>#REF!</v>
      </c>
      <c r="B754" s="62" t="e">
        <f t="shared" si="59"/>
        <v>#VALUE!</v>
      </c>
      <c r="C754" s="62" t="s">
        <v>30</v>
      </c>
      <c r="D754" s="63">
        <f t="shared" si="61"/>
        <v>0</v>
      </c>
      <c r="E754" s="88">
        <f t="shared" si="62"/>
        <v>0</v>
      </c>
      <c r="F754" s="90">
        <f t="shared" si="63"/>
        <v>0</v>
      </c>
      <c r="G754" s="64" t="s">
        <v>8</v>
      </c>
      <c r="H754" s="64">
        <f t="shared" si="60"/>
        <v>0</v>
      </c>
    </row>
    <row r="755" spans="1:8">
      <c r="A755" s="107" t="e">
        <f>#REF!</f>
        <v>#REF!</v>
      </c>
      <c r="B755" s="62" t="e">
        <f t="shared" si="59"/>
        <v>#VALUE!</v>
      </c>
      <c r="C755" s="62" t="s">
        <v>30</v>
      </c>
      <c r="D755" s="63">
        <f t="shared" si="61"/>
        <v>0</v>
      </c>
      <c r="E755" s="88">
        <f t="shared" si="62"/>
        <v>0</v>
      </c>
      <c r="F755" s="90">
        <f t="shared" si="63"/>
        <v>0</v>
      </c>
      <c r="G755" s="64" t="s">
        <v>8</v>
      </c>
      <c r="H755" s="64">
        <f t="shared" si="60"/>
        <v>0</v>
      </c>
    </row>
    <row r="756" spans="1:8">
      <c r="A756" s="107" t="e">
        <f>#REF!</f>
        <v>#REF!</v>
      </c>
      <c r="B756" s="62" t="e">
        <f t="shared" si="59"/>
        <v>#VALUE!</v>
      </c>
      <c r="C756" s="62" t="s">
        <v>30</v>
      </c>
      <c r="D756" s="63">
        <f t="shared" si="61"/>
        <v>0</v>
      </c>
      <c r="E756" s="88">
        <f t="shared" si="62"/>
        <v>0</v>
      </c>
      <c r="F756" s="90">
        <f t="shared" si="63"/>
        <v>0</v>
      </c>
      <c r="G756" s="64" t="s">
        <v>8</v>
      </c>
      <c r="H756" s="64">
        <f t="shared" si="60"/>
        <v>0</v>
      </c>
    </row>
    <row r="757" spans="1:8">
      <c r="A757" s="107" t="e">
        <f>#REF!</f>
        <v>#REF!</v>
      </c>
      <c r="B757" s="62" t="e">
        <f t="shared" si="59"/>
        <v>#VALUE!</v>
      </c>
      <c r="C757" s="62" t="s">
        <v>30</v>
      </c>
      <c r="D757" s="63">
        <f t="shared" si="61"/>
        <v>0</v>
      </c>
      <c r="E757" s="88">
        <f t="shared" si="62"/>
        <v>0</v>
      </c>
      <c r="F757" s="90">
        <f t="shared" si="63"/>
        <v>0</v>
      </c>
      <c r="G757" s="64" t="s">
        <v>8</v>
      </c>
      <c r="H757" s="64">
        <f t="shared" si="60"/>
        <v>0</v>
      </c>
    </row>
    <row r="758" spans="1:8">
      <c r="A758" s="107" t="e">
        <f>#REF!</f>
        <v>#REF!</v>
      </c>
      <c r="B758" s="62" t="e">
        <f t="shared" si="59"/>
        <v>#VALUE!</v>
      </c>
      <c r="C758" s="62" t="s">
        <v>30</v>
      </c>
      <c r="D758" s="63">
        <f t="shared" si="61"/>
        <v>0</v>
      </c>
      <c r="E758" s="88">
        <f t="shared" si="62"/>
        <v>0</v>
      </c>
      <c r="F758" s="90">
        <f t="shared" si="63"/>
        <v>0</v>
      </c>
      <c r="G758" s="64" t="s">
        <v>8</v>
      </c>
      <c r="H758" s="64">
        <f t="shared" si="60"/>
        <v>0</v>
      </c>
    </row>
    <row r="759" spans="1:8">
      <c r="A759" s="107" t="e">
        <f>#REF!</f>
        <v>#REF!</v>
      </c>
      <c r="B759" s="62" t="e">
        <f t="shared" si="59"/>
        <v>#VALUE!</v>
      </c>
      <c r="C759" s="62" t="s">
        <v>30</v>
      </c>
      <c r="D759" s="63">
        <f t="shared" si="61"/>
        <v>0</v>
      </c>
      <c r="E759" s="88">
        <f t="shared" si="62"/>
        <v>0</v>
      </c>
      <c r="F759" s="90">
        <f t="shared" si="63"/>
        <v>0</v>
      </c>
      <c r="G759" s="64" t="s">
        <v>8</v>
      </c>
      <c r="H759" s="64">
        <f t="shared" si="60"/>
        <v>0</v>
      </c>
    </row>
    <row r="760" spans="1:8">
      <c r="A760" s="107" t="e">
        <f>#REF!</f>
        <v>#REF!</v>
      </c>
      <c r="B760" s="62" t="e">
        <f t="shared" si="59"/>
        <v>#VALUE!</v>
      </c>
      <c r="C760" s="62" t="s">
        <v>30</v>
      </c>
      <c r="D760" s="63">
        <f t="shared" si="61"/>
        <v>0</v>
      </c>
      <c r="E760" s="88">
        <f t="shared" si="62"/>
        <v>0</v>
      </c>
      <c r="F760" s="90">
        <f t="shared" si="63"/>
        <v>0</v>
      </c>
      <c r="G760" s="64" t="s">
        <v>8</v>
      </c>
      <c r="H760" s="64">
        <f t="shared" si="60"/>
        <v>0</v>
      </c>
    </row>
    <row r="761" spans="1:8">
      <c r="A761" s="107" t="e">
        <f>#REF!</f>
        <v>#REF!</v>
      </c>
      <c r="B761" s="62" t="e">
        <f t="shared" si="59"/>
        <v>#VALUE!</v>
      </c>
      <c r="C761" s="62" t="s">
        <v>30</v>
      </c>
      <c r="D761" s="63">
        <f t="shared" si="61"/>
        <v>0</v>
      </c>
      <c r="E761" s="88">
        <f t="shared" si="62"/>
        <v>0</v>
      </c>
      <c r="F761" s="90">
        <f t="shared" si="63"/>
        <v>0</v>
      </c>
      <c r="G761" s="64" t="s">
        <v>8</v>
      </c>
      <c r="H761" s="64">
        <f t="shared" si="60"/>
        <v>0</v>
      </c>
    </row>
    <row r="762" spans="1:8">
      <c r="A762" s="107" t="e">
        <f>#REF!</f>
        <v>#REF!</v>
      </c>
      <c r="B762" s="62" t="e">
        <f t="shared" si="59"/>
        <v>#VALUE!</v>
      </c>
      <c r="C762" s="62" t="s">
        <v>30</v>
      </c>
      <c r="D762" s="63">
        <f t="shared" si="61"/>
        <v>0</v>
      </c>
      <c r="E762" s="88">
        <f t="shared" si="62"/>
        <v>0</v>
      </c>
      <c r="F762" s="90">
        <f t="shared" si="63"/>
        <v>0</v>
      </c>
      <c r="G762" s="64" t="s">
        <v>8</v>
      </c>
      <c r="H762" s="64">
        <f t="shared" si="60"/>
        <v>0</v>
      </c>
    </row>
    <row r="763" spans="1:8">
      <c r="A763" s="107" t="e">
        <f>#REF!</f>
        <v>#REF!</v>
      </c>
      <c r="B763" s="62" t="e">
        <f t="shared" si="59"/>
        <v>#VALUE!</v>
      </c>
      <c r="C763" s="62" t="s">
        <v>30</v>
      </c>
      <c r="D763" s="63">
        <f t="shared" si="61"/>
        <v>0</v>
      </c>
      <c r="E763" s="88">
        <f t="shared" si="62"/>
        <v>0</v>
      </c>
      <c r="F763" s="90">
        <f t="shared" si="63"/>
        <v>0</v>
      </c>
      <c r="G763" s="64" t="s">
        <v>8</v>
      </c>
      <c r="H763" s="64">
        <f t="shared" si="60"/>
        <v>0</v>
      </c>
    </row>
    <row r="764" spans="1:8">
      <c r="A764" s="107" t="e">
        <f>#REF!</f>
        <v>#REF!</v>
      </c>
      <c r="B764" s="62" t="e">
        <f t="shared" ref="B764:B827" si="64">MID(O764,FIND(" ",O764)+1,8)</f>
        <v>#VALUE!</v>
      </c>
      <c r="C764" s="62" t="s">
        <v>30</v>
      </c>
      <c r="D764" s="63">
        <f t="shared" si="61"/>
        <v>0</v>
      </c>
      <c r="E764" s="88">
        <f t="shared" si="62"/>
        <v>0</v>
      </c>
      <c r="F764" s="90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7" t="e">
        <f>#REF!</f>
        <v>#REF!</v>
      </c>
      <c r="B765" s="62" t="e">
        <f t="shared" si="64"/>
        <v>#VALUE!</v>
      </c>
      <c r="C765" s="62" t="s">
        <v>30</v>
      </c>
      <c r="D765" s="63">
        <f t="shared" si="61"/>
        <v>0</v>
      </c>
      <c r="E765" s="88">
        <f t="shared" si="62"/>
        <v>0</v>
      </c>
      <c r="F765" s="90">
        <f t="shared" si="63"/>
        <v>0</v>
      </c>
      <c r="G765" s="64" t="s">
        <v>8</v>
      </c>
      <c r="H765" s="64">
        <f t="shared" si="65"/>
        <v>0</v>
      </c>
    </row>
    <row r="766" spans="1:8">
      <c r="A766" s="107" t="e">
        <f>#REF!</f>
        <v>#REF!</v>
      </c>
      <c r="B766" s="62" t="e">
        <f t="shared" si="64"/>
        <v>#VALUE!</v>
      </c>
      <c r="C766" s="62" t="s">
        <v>30</v>
      </c>
      <c r="D766" s="63">
        <f t="shared" si="61"/>
        <v>0</v>
      </c>
      <c r="E766" s="88">
        <f t="shared" si="62"/>
        <v>0</v>
      </c>
      <c r="F766" s="90">
        <f t="shared" si="63"/>
        <v>0</v>
      </c>
      <c r="G766" s="64" t="s">
        <v>8</v>
      </c>
      <c r="H766" s="64">
        <f t="shared" si="65"/>
        <v>0</v>
      </c>
    </row>
    <row r="767" spans="1:8">
      <c r="A767" s="107" t="e">
        <f>#REF!</f>
        <v>#REF!</v>
      </c>
      <c r="B767" s="62" t="e">
        <f t="shared" si="64"/>
        <v>#VALUE!</v>
      </c>
      <c r="C767" s="62" t="s">
        <v>30</v>
      </c>
      <c r="D767" s="63">
        <f t="shared" si="61"/>
        <v>0</v>
      </c>
      <c r="E767" s="88">
        <f t="shared" si="62"/>
        <v>0</v>
      </c>
      <c r="F767" s="90">
        <f t="shared" si="63"/>
        <v>0</v>
      </c>
      <c r="G767" s="64" t="s">
        <v>8</v>
      </c>
      <c r="H767" s="64">
        <f t="shared" si="65"/>
        <v>0</v>
      </c>
    </row>
    <row r="768" spans="1:8">
      <c r="A768" s="107" t="e">
        <f>#REF!</f>
        <v>#REF!</v>
      </c>
      <c r="B768" s="62" t="e">
        <f t="shared" si="64"/>
        <v>#VALUE!</v>
      </c>
      <c r="C768" s="62" t="s">
        <v>30</v>
      </c>
      <c r="D768" s="63">
        <f t="shared" si="61"/>
        <v>0</v>
      </c>
      <c r="E768" s="88">
        <f t="shared" si="62"/>
        <v>0</v>
      </c>
      <c r="F768" s="90">
        <f t="shared" si="63"/>
        <v>0</v>
      </c>
      <c r="G768" s="64" t="s">
        <v>8</v>
      </c>
      <c r="H768" s="64">
        <f t="shared" si="65"/>
        <v>0</v>
      </c>
    </row>
    <row r="769" spans="1:8">
      <c r="A769" s="107" t="e">
        <f>#REF!</f>
        <v>#REF!</v>
      </c>
      <c r="B769" s="62" t="e">
        <f t="shared" si="64"/>
        <v>#VALUE!</v>
      </c>
      <c r="C769" s="62" t="s">
        <v>30</v>
      </c>
      <c r="D769" s="63">
        <f t="shared" si="61"/>
        <v>0</v>
      </c>
      <c r="E769" s="88">
        <f t="shared" si="62"/>
        <v>0</v>
      </c>
      <c r="F769" s="90">
        <f t="shared" si="63"/>
        <v>0</v>
      </c>
      <c r="G769" s="64" t="s">
        <v>8</v>
      </c>
      <c r="H769" s="64">
        <f t="shared" si="65"/>
        <v>0</v>
      </c>
    </row>
    <row r="770" spans="1:8">
      <c r="A770" s="107" t="e">
        <f>#REF!</f>
        <v>#REF!</v>
      </c>
      <c r="B770" s="62" t="e">
        <f t="shared" si="64"/>
        <v>#VALUE!</v>
      </c>
      <c r="C770" s="62" t="s">
        <v>30</v>
      </c>
      <c r="D770" s="63">
        <f t="shared" si="61"/>
        <v>0</v>
      </c>
      <c r="E770" s="88">
        <f t="shared" si="62"/>
        <v>0</v>
      </c>
      <c r="F770" s="90">
        <f t="shared" si="63"/>
        <v>0</v>
      </c>
      <c r="G770" s="64" t="s">
        <v>8</v>
      </c>
      <c r="H770" s="64">
        <f t="shared" si="65"/>
        <v>0</v>
      </c>
    </row>
    <row r="771" spans="1:8">
      <c r="A771" s="107" t="e">
        <f>#REF!</f>
        <v>#REF!</v>
      </c>
      <c r="B771" s="62" t="e">
        <f t="shared" si="64"/>
        <v>#VALUE!</v>
      </c>
      <c r="C771" s="62" t="s">
        <v>30</v>
      </c>
      <c r="D771" s="63">
        <f t="shared" ref="D771:D834" si="66">L771</f>
        <v>0</v>
      </c>
      <c r="E771" s="88">
        <f t="shared" ref="E771:E834" si="67">M771/100</f>
        <v>0</v>
      </c>
      <c r="F771" s="90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7" t="e">
        <f>#REF!</f>
        <v>#REF!</v>
      </c>
      <c r="B772" s="62" t="e">
        <f t="shared" si="64"/>
        <v>#VALUE!</v>
      </c>
      <c r="C772" s="62" t="s">
        <v>30</v>
      </c>
      <c r="D772" s="63">
        <f t="shared" si="66"/>
        <v>0</v>
      </c>
      <c r="E772" s="88">
        <f t="shared" si="67"/>
        <v>0</v>
      </c>
      <c r="F772" s="90">
        <f t="shared" si="68"/>
        <v>0</v>
      </c>
      <c r="G772" s="64" t="s">
        <v>8</v>
      </c>
      <c r="H772" s="64">
        <f t="shared" si="65"/>
        <v>0</v>
      </c>
    </row>
    <row r="773" spans="1:8">
      <c r="A773" s="107" t="e">
        <f>#REF!</f>
        <v>#REF!</v>
      </c>
      <c r="B773" s="62" t="e">
        <f t="shared" si="64"/>
        <v>#VALUE!</v>
      </c>
      <c r="C773" s="62" t="s">
        <v>30</v>
      </c>
      <c r="D773" s="63">
        <f t="shared" si="66"/>
        <v>0</v>
      </c>
      <c r="E773" s="88">
        <f t="shared" si="67"/>
        <v>0</v>
      </c>
      <c r="F773" s="90">
        <f t="shared" si="68"/>
        <v>0</v>
      </c>
      <c r="G773" s="64" t="s">
        <v>8</v>
      </c>
      <c r="H773" s="64">
        <f t="shared" si="65"/>
        <v>0</v>
      </c>
    </row>
    <row r="774" spans="1:8">
      <c r="A774" s="107" t="e">
        <f>#REF!</f>
        <v>#REF!</v>
      </c>
      <c r="B774" s="62" t="e">
        <f t="shared" si="64"/>
        <v>#VALUE!</v>
      </c>
      <c r="C774" s="62" t="s">
        <v>30</v>
      </c>
      <c r="D774" s="63">
        <f t="shared" si="66"/>
        <v>0</v>
      </c>
      <c r="E774" s="88">
        <f t="shared" si="67"/>
        <v>0</v>
      </c>
      <c r="F774" s="90">
        <f t="shared" si="68"/>
        <v>0</v>
      </c>
      <c r="G774" s="64" t="s">
        <v>8</v>
      </c>
      <c r="H774" s="64">
        <f t="shared" si="65"/>
        <v>0</v>
      </c>
    </row>
    <row r="775" spans="1:8">
      <c r="A775" s="107" t="e">
        <f>#REF!</f>
        <v>#REF!</v>
      </c>
      <c r="B775" s="62" t="e">
        <f t="shared" si="64"/>
        <v>#VALUE!</v>
      </c>
      <c r="C775" s="62" t="s">
        <v>30</v>
      </c>
      <c r="D775" s="63">
        <f t="shared" si="66"/>
        <v>0</v>
      </c>
      <c r="E775" s="88">
        <f t="shared" si="67"/>
        <v>0</v>
      </c>
      <c r="F775" s="90">
        <f t="shared" si="68"/>
        <v>0</v>
      </c>
      <c r="G775" s="64" t="s">
        <v>8</v>
      </c>
      <c r="H775" s="64">
        <f t="shared" si="65"/>
        <v>0</v>
      </c>
    </row>
    <row r="776" spans="1:8">
      <c r="A776" s="107" t="e">
        <f>#REF!</f>
        <v>#REF!</v>
      </c>
      <c r="B776" s="62" t="e">
        <f t="shared" si="64"/>
        <v>#VALUE!</v>
      </c>
      <c r="C776" s="62" t="s">
        <v>30</v>
      </c>
      <c r="D776" s="63">
        <f t="shared" si="66"/>
        <v>0</v>
      </c>
      <c r="E776" s="88">
        <f t="shared" si="67"/>
        <v>0</v>
      </c>
      <c r="F776" s="90">
        <f t="shared" si="68"/>
        <v>0</v>
      </c>
      <c r="G776" s="64" t="s">
        <v>8</v>
      </c>
      <c r="H776" s="64">
        <f t="shared" si="65"/>
        <v>0</v>
      </c>
    </row>
    <row r="777" spans="1:8">
      <c r="A777" s="107" t="e">
        <f>#REF!</f>
        <v>#REF!</v>
      </c>
      <c r="B777" s="62" t="e">
        <f t="shared" si="64"/>
        <v>#VALUE!</v>
      </c>
      <c r="C777" s="62" t="s">
        <v>30</v>
      </c>
      <c r="D777" s="63">
        <f t="shared" si="66"/>
        <v>0</v>
      </c>
      <c r="E777" s="88">
        <f t="shared" si="67"/>
        <v>0</v>
      </c>
      <c r="F777" s="90">
        <f t="shared" si="68"/>
        <v>0</v>
      </c>
      <c r="G777" s="64" t="s">
        <v>8</v>
      </c>
      <c r="H777" s="64">
        <f t="shared" si="65"/>
        <v>0</v>
      </c>
    </row>
    <row r="778" spans="1:8">
      <c r="A778" s="107" t="e">
        <f>#REF!</f>
        <v>#REF!</v>
      </c>
      <c r="B778" s="62" t="e">
        <f t="shared" si="64"/>
        <v>#VALUE!</v>
      </c>
      <c r="C778" s="62" t="s">
        <v>30</v>
      </c>
      <c r="D778" s="63">
        <f t="shared" si="66"/>
        <v>0</v>
      </c>
      <c r="E778" s="88">
        <f t="shared" si="67"/>
        <v>0</v>
      </c>
      <c r="F778" s="90">
        <f t="shared" si="68"/>
        <v>0</v>
      </c>
      <c r="G778" s="64" t="s">
        <v>8</v>
      </c>
      <c r="H778" s="64">
        <f t="shared" si="65"/>
        <v>0</v>
      </c>
    </row>
    <row r="779" spans="1:8">
      <c r="A779" s="107" t="e">
        <f>#REF!</f>
        <v>#REF!</v>
      </c>
      <c r="B779" s="62" t="e">
        <f t="shared" si="64"/>
        <v>#VALUE!</v>
      </c>
      <c r="C779" s="62" t="s">
        <v>30</v>
      </c>
      <c r="D779" s="63">
        <f t="shared" si="66"/>
        <v>0</v>
      </c>
      <c r="E779" s="88">
        <f t="shared" si="67"/>
        <v>0</v>
      </c>
      <c r="F779" s="90">
        <f t="shared" si="68"/>
        <v>0</v>
      </c>
      <c r="G779" s="64" t="s">
        <v>8</v>
      </c>
      <c r="H779" s="64">
        <f t="shared" si="65"/>
        <v>0</v>
      </c>
    </row>
    <row r="780" spans="1:8">
      <c r="A780" s="107" t="e">
        <f>#REF!</f>
        <v>#REF!</v>
      </c>
      <c r="B780" s="62" t="e">
        <f t="shared" si="64"/>
        <v>#VALUE!</v>
      </c>
      <c r="C780" s="62" t="s">
        <v>30</v>
      </c>
      <c r="D780" s="63">
        <f t="shared" si="66"/>
        <v>0</v>
      </c>
      <c r="E780" s="88">
        <f t="shared" si="67"/>
        <v>0</v>
      </c>
      <c r="F780" s="90">
        <f t="shared" si="68"/>
        <v>0</v>
      </c>
      <c r="G780" s="64" t="s">
        <v>8</v>
      </c>
      <c r="H780" s="64">
        <f t="shared" si="65"/>
        <v>0</v>
      </c>
    </row>
    <row r="781" spans="1:8">
      <c r="A781" s="107" t="e">
        <f>#REF!</f>
        <v>#REF!</v>
      </c>
      <c r="B781" s="62" t="e">
        <f t="shared" si="64"/>
        <v>#VALUE!</v>
      </c>
      <c r="C781" s="62" t="s">
        <v>30</v>
      </c>
      <c r="D781" s="63">
        <f t="shared" si="66"/>
        <v>0</v>
      </c>
      <c r="E781" s="88">
        <f t="shared" si="67"/>
        <v>0</v>
      </c>
      <c r="F781" s="90">
        <f t="shared" si="68"/>
        <v>0</v>
      </c>
      <c r="G781" s="64" t="s">
        <v>8</v>
      </c>
      <c r="H781" s="64">
        <f t="shared" si="65"/>
        <v>0</v>
      </c>
    </row>
    <row r="782" spans="1:8">
      <c r="A782" s="107" t="e">
        <f>#REF!</f>
        <v>#REF!</v>
      </c>
      <c r="B782" s="62" t="e">
        <f t="shared" si="64"/>
        <v>#VALUE!</v>
      </c>
      <c r="C782" s="62" t="s">
        <v>30</v>
      </c>
      <c r="D782" s="63">
        <f t="shared" si="66"/>
        <v>0</v>
      </c>
      <c r="E782" s="88">
        <f t="shared" si="67"/>
        <v>0</v>
      </c>
      <c r="F782" s="90">
        <f t="shared" si="68"/>
        <v>0</v>
      </c>
      <c r="G782" s="64" t="s">
        <v>8</v>
      </c>
      <c r="H782" s="64">
        <f t="shared" si="65"/>
        <v>0</v>
      </c>
    </row>
    <row r="783" spans="1:8">
      <c r="A783" s="107" t="e">
        <f>#REF!</f>
        <v>#REF!</v>
      </c>
      <c r="B783" s="62" t="e">
        <f t="shared" si="64"/>
        <v>#VALUE!</v>
      </c>
      <c r="C783" s="62" t="s">
        <v>30</v>
      </c>
      <c r="D783" s="63">
        <f t="shared" si="66"/>
        <v>0</v>
      </c>
      <c r="E783" s="88">
        <f t="shared" si="67"/>
        <v>0</v>
      </c>
      <c r="F783" s="90">
        <f t="shared" si="68"/>
        <v>0</v>
      </c>
      <c r="G783" s="64" t="s">
        <v>8</v>
      </c>
      <c r="H783" s="64">
        <f t="shared" si="65"/>
        <v>0</v>
      </c>
    </row>
    <row r="784" spans="1:8">
      <c r="A784" s="107" t="e">
        <f>#REF!</f>
        <v>#REF!</v>
      </c>
      <c r="B784" s="62" t="e">
        <f t="shared" si="64"/>
        <v>#VALUE!</v>
      </c>
      <c r="C784" s="62" t="s">
        <v>30</v>
      </c>
      <c r="D784" s="63">
        <f t="shared" si="66"/>
        <v>0</v>
      </c>
      <c r="E784" s="88">
        <f t="shared" si="67"/>
        <v>0</v>
      </c>
      <c r="F784" s="90">
        <f t="shared" si="68"/>
        <v>0</v>
      </c>
      <c r="G784" s="64" t="s">
        <v>8</v>
      </c>
      <c r="H784" s="64">
        <f t="shared" si="65"/>
        <v>0</v>
      </c>
    </row>
    <row r="785" spans="1:8">
      <c r="A785" s="107" t="e">
        <f>#REF!</f>
        <v>#REF!</v>
      </c>
      <c r="B785" s="62" t="e">
        <f t="shared" si="64"/>
        <v>#VALUE!</v>
      </c>
      <c r="C785" s="62" t="s">
        <v>30</v>
      </c>
      <c r="D785" s="63">
        <f t="shared" si="66"/>
        <v>0</v>
      </c>
      <c r="E785" s="88">
        <f t="shared" si="67"/>
        <v>0</v>
      </c>
      <c r="F785" s="90">
        <f t="shared" si="68"/>
        <v>0</v>
      </c>
      <c r="G785" s="64" t="s">
        <v>8</v>
      </c>
      <c r="H785" s="64">
        <f t="shared" si="65"/>
        <v>0</v>
      </c>
    </row>
    <row r="786" spans="1:8">
      <c r="A786" s="107" t="e">
        <f>#REF!</f>
        <v>#REF!</v>
      </c>
      <c r="B786" s="62" t="e">
        <f t="shared" si="64"/>
        <v>#VALUE!</v>
      </c>
      <c r="C786" s="62" t="s">
        <v>30</v>
      </c>
      <c r="D786" s="63">
        <f t="shared" si="66"/>
        <v>0</v>
      </c>
      <c r="E786" s="88">
        <f t="shared" si="67"/>
        <v>0</v>
      </c>
      <c r="F786" s="90">
        <f t="shared" si="68"/>
        <v>0</v>
      </c>
      <c r="G786" s="64" t="s">
        <v>8</v>
      </c>
      <c r="H786" s="64">
        <f t="shared" si="65"/>
        <v>0</v>
      </c>
    </row>
    <row r="787" spans="1:8">
      <c r="A787" s="107" t="e">
        <f>#REF!</f>
        <v>#REF!</v>
      </c>
      <c r="B787" s="62" t="e">
        <f t="shared" si="64"/>
        <v>#VALUE!</v>
      </c>
      <c r="C787" s="62" t="s">
        <v>30</v>
      </c>
      <c r="D787" s="63">
        <f t="shared" si="66"/>
        <v>0</v>
      </c>
      <c r="E787" s="88">
        <f t="shared" si="67"/>
        <v>0</v>
      </c>
      <c r="F787" s="90">
        <f t="shared" si="68"/>
        <v>0</v>
      </c>
      <c r="G787" s="64" t="s">
        <v>8</v>
      </c>
      <c r="H787" s="64">
        <f t="shared" si="65"/>
        <v>0</v>
      </c>
    </row>
    <row r="788" spans="1:8">
      <c r="A788" s="107" t="e">
        <f>#REF!</f>
        <v>#REF!</v>
      </c>
      <c r="B788" s="62" t="e">
        <f t="shared" si="64"/>
        <v>#VALUE!</v>
      </c>
      <c r="C788" s="62" t="s">
        <v>30</v>
      </c>
      <c r="D788" s="63">
        <f t="shared" si="66"/>
        <v>0</v>
      </c>
      <c r="E788" s="88">
        <f t="shared" si="67"/>
        <v>0</v>
      </c>
      <c r="F788" s="90">
        <f t="shared" si="68"/>
        <v>0</v>
      </c>
      <c r="G788" s="64" t="s">
        <v>8</v>
      </c>
      <c r="H788" s="64">
        <f t="shared" si="65"/>
        <v>0</v>
      </c>
    </row>
    <row r="789" spans="1:8">
      <c r="A789" s="107" t="e">
        <f>#REF!</f>
        <v>#REF!</v>
      </c>
      <c r="B789" s="62" t="e">
        <f t="shared" si="64"/>
        <v>#VALUE!</v>
      </c>
      <c r="C789" s="62" t="s">
        <v>30</v>
      </c>
      <c r="D789" s="63">
        <f t="shared" si="66"/>
        <v>0</v>
      </c>
      <c r="E789" s="88">
        <f t="shared" si="67"/>
        <v>0</v>
      </c>
      <c r="F789" s="90">
        <f t="shared" si="68"/>
        <v>0</v>
      </c>
      <c r="G789" s="64" t="s">
        <v>8</v>
      </c>
      <c r="H789" s="64">
        <f t="shared" si="65"/>
        <v>0</v>
      </c>
    </row>
    <row r="790" spans="1:8">
      <c r="A790" s="107" t="e">
        <f>#REF!</f>
        <v>#REF!</v>
      </c>
      <c r="B790" s="62" t="e">
        <f t="shared" si="64"/>
        <v>#VALUE!</v>
      </c>
      <c r="C790" s="62" t="s">
        <v>30</v>
      </c>
      <c r="D790" s="63">
        <f t="shared" si="66"/>
        <v>0</v>
      </c>
      <c r="E790" s="88">
        <f t="shared" si="67"/>
        <v>0</v>
      </c>
      <c r="F790" s="90">
        <f t="shared" si="68"/>
        <v>0</v>
      </c>
      <c r="G790" s="64" t="s">
        <v>8</v>
      </c>
      <c r="H790" s="64">
        <f t="shared" si="65"/>
        <v>0</v>
      </c>
    </row>
    <row r="791" spans="1:8">
      <c r="A791" s="107" t="e">
        <f>#REF!</f>
        <v>#REF!</v>
      </c>
      <c r="B791" s="62" t="e">
        <f t="shared" si="64"/>
        <v>#VALUE!</v>
      </c>
      <c r="C791" s="62" t="s">
        <v>30</v>
      </c>
      <c r="D791" s="63">
        <f t="shared" si="66"/>
        <v>0</v>
      </c>
      <c r="E791" s="88">
        <f t="shared" si="67"/>
        <v>0</v>
      </c>
      <c r="F791" s="90">
        <f t="shared" si="68"/>
        <v>0</v>
      </c>
      <c r="G791" s="64" t="s">
        <v>8</v>
      </c>
      <c r="H791" s="64">
        <f t="shared" si="65"/>
        <v>0</v>
      </c>
    </row>
    <row r="792" spans="1:8">
      <c r="A792" s="107" t="e">
        <f>#REF!</f>
        <v>#REF!</v>
      </c>
      <c r="B792" s="62" t="e">
        <f t="shared" si="64"/>
        <v>#VALUE!</v>
      </c>
      <c r="C792" s="62" t="s">
        <v>30</v>
      </c>
      <c r="D792" s="63">
        <f t="shared" si="66"/>
        <v>0</v>
      </c>
      <c r="E792" s="88">
        <f t="shared" si="67"/>
        <v>0</v>
      </c>
      <c r="F792" s="90">
        <f t="shared" si="68"/>
        <v>0</v>
      </c>
      <c r="G792" s="64" t="s">
        <v>8</v>
      </c>
      <c r="H792" s="64">
        <f t="shared" si="65"/>
        <v>0</v>
      </c>
    </row>
    <row r="793" spans="1:8">
      <c r="A793" s="107" t="e">
        <f>#REF!</f>
        <v>#REF!</v>
      </c>
      <c r="B793" s="62" t="e">
        <f t="shared" si="64"/>
        <v>#VALUE!</v>
      </c>
      <c r="C793" s="62" t="s">
        <v>30</v>
      </c>
      <c r="D793" s="63">
        <f t="shared" si="66"/>
        <v>0</v>
      </c>
      <c r="E793" s="88">
        <f t="shared" si="67"/>
        <v>0</v>
      </c>
      <c r="F793" s="90">
        <f t="shared" si="68"/>
        <v>0</v>
      </c>
      <c r="G793" s="64" t="s">
        <v>8</v>
      </c>
      <c r="H793" s="64">
        <f t="shared" si="65"/>
        <v>0</v>
      </c>
    </row>
    <row r="794" spans="1:8">
      <c r="A794" s="107" t="e">
        <f>#REF!</f>
        <v>#REF!</v>
      </c>
      <c r="B794" s="62" t="e">
        <f t="shared" si="64"/>
        <v>#VALUE!</v>
      </c>
      <c r="C794" s="62" t="s">
        <v>30</v>
      </c>
      <c r="D794" s="63">
        <f t="shared" si="66"/>
        <v>0</v>
      </c>
      <c r="E794" s="88">
        <f t="shared" si="67"/>
        <v>0</v>
      </c>
      <c r="F794" s="90">
        <f t="shared" si="68"/>
        <v>0</v>
      </c>
      <c r="G794" s="64" t="s">
        <v>8</v>
      </c>
      <c r="H794" s="64">
        <f t="shared" si="65"/>
        <v>0</v>
      </c>
    </row>
    <row r="795" spans="1:8">
      <c r="A795" s="107" t="e">
        <f>#REF!</f>
        <v>#REF!</v>
      </c>
      <c r="B795" s="62" t="e">
        <f t="shared" si="64"/>
        <v>#VALUE!</v>
      </c>
      <c r="C795" s="62" t="s">
        <v>30</v>
      </c>
      <c r="D795" s="63">
        <f t="shared" si="66"/>
        <v>0</v>
      </c>
      <c r="E795" s="88">
        <f t="shared" si="67"/>
        <v>0</v>
      </c>
      <c r="F795" s="90">
        <f t="shared" si="68"/>
        <v>0</v>
      </c>
      <c r="G795" s="64" t="s">
        <v>8</v>
      </c>
      <c r="H795" s="64">
        <f t="shared" si="65"/>
        <v>0</v>
      </c>
    </row>
    <row r="796" spans="1:8">
      <c r="A796" s="107" t="e">
        <f>#REF!</f>
        <v>#REF!</v>
      </c>
      <c r="B796" s="62" t="e">
        <f t="shared" si="64"/>
        <v>#VALUE!</v>
      </c>
      <c r="C796" s="62" t="s">
        <v>30</v>
      </c>
      <c r="D796" s="63">
        <f t="shared" si="66"/>
        <v>0</v>
      </c>
      <c r="E796" s="88">
        <f t="shared" si="67"/>
        <v>0</v>
      </c>
      <c r="F796" s="90">
        <f t="shared" si="68"/>
        <v>0</v>
      </c>
      <c r="G796" s="64" t="s">
        <v>8</v>
      </c>
      <c r="H796" s="64">
        <f t="shared" si="65"/>
        <v>0</v>
      </c>
    </row>
    <row r="797" spans="1:8">
      <c r="A797" s="107" t="e">
        <f>#REF!</f>
        <v>#REF!</v>
      </c>
      <c r="B797" s="62" t="e">
        <f t="shared" si="64"/>
        <v>#VALUE!</v>
      </c>
      <c r="C797" s="62" t="s">
        <v>30</v>
      </c>
      <c r="D797" s="63">
        <f t="shared" si="66"/>
        <v>0</v>
      </c>
      <c r="E797" s="88">
        <f t="shared" si="67"/>
        <v>0</v>
      </c>
      <c r="F797" s="90">
        <f t="shared" si="68"/>
        <v>0</v>
      </c>
      <c r="G797" s="64" t="s">
        <v>8</v>
      </c>
      <c r="H797" s="64">
        <f t="shared" si="65"/>
        <v>0</v>
      </c>
    </row>
    <row r="798" spans="1:8">
      <c r="A798" s="107" t="e">
        <f>#REF!</f>
        <v>#REF!</v>
      </c>
      <c r="B798" s="62" t="e">
        <f t="shared" si="64"/>
        <v>#VALUE!</v>
      </c>
      <c r="C798" s="62" t="s">
        <v>30</v>
      </c>
      <c r="D798" s="63">
        <f t="shared" si="66"/>
        <v>0</v>
      </c>
      <c r="E798" s="88">
        <f t="shared" si="67"/>
        <v>0</v>
      </c>
      <c r="F798" s="90">
        <f t="shared" si="68"/>
        <v>0</v>
      </c>
      <c r="G798" s="64" t="s">
        <v>8</v>
      </c>
      <c r="H798" s="64">
        <f t="shared" si="65"/>
        <v>0</v>
      </c>
    </row>
    <row r="799" spans="1:8">
      <c r="A799" s="107" t="e">
        <f>#REF!</f>
        <v>#REF!</v>
      </c>
      <c r="B799" s="62" t="e">
        <f t="shared" si="64"/>
        <v>#VALUE!</v>
      </c>
      <c r="C799" s="62" t="s">
        <v>30</v>
      </c>
      <c r="D799" s="63">
        <f t="shared" si="66"/>
        <v>0</v>
      </c>
      <c r="E799" s="88">
        <f t="shared" si="67"/>
        <v>0</v>
      </c>
      <c r="F799" s="90">
        <f t="shared" si="68"/>
        <v>0</v>
      </c>
      <c r="G799" s="64" t="s">
        <v>8</v>
      </c>
      <c r="H799" s="64">
        <f t="shared" si="65"/>
        <v>0</v>
      </c>
    </row>
    <row r="800" spans="1:8">
      <c r="A800" s="107" t="e">
        <f>#REF!</f>
        <v>#REF!</v>
      </c>
      <c r="B800" s="62" t="e">
        <f t="shared" si="64"/>
        <v>#VALUE!</v>
      </c>
      <c r="C800" s="62" t="s">
        <v>30</v>
      </c>
      <c r="D800" s="63">
        <f t="shared" si="66"/>
        <v>0</v>
      </c>
      <c r="E800" s="88">
        <f t="shared" si="67"/>
        <v>0</v>
      </c>
      <c r="F800" s="90">
        <f t="shared" si="68"/>
        <v>0</v>
      </c>
      <c r="G800" s="64" t="s">
        <v>8</v>
      </c>
      <c r="H800" s="64">
        <f t="shared" si="65"/>
        <v>0</v>
      </c>
    </row>
    <row r="801" spans="1:8">
      <c r="A801" s="107" t="e">
        <f>#REF!</f>
        <v>#REF!</v>
      </c>
      <c r="B801" s="62" t="e">
        <f t="shared" si="64"/>
        <v>#VALUE!</v>
      </c>
      <c r="C801" s="62" t="s">
        <v>30</v>
      </c>
      <c r="D801" s="63">
        <f t="shared" si="66"/>
        <v>0</v>
      </c>
      <c r="E801" s="88">
        <f t="shared" si="67"/>
        <v>0</v>
      </c>
      <c r="F801" s="90">
        <f t="shared" si="68"/>
        <v>0</v>
      </c>
      <c r="G801" s="64" t="s">
        <v>8</v>
      </c>
      <c r="H801" s="64">
        <f t="shared" si="65"/>
        <v>0</v>
      </c>
    </row>
    <row r="802" spans="1:8">
      <c r="A802" s="107" t="e">
        <f>#REF!</f>
        <v>#REF!</v>
      </c>
      <c r="B802" s="62" t="e">
        <f t="shared" si="64"/>
        <v>#VALUE!</v>
      </c>
      <c r="C802" s="62" t="s">
        <v>30</v>
      </c>
      <c r="D802" s="63">
        <f t="shared" si="66"/>
        <v>0</v>
      </c>
      <c r="E802" s="88">
        <f t="shared" si="67"/>
        <v>0</v>
      </c>
      <c r="F802" s="90">
        <f t="shared" si="68"/>
        <v>0</v>
      </c>
      <c r="G802" s="64" t="s">
        <v>8</v>
      </c>
      <c r="H802" s="64">
        <f t="shared" si="65"/>
        <v>0</v>
      </c>
    </row>
    <row r="803" spans="1:8">
      <c r="A803" s="107" t="e">
        <f>#REF!</f>
        <v>#REF!</v>
      </c>
      <c r="B803" s="62" t="e">
        <f t="shared" si="64"/>
        <v>#VALUE!</v>
      </c>
      <c r="C803" s="62" t="s">
        <v>30</v>
      </c>
      <c r="D803" s="63">
        <f t="shared" si="66"/>
        <v>0</v>
      </c>
      <c r="E803" s="88">
        <f t="shared" si="67"/>
        <v>0</v>
      </c>
      <c r="F803" s="90">
        <f t="shared" si="68"/>
        <v>0</v>
      </c>
      <c r="G803" s="64" t="s">
        <v>8</v>
      </c>
      <c r="H803" s="64">
        <f t="shared" si="65"/>
        <v>0</v>
      </c>
    </row>
    <row r="804" spans="1:8">
      <c r="A804" s="107" t="e">
        <f>#REF!</f>
        <v>#REF!</v>
      </c>
      <c r="B804" s="62" t="e">
        <f t="shared" si="64"/>
        <v>#VALUE!</v>
      </c>
      <c r="C804" s="62" t="s">
        <v>30</v>
      </c>
      <c r="D804" s="63">
        <f t="shared" si="66"/>
        <v>0</v>
      </c>
      <c r="E804" s="88">
        <f t="shared" si="67"/>
        <v>0</v>
      </c>
      <c r="F804" s="90">
        <f t="shared" si="68"/>
        <v>0</v>
      </c>
      <c r="G804" s="64" t="s">
        <v>8</v>
      </c>
      <c r="H804" s="64">
        <f t="shared" si="65"/>
        <v>0</v>
      </c>
    </row>
    <row r="805" spans="1:8">
      <c r="A805" s="107" t="e">
        <f>#REF!</f>
        <v>#REF!</v>
      </c>
      <c r="B805" s="62" t="e">
        <f t="shared" si="64"/>
        <v>#VALUE!</v>
      </c>
      <c r="C805" s="62" t="s">
        <v>30</v>
      </c>
      <c r="D805" s="63">
        <f t="shared" si="66"/>
        <v>0</v>
      </c>
      <c r="E805" s="88">
        <f t="shared" si="67"/>
        <v>0</v>
      </c>
      <c r="F805" s="90">
        <f t="shared" si="68"/>
        <v>0</v>
      </c>
      <c r="G805" s="64" t="s">
        <v>8</v>
      </c>
      <c r="H805" s="64">
        <f t="shared" si="65"/>
        <v>0</v>
      </c>
    </row>
    <row r="806" spans="1:8">
      <c r="A806" s="107" t="e">
        <f>#REF!</f>
        <v>#REF!</v>
      </c>
      <c r="B806" s="62" t="e">
        <f t="shared" si="64"/>
        <v>#VALUE!</v>
      </c>
      <c r="C806" s="62" t="s">
        <v>30</v>
      </c>
      <c r="D806" s="63">
        <f t="shared" si="66"/>
        <v>0</v>
      </c>
      <c r="E806" s="88">
        <f t="shared" si="67"/>
        <v>0</v>
      </c>
      <c r="F806" s="90">
        <f t="shared" si="68"/>
        <v>0</v>
      </c>
      <c r="G806" s="64" t="s">
        <v>8</v>
      </c>
      <c r="H806" s="64">
        <f t="shared" si="65"/>
        <v>0</v>
      </c>
    </row>
    <row r="807" spans="1:8">
      <c r="A807" s="107" t="e">
        <f>#REF!</f>
        <v>#REF!</v>
      </c>
      <c r="B807" s="62" t="e">
        <f t="shared" si="64"/>
        <v>#VALUE!</v>
      </c>
      <c r="C807" s="62" t="s">
        <v>30</v>
      </c>
      <c r="D807" s="63">
        <f t="shared" si="66"/>
        <v>0</v>
      </c>
      <c r="E807" s="88">
        <f t="shared" si="67"/>
        <v>0</v>
      </c>
      <c r="F807" s="90">
        <f t="shared" si="68"/>
        <v>0</v>
      </c>
      <c r="G807" s="64" t="s">
        <v>8</v>
      </c>
      <c r="H807" s="64">
        <f t="shared" si="65"/>
        <v>0</v>
      </c>
    </row>
    <row r="808" spans="1:8">
      <c r="A808" s="107" t="e">
        <f>#REF!</f>
        <v>#REF!</v>
      </c>
      <c r="B808" s="62" t="e">
        <f t="shared" si="64"/>
        <v>#VALUE!</v>
      </c>
      <c r="C808" s="62" t="s">
        <v>30</v>
      </c>
      <c r="D808" s="63">
        <f t="shared" si="66"/>
        <v>0</v>
      </c>
      <c r="E808" s="88">
        <f t="shared" si="67"/>
        <v>0</v>
      </c>
      <c r="F808" s="90">
        <f t="shared" si="68"/>
        <v>0</v>
      </c>
      <c r="G808" s="64" t="s">
        <v>8</v>
      </c>
      <c r="H808" s="64">
        <f t="shared" si="65"/>
        <v>0</v>
      </c>
    </row>
    <row r="809" spans="1:8">
      <c r="A809" s="107" t="e">
        <f>#REF!</f>
        <v>#REF!</v>
      </c>
      <c r="B809" s="62" t="e">
        <f t="shared" si="64"/>
        <v>#VALUE!</v>
      </c>
      <c r="C809" s="62" t="s">
        <v>30</v>
      </c>
      <c r="D809" s="63">
        <f t="shared" si="66"/>
        <v>0</v>
      </c>
      <c r="E809" s="88">
        <f t="shared" si="67"/>
        <v>0</v>
      </c>
      <c r="F809" s="90">
        <f t="shared" si="68"/>
        <v>0</v>
      </c>
      <c r="G809" s="64" t="s">
        <v>8</v>
      </c>
      <c r="H809" s="64">
        <f t="shared" si="65"/>
        <v>0</v>
      </c>
    </row>
    <row r="810" spans="1:8">
      <c r="A810" s="107" t="e">
        <f>#REF!</f>
        <v>#REF!</v>
      </c>
      <c r="B810" s="62" t="e">
        <f t="shared" si="64"/>
        <v>#VALUE!</v>
      </c>
      <c r="C810" s="62" t="s">
        <v>30</v>
      </c>
      <c r="D810" s="63">
        <f t="shared" si="66"/>
        <v>0</v>
      </c>
      <c r="E810" s="88">
        <f t="shared" si="67"/>
        <v>0</v>
      </c>
      <c r="F810" s="90">
        <f t="shared" si="68"/>
        <v>0</v>
      </c>
      <c r="G810" s="64" t="s">
        <v>8</v>
      </c>
      <c r="H810" s="64">
        <f t="shared" si="65"/>
        <v>0</v>
      </c>
    </row>
    <row r="811" spans="1:8">
      <c r="A811" s="107" t="e">
        <f>#REF!</f>
        <v>#REF!</v>
      </c>
      <c r="B811" s="62" t="e">
        <f t="shared" si="64"/>
        <v>#VALUE!</v>
      </c>
      <c r="C811" s="62" t="s">
        <v>30</v>
      </c>
      <c r="D811" s="63">
        <f t="shared" si="66"/>
        <v>0</v>
      </c>
      <c r="E811" s="88">
        <f t="shared" si="67"/>
        <v>0</v>
      </c>
      <c r="F811" s="90">
        <f t="shared" si="68"/>
        <v>0</v>
      </c>
      <c r="G811" s="64" t="s">
        <v>8</v>
      </c>
      <c r="H811" s="64">
        <f t="shared" si="65"/>
        <v>0</v>
      </c>
    </row>
    <row r="812" spans="1:8">
      <c r="A812" s="107" t="e">
        <f>#REF!</f>
        <v>#REF!</v>
      </c>
      <c r="B812" s="62" t="e">
        <f t="shared" si="64"/>
        <v>#VALUE!</v>
      </c>
      <c r="C812" s="62" t="s">
        <v>30</v>
      </c>
      <c r="D812" s="63">
        <f t="shared" si="66"/>
        <v>0</v>
      </c>
      <c r="E812" s="88">
        <f t="shared" si="67"/>
        <v>0</v>
      </c>
      <c r="F812" s="90">
        <f t="shared" si="68"/>
        <v>0</v>
      </c>
      <c r="G812" s="64" t="s">
        <v>8</v>
      </c>
      <c r="H812" s="64">
        <f t="shared" si="65"/>
        <v>0</v>
      </c>
    </row>
    <row r="813" spans="1:8">
      <c r="A813" s="107" t="e">
        <f>#REF!</f>
        <v>#REF!</v>
      </c>
      <c r="B813" s="62" t="e">
        <f t="shared" si="64"/>
        <v>#VALUE!</v>
      </c>
      <c r="C813" s="62" t="s">
        <v>30</v>
      </c>
      <c r="D813" s="63">
        <f t="shared" si="66"/>
        <v>0</v>
      </c>
      <c r="E813" s="88">
        <f t="shared" si="67"/>
        <v>0</v>
      </c>
      <c r="F813" s="90">
        <f t="shared" si="68"/>
        <v>0</v>
      </c>
      <c r="G813" s="64" t="s">
        <v>8</v>
      </c>
      <c r="H813" s="64">
        <f t="shared" si="65"/>
        <v>0</v>
      </c>
    </row>
    <row r="814" spans="1:8">
      <c r="A814" s="107" t="e">
        <f>#REF!</f>
        <v>#REF!</v>
      </c>
      <c r="B814" s="62" t="e">
        <f t="shared" si="64"/>
        <v>#VALUE!</v>
      </c>
      <c r="C814" s="62" t="s">
        <v>30</v>
      </c>
      <c r="D814" s="63">
        <f t="shared" si="66"/>
        <v>0</v>
      </c>
      <c r="E814" s="88">
        <f t="shared" si="67"/>
        <v>0</v>
      </c>
      <c r="F814" s="90">
        <f t="shared" si="68"/>
        <v>0</v>
      </c>
      <c r="G814" s="64" t="s">
        <v>8</v>
      </c>
      <c r="H814" s="64">
        <f t="shared" si="65"/>
        <v>0</v>
      </c>
    </row>
    <row r="815" spans="1:8">
      <c r="A815" s="107" t="e">
        <f>#REF!</f>
        <v>#REF!</v>
      </c>
      <c r="B815" s="62" t="e">
        <f t="shared" si="64"/>
        <v>#VALUE!</v>
      </c>
      <c r="C815" s="62" t="s">
        <v>30</v>
      </c>
      <c r="D815" s="63">
        <f t="shared" si="66"/>
        <v>0</v>
      </c>
      <c r="E815" s="88">
        <f t="shared" si="67"/>
        <v>0</v>
      </c>
      <c r="F815" s="90">
        <f t="shared" si="68"/>
        <v>0</v>
      </c>
      <c r="G815" s="64" t="s">
        <v>8</v>
      </c>
      <c r="H815" s="64">
        <f t="shared" si="65"/>
        <v>0</v>
      </c>
    </row>
    <row r="816" spans="1:8">
      <c r="A816" s="107" t="e">
        <f>#REF!</f>
        <v>#REF!</v>
      </c>
      <c r="B816" s="62" t="e">
        <f t="shared" si="64"/>
        <v>#VALUE!</v>
      </c>
      <c r="C816" s="62" t="s">
        <v>30</v>
      </c>
      <c r="D816" s="63">
        <f t="shared" si="66"/>
        <v>0</v>
      </c>
      <c r="E816" s="88">
        <f t="shared" si="67"/>
        <v>0</v>
      </c>
      <c r="F816" s="90">
        <f t="shared" si="68"/>
        <v>0</v>
      </c>
      <c r="G816" s="64" t="s">
        <v>8</v>
      </c>
      <c r="H816" s="64">
        <f t="shared" si="65"/>
        <v>0</v>
      </c>
    </row>
    <row r="817" spans="1:8">
      <c r="A817" s="107" t="e">
        <f>#REF!</f>
        <v>#REF!</v>
      </c>
      <c r="B817" s="62" t="e">
        <f t="shared" si="64"/>
        <v>#VALUE!</v>
      </c>
      <c r="C817" s="62" t="s">
        <v>30</v>
      </c>
      <c r="D817" s="63">
        <f t="shared" si="66"/>
        <v>0</v>
      </c>
      <c r="E817" s="88">
        <f t="shared" si="67"/>
        <v>0</v>
      </c>
      <c r="F817" s="90">
        <f t="shared" si="68"/>
        <v>0</v>
      </c>
      <c r="G817" s="64" t="s">
        <v>8</v>
      </c>
      <c r="H817" s="64">
        <f t="shared" si="65"/>
        <v>0</v>
      </c>
    </row>
    <row r="818" spans="1:8">
      <c r="A818" s="107" t="e">
        <f>#REF!</f>
        <v>#REF!</v>
      </c>
      <c r="B818" s="62" t="e">
        <f t="shared" si="64"/>
        <v>#VALUE!</v>
      </c>
      <c r="C818" s="62" t="s">
        <v>30</v>
      </c>
      <c r="D818" s="63">
        <f t="shared" si="66"/>
        <v>0</v>
      </c>
      <c r="E818" s="88">
        <f t="shared" si="67"/>
        <v>0</v>
      </c>
      <c r="F818" s="90">
        <f t="shared" si="68"/>
        <v>0</v>
      </c>
      <c r="G818" s="64" t="s">
        <v>8</v>
      </c>
      <c r="H818" s="64">
        <f t="shared" si="65"/>
        <v>0</v>
      </c>
    </row>
    <row r="819" spans="1:8">
      <c r="A819" s="107" t="e">
        <f>#REF!</f>
        <v>#REF!</v>
      </c>
      <c r="B819" s="62" t="e">
        <f t="shared" si="64"/>
        <v>#VALUE!</v>
      </c>
      <c r="C819" s="62" t="s">
        <v>30</v>
      </c>
      <c r="D819" s="63">
        <f t="shared" si="66"/>
        <v>0</v>
      </c>
      <c r="E819" s="88">
        <f t="shared" si="67"/>
        <v>0</v>
      </c>
      <c r="F819" s="90">
        <f t="shared" si="68"/>
        <v>0</v>
      </c>
      <c r="G819" s="64" t="s">
        <v>8</v>
      </c>
      <c r="H819" s="64">
        <f t="shared" si="65"/>
        <v>0</v>
      </c>
    </row>
    <row r="820" spans="1:8">
      <c r="A820" s="107" t="e">
        <f>#REF!</f>
        <v>#REF!</v>
      </c>
      <c r="B820" s="62" t="e">
        <f t="shared" si="64"/>
        <v>#VALUE!</v>
      </c>
      <c r="C820" s="62" t="s">
        <v>30</v>
      </c>
      <c r="D820" s="63">
        <f t="shared" si="66"/>
        <v>0</v>
      </c>
      <c r="E820" s="88">
        <f t="shared" si="67"/>
        <v>0</v>
      </c>
      <c r="F820" s="90">
        <f t="shared" si="68"/>
        <v>0</v>
      </c>
      <c r="G820" s="64" t="s">
        <v>8</v>
      </c>
      <c r="H820" s="64">
        <f t="shared" si="65"/>
        <v>0</v>
      </c>
    </row>
    <row r="821" spans="1:8">
      <c r="A821" s="107" t="e">
        <f>#REF!</f>
        <v>#REF!</v>
      </c>
      <c r="B821" s="62" t="e">
        <f t="shared" si="64"/>
        <v>#VALUE!</v>
      </c>
      <c r="C821" s="62" t="s">
        <v>30</v>
      </c>
      <c r="D821" s="63">
        <f t="shared" si="66"/>
        <v>0</v>
      </c>
      <c r="E821" s="88">
        <f t="shared" si="67"/>
        <v>0</v>
      </c>
      <c r="F821" s="90">
        <f t="shared" si="68"/>
        <v>0</v>
      </c>
      <c r="G821" s="64" t="s">
        <v>8</v>
      </c>
      <c r="H821" s="64">
        <f t="shared" si="65"/>
        <v>0</v>
      </c>
    </row>
    <row r="822" spans="1:8">
      <c r="A822" s="107" t="e">
        <f>#REF!</f>
        <v>#REF!</v>
      </c>
      <c r="B822" s="62" t="e">
        <f t="shared" si="64"/>
        <v>#VALUE!</v>
      </c>
      <c r="C822" s="62" t="s">
        <v>30</v>
      </c>
      <c r="D822" s="63">
        <f t="shared" si="66"/>
        <v>0</v>
      </c>
      <c r="E822" s="88">
        <f t="shared" si="67"/>
        <v>0</v>
      </c>
      <c r="F822" s="90">
        <f t="shared" si="68"/>
        <v>0</v>
      </c>
      <c r="G822" s="64" t="s">
        <v>8</v>
      </c>
      <c r="H822" s="64">
        <f t="shared" si="65"/>
        <v>0</v>
      </c>
    </row>
    <row r="823" spans="1:8">
      <c r="A823" s="107" t="e">
        <f>#REF!</f>
        <v>#REF!</v>
      </c>
      <c r="B823" s="62" t="e">
        <f t="shared" si="64"/>
        <v>#VALUE!</v>
      </c>
      <c r="C823" s="62" t="s">
        <v>30</v>
      </c>
      <c r="D823" s="63">
        <f t="shared" si="66"/>
        <v>0</v>
      </c>
      <c r="E823" s="88">
        <f t="shared" si="67"/>
        <v>0</v>
      </c>
      <c r="F823" s="90">
        <f t="shared" si="68"/>
        <v>0</v>
      </c>
      <c r="G823" s="64" t="s">
        <v>8</v>
      </c>
      <c r="H823" s="64">
        <f t="shared" si="65"/>
        <v>0</v>
      </c>
    </row>
    <row r="824" spans="1:8">
      <c r="A824" s="107" t="e">
        <f>#REF!</f>
        <v>#REF!</v>
      </c>
      <c r="B824" s="62" t="e">
        <f t="shared" si="64"/>
        <v>#VALUE!</v>
      </c>
      <c r="C824" s="62" t="s">
        <v>30</v>
      </c>
      <c r="D824" s="63">
        <f t="shared" si="66"/>
        <v>0</v>
      </c>
      <c r="E824" s="88">
        <f t="shared" si="67"/>
        <v>0</v>
      </c>
      <c r="F824" s="90">
        <f t="shared" si="68"/>
        <v>0</v>
      </c>
      <c r="G824" s="64" t="s">
        <v>8</v>
      </c>
      <c r="H824" s="64">
        <f t="shared" si="65"/>
        <v>0</v>
      </c>
    </row>
    <row r="825" spans="1:8">
      <c r="A825" s="107" t="e">
        <f>#REF!</f>
        <v>#REF!</v>
      </c>
      <c r="B825" s="62" t="e">
        <f t="shared" si="64"/>
        <v>#VALUE!</v>
      </c>
      <c r="C825" s="62" t="s">
        <v>30</v>
      </c>
      <c r="D825" s="63">
        <f t="shared" si="66"/>
        <v>0</v>
      </c>
      <c r="E825" s="88">
        <f t="shared" si="67"/>
        <v>0</v>
      </c>
      <c r="F825" s="90">
        <f t="shared" si="68"/>
        <v>0</v>
      </c>
      <c r="G825" s="64" t="s">
        <v>8</v>
      </c>
      <c r="H825" s="64">
        <f t="shared" si="65"/>
        <v>0</v>
      </c>
    </row>
    <row r="826" spans="1:8">
      <c r="A826" s="107" t="e">
        <f>#REF!</f>
        <v>#REF!</v>
      </c>
      <c r="B826" s="62" t="e">
        <f t="shared" si="64"/>
        <v>#VALUE!</v>
      </c>
      <c r="C826" s="62" t="s">
        <v>30</v>
      </c>
      <c r="D826" s="63">
        <f t="shared" si="66"/>
        <v>0</v>
      </c>
      <c r="E826" s="88">
        <f t="shared" si="67"/>
        <v>0</v>
      </c>
      <c r="F826" s="90">
        <f t="shared" si="68"/>
        <v>0</v>
      </c>
      <c r="G826" s="64" t="s">
        <v>8</v>
      </c>
      <c r="H826" s="64">
        <f t="shared" si="65"/>
        <v>0</v>
      </c>
    </row>
    <row r="827" spans="1:8">
      <c r="A827" s="107" t="e">
        <f>#REF!</f>
        <v>#REF!</v>
      </c>
      <c r="B827" s="62" t="e">
        <f t="shared" si="64"/>
        <v>#VALUE!</v>
      </c>
      <c r="C827" s="62" t="s">
        <v>30</v>
      </c>
      <c r="D827" s="63">
        <f t="shared" si="66"/>
        <v>0</v>
      </c>
      <c r="E827" s="88">
        <f t="shared" si="67"/>
        <v>0</v>
      </c>
      <c r="F827" s="90">
        <f t="shared" si="68"/>
        <v>0</v>
      </c>
      <c r="G827" s="64" t="s">
        <v>8</v>
      </c>
      <c r="H827" s="64">
        <f t="shared" si="65"/>
        <v>0</v>
      </c>
    </row>
    <row r="828" spans="1:8">
      <c r="A828" s="107" t="e">
        <f>#REF!</f>
        <v>#REF!</v>
      </c>
      <c r="B828" s="62" t="e">
        <f t="shared" ref="B828:B891" si="69">MID(O828,FIND(" ",O828)+1,8)</f>
        <v>#VALUE!</v>
      </c>
      <c r="C828" s="62" t="s">
        <v>30</v>
      </c>
      <c r="D828" s="63">
        <f t="shared" si="66"/>
        <v>0</v>
      </c>
      <c r="E828" s="88">
        <f t="shared" si="67"/>
        <v>0</v>
      </c>
      <c r="F828" s="90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7" t="e">
        <f>#REF!</f>
        <v>#REF!</v>
      </c>
      <c r="B829" s="62" t="e">
        <f t="shared" si="69"/>
        <v>#VALUE!</v>
      </c>
      <c r="C829" s="62" t="s">
        <v>30</v>
      </c>
      <c r="D829" s="63">
        <f t="shared" si="66"/>
        <v>0</v>
      </c>
      <c r="E829" s="88">
        <f t="shared" si="67"/>
        <v>0</v>
      </c>
      <c r="F829" s="90">
        <f t="shared" si="68"/>
        <v>0</v>
      </c>
      <c r="G829" s="64" t="s">
        <v>8</v>
      </c>
      <c r="H829" s="64">
        <f t="shared" si="70"/>
        <v>0</v>
      </c>
    </row>
    <row r="830" spans="1:8">
      <c r="A830" s="107" t="e">
        <f>#REF!</f>
        <v>#REF!</v>
      </c>
      <c r="B830" s="62" t="e">
        <f t="shared" si="69"/>
        <v>#VALUE!</v>
      </c>
      <c r="C830" s="62" t="s">
        <v>30</v>
      </c>
      <c r="D830" s="63">
        <f t="shared" si="66"/>
        <v>0</v>
      </c>
      <c r="E830" s="88">
        <f t="shared" si="67"/>
        <v>0</v>
      </c>
      <c r="F830" s="90">
        <f t="shared" si="68"/>
        <v>0</v>
      </c>
      <c r="G830" s="64" t="s">
        <v>8</v>
      </c>
      <c r="H830" s="64">
        <f t="shared" si="70"/>
        <v>0</v>
      </c>
    </row>
    <row r="831" spans="1:8">
      <c r="A831" s="107" t="e">
        <f>#REF!</f>
        <v>#REF!</v>
      </c>
      <c r="B831" s="62" t="e">
        <f t="shared" si="69"/>
        <v>#VALUE!</v>
      </c>
      <c r="C831" s="62" t="s">
        <v>30</v>
      </c>
      <c r="D831" s="63">
        <f t="shared" si="66"/>
        <v>0</v>
      </c>
      <c r="E831" s="88">
        <f t="shared" si="67"/>
        <v>0</v>
      </c>
      <c r="F831" s="90">
        <f t="shared" si="68"/>
        <v>0</v>
      </c>
      <c r="G831" s="64" t="s">
        <v>8</v>
      </c>
      <c r="H831" s="64">
        <f t="shared" si="70"/>
        <v>0</v>
      </c>
    </row>
    <row r="832" spans="1:8">
      <c r="A832" s="107" t="e">
        <f>#REF!</f>
        <v>#REF!</v>
      </c>
      <c r="B832" s="62" t="e">
        <f t="shared" si="69"/>
        <v>#VALUE!</v>
      </c>
      <c r="C832" s="62" t="s">
        <v>30</v>
      </c>
      <c r="D832" s="63">
        <f t="shared" si="66"/>
        <v>0</v>
      </c>
      <c r="E832" s="88">
        <f t="shared" si="67"/>
        <v>0</v>
      </c>
      <c r="F832" s="90">
        <f t="shared" si="68"/>
        <v>0</v>
      </c>
      <c r="G832" s="64" t="s">
        <v>8</v>
      </c>
      <c r="H832" s="64">
        <f t="shared" si="70"/>
        <v>0</v>
      </c>
    </row>
    <row r="833" spans="1:8">
      <c r="A833" s="107" t="e">
        <f>#REF!</f>
        <v>#REF!</v>
      </c>
      <c r="B833" s="62" t="e">
        <f t="shared" si="69"/>
        <v>#VALUE!</v>
      </c>
      <c r="C833" s="62" t="s">
        <v>30</v>
      </c>
      <c r="D833" s="63">
        <f t="shared" si="66"/>
        <v>0</v>
      </c>
      <c r="E833" s="88">
        <f t="shared" si="67"/>
        <v>0</v>
      </c>
      <c r="F833" s="90">
        <f t="shared" si="68"/>
        <v>0</v>
      </c>
      <c r="G833" s="64" t="s">
        <v>8</v>
      </c>
      <c r="H833" s="64">
        <f t="shared" si="70"/>
        <v>0</v>
      </c>
    </row>
    <row r="834" spans="1:8">
      <c r="A834" s="107" t="e">
        <f>#REF!</f>
        <v>#REF!</v>
      </c>
      <c r="B834" s="62" t="e">
        <f t="shared" si="69"/>
        <v>#VALUE!</v>
      </c>
      <c r="C834" s="62" t="s">
        <v>30</v>
      </c>
      <c r="D834" s="63">
        <f t="shared" si="66"/>
        <v>0</v>
      </c>
      <c r="E834" s="88">
        <f t="shared" si="67"/>
        <v>0</v>
      </c>
      <c r="F834" s="90">
        <f t="shared" si="68"/>
        <v>0</v>
      </c>
      <c r="G834" s="64" t="s">
        <v>8</v>
      </c>
      <c r="H834" s="64">
        <f t="shared" si="70"/>
        <v>0</v>
      </c>
    </row>
    <row r="835" spans="1:8">
      <c r="A835" s="107" t="e">
        <f>#REF!</f>
        <v>#REF!</v>
      </c>
      <c r="B835" s="62" t="e">
        <f t="shared" si="69"/>
        <v>#VALUE!</v>
      </c>
      <c r="C835" s="62" t="s">
        <v>30</v>
      </c>
      <c r="D835" s="63">
        <f t="shared" ref="D835:D898" si="71">L835</f>
        <v>0</v>
      </c>
      <c r="E835" s="88">
        <f t="shared" ref="E835:E898" si="72">M835/100</f>
        <v>0</v>
      </c>
      <c r="F835" s="90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7" t="e">
        <f>#REF!</f>
        <v>#REF!</v>
      </c>
      <c r="B836" s="62" t="e">
        <f t="shared" si="69"/>
        <v>#VALUE!</v>
      </c>
      <c r="C836" s="62" t="s">
        <v>30</v>
      </c>
      <c r="D836" s="63">
        <f t="shared" si="71"/>
        <v>0</v>
      </c>
      <c r="E836" s="88">
        <f t="shared" si="72"/>
        <v>0</v>
      </c>
      <c r="F836" s="90">
        <f t="shared" si="73"/>
        <v>0</v>
      </c>
      <c r="G836" s="64" t="s">
        <v>8</v>
      </c>
      <c r="H836" s="64">
        <f t="shared" si="70"/>
        <v>0</v>
      </c>
    </row>
    <row r="837" spans="1:8">
      <c r="A837" s="107" t="e">
        <f>#REF!</f>
        <v>#REF!</v>
      </c>
      <c r="B837" s="62" t="e">
        <f t="shared" si="69"/>
        <v>#VALUE!</v>
      </c>
      <c r="C837" s="62" t="s">
        <v>30</v>
      </c>
      <c r="D837" s="63">
        <f t="shared" si="71"/>
        <v>0</v>
      </c>
      <c r="E837" s="88">
        <f t="shared" si="72"/>
        <v>0</v>
      </c>
      <c r="F837" s="90">
        <f t="shared" si="73"/>
        <v>0</v>
      </c>
      <c r="G837" s="64" t="s">
        <v>8</v>
      </c>
      <c r="H837" s="64">
        <f t="shared" si="70"/>
        <v>0</v>
      </c>
    </row>
    <row r="838" spans="1:8">
      <c r="A838" s="107" t="e">
        <f>#REF!</f>
        <v>#REF!</v>
      </c>
      <c r="B838" s="62" t="e">
        <f t="shared" si="69"/>
        <v>#VALUE!</v>
      </c>
      <c r="C838" s="62" t="s">
        <v>30</v>
      </c>
      <c r="D838" s="63">
        <f t="shared" si="71"/>
        <v>0</v>
      </c>
      <c r="E838" s="88">
        <f t="shared" si="72"/>
        <v>0</v>
      </c>
      <c r="F838" s="90">
        <f t="shared" si="73"/>
        <v>0</v>
      </c>
      <c r="G838" s="64" t="s">
        <v>8</v>
      </c>
      <c r="H838" s="64">
        <f t="shared" si="70"/>
        <v>0</v>
      </c>
    </row>
    <row r="839" spans="1:8">
      <c r="A839" s="107" t="e">
        <f>#REF!</f>
        <v>#REF!</v>
      </c>
      <c r="B839" s="62" t="e">
        <f t="shared" si="69"/>
        <v>#VALUE!</v>
      </c>
      <c r="C839" s="62" t="s">
        <v>30</v>
      </c>
      <c r="D839" s="63">
        <f t="shared" si="71"/>
        <v>0</v>
      </c>
      <c r="E839" s="88">
        <f t="shared" si="72"/>
        <v>0</v>
      </c>
      <c r="F839" s="90">
        <f t="shared" si="73"/>
        <v>0</v>
      </c>
      <c r="G839" s="64" t="s">
        <v>8</v>
      </c>
      <c r="H839" s="64">
        <f t="shared" si="70"/>
        <v>0</v>
      </c>
    </row>
    <row r="840" spans="1:8">
      <c r="A840" s="107" t="e">
        <f>#REF!</f>
        <v>#REF!</v>
      </c>
      <c r="B840" s="62" t="e">
        <f t="shared" si="69"/>
        <v>#VALUE!</v>
      </c>
      <c r="C840" s="62" t="s">
        <v>30</v>
      </c>
      <c r="D840" s="63">
        <f t="shared" si="71"/>
        <v>0</v>
      </c>
      <c r="E840" s="88">
        <f t="shared" si="72"/>
        <v>0</v>
      </c>
      <c r="F840" s="90">
        <f t="shared" si="73"/>
        <v>0</v>
      </c>
      <c r="G840" s="64" t="s">
        <v>8</v>
      </c>
      <c r="H840" s="64">
        <f t="shared" si="70"/>
        <v>0</v>
      </c>
    </row>
    <row r="841" spans="1:8">
      <c r="A841" s="107" t="e">
        <f>#REF!</f>
        <v>#REF!</v>
      </c>
      <c r="B841" s="62" t="e">
        <f t="shared" si="69"/>
        <v>#VALUE!</v>
      </c>
      <c r="C841" s="62" t="s">
        <v>30</v>
      </c>
      <c r="D841" s="63">
        <f t="shared" si="71"/>
        <v>0</v>
      </c>
      <c r="E841" s="88">
        <f t="shared" si="72"/>
        <v>0</v>
      </c>
      <c r="F841" s="90">
        <f t="shared" si="73"/>
        <v>0</v>
      </c>
      <c r="G841" s="64" t="s">
        <v>8</v>
      </c>
      <c r="H841" s="64">
        <f t="shared" si="70"/>
        <v>0</v>
      </c>
    </row>
    <row r="842" spans="1:8">
      <c r="A842" s="107" t="e">
        <f>#REF!</f>
        <v>#REF!</v>
      </c>
      <c r="B842" s="62" t="e">
        <f t="shared" si="69"/>
        <v>#VALUE!</v>
      </c>
      <c r="C842" s="62" t="s">
        <v>30</v>
      </c>
      <c r="D842" s="63">
        <f t="shared" si="71"/>
        <v>0</v>
      </c>
      <c r="E842" s="88">
        <f t="shared" si="72"/>
        <v>0</v>
      </c>
      <c r="F842" s="90">
        <f t="shared" si="73"/>
        <v>0</v>
      </c>
      <c r="G842" s="64" t="s">
        <v>8</v>
      </c>
      <c r="H842" s="64">
        <f t="shared" si="70"/>
        <v>0</v>
      </c>
    </row>
    <row r="843" spans="1:8">
      <c r="A843" s="107" t="e">
        <f>#REF!</f>
        <v>#REF!</v>
      </c>
      <c r="B843" s="62" t="e">
        <f t="shared" si="69"/>
        <v>#VALUE!</v>
      </c>
      <c r="C843" s="62" t="s">
        <v>30</v>
      </c>
      <c r="D843" s="63">
        <f t="shared" si="71"/>
        <v>0</v>
      </c>
      <c r="E843" s="88">
        <f t="shared" si="72"/>
        <v>0</v>
      </c>
      <c r="F843" s="90">
        <f t="shared" si="73"/>
        <v>0</v>
      </c>
      <c r="G843" s="64" t="s">
        <v>8</v>
      </c>
      <c r="H843" s="64">
        <f t="shared" si="70"/>
        <v>0</v>
      </c>
    </row>
    <row r="844" spans="1:8">
      <c r="A844" s="107" t="e">
        <f>#REF!</f>
        <v>#REF!</v>
      </c>
      <c r="B844" s="62" t="e">
        <f t="shared" si="69"/>
        <v>#VALUE!</v>
      </c>
      <c r="C844" s="62" t="s">
        <v>30</v>
      </c>
      <c r="D844" s="63">
        <f t="shared" si="71"/>
        <v>0</v>
      </c>
      <c r="E844" s="88">
        <f t="shared" si="72"/>
        <v>0</v>
      </c>
      <c r="F844" s="90">
        <f t="shared" si="73"/>
        <v>0</v>
      </c>
      <c r="G844" s="64" t="s">
        <v>8</v>
      </c>
      <c r="H844" s="64">
        <f t="shared" si="70"/>
        <v>0</v>
      </c>
    </row>
    <row r="845" spans="1:8">
      <c r="A845" s="107" t="e">
        <f>#REF!</f>
        <v>#REF!</v>
      </c>
      <c r="B845" s="62" t="e">
        <f t="shared" si="69"/>
        <v>#VALUE!</v>
      </c>
      <c r="C845" s="62" t="s">
        <v>30</v>
      </c>
      <c r="D845" s="63">
        <f t="shared" si="71"/>
        <v>0</v>
      </c>
      <c r="E845" s="88">
        <f t="shared" si="72"/>
        <v>0</v>
      </c>
      <c r="F845" s="90">
        <f t="shared" si="73"/>
        <v>0</v>
      </c>
      <c r="G845" s="64" t="s">
        <v>8</v>
      </c>
      <c r="H845" s="64">
        <f t="shared" si="70"/>
        <v>0</v>
      </c>
    </row>
    <row r="846" spans="1:8">
      <c r="A846" s="107" t="e">
        <f>#REF!</f>
        <v>#REF!</v>
      </c>
      <c r="B846" s="62" t="e">
        <f t="shared" si="69"/>
        <v>#VALUE!</v>
      </c>
      <c r="C846" s="62" t="s">
        <v>30</v>
      </c>
      <c r="D846" s="63">
        <f t="shared" si="71"/>
        <v>0</v>
      </c>
      <c r="E846" s="88">
        <f t="shared" si="72"/>
        <v>0</v>
      </c>
      <c r="F846" s="90">
        <f t="shared" si="73"/>
        <v>0</v>
      </c>
      <c r="G846" s="64" t="s">
        <v>8</v>
      </c>
      <c r="H846" s="64">
        <f t="shared" si="70"/>
        <v>0</v>
      </c>
    </row>
    <row r="847" spans="1:8">
      <c r="A847" s="107" t="e">
        <f>#REF!</f>
        <v>#REF!</v>
      </c>
      <c r="B847" s="62" t="e">
        <f t="shared" si="69"/>
        <v>#VALUE!</v>
      </c>
      <c r="C847" s="62" t="s">
        <v>30</v>
      </c>
      <c r="D847" s="63">
        <f t="shared" si="71"/>
        <v>0</v>
      </c>
      <c r="E847" s="88">
        <f t="shared" si="72"/>
        <v>0</v>
      </c>
      <c r="F847" s="90">
        <f t="shared" si="73"/>
        <v>0</v>
      </c>
      <c r="G847" s="64" t="s">
        <v>8</v>
      </c>
      <c r="H847" s="64">
        <f t="shared" si="70"/>
        <v>0</v>
      </c>
    </row>
    <row r="848" spans="1:8">
      <c r="A848" s="107" t="e">
        <f>#REF!</f>
        <v>#REF!</v>
      </c>
      <c r="B848" s="62" t="e">
        <f t="shared" si="69"/>
        <v>#VALUE!</v>
      </c>
      <c r="C848" s="62" t="s">
        <v>30</v>
      </c>
      <c r="D848" s="63">
        <f t="shared" si="71"/>
        <v>0</v>
      </c>
      <c r="E848" s="88">
        <f t="shared" si="72"/>
        <v>0</v>
      </c>
      <c r="F848" s="90">
        <f t="shared" si="73"/>
        <v>0</v>
      </c>
      <c r="G848" s="64" t="s">
        <v>8</v>
      </c>
      <c r="H848" s="64">
        <f t="shared" si="70"/>
        <v>0</v>
      </c>
    </row>
    <row r="849" spans="1:8">
      <c r="A849" s="107" t="e">
        <f>#REF!</f>
        <v>#REF!</v>
      </c>
      <c r="B849" s="62" t="e">
        <f t="shared" si="69"/>
        <v>#VALUE!</v>
      </c>
      <c r="C849" s="62" t="s">
        <v>30</v>
      </c>
      <c r="D849" s="63">
        <f t="shared" si="71"/>
        <v>0</v>
      </c>
      <c r="E849" s="88">
        <f t="shared" si="72"/>
        <v>0</v>
      </c>
      <c r="F849" s="90">
        <f t="shared" si="73"/>
        <v>0</v>
      </c>
      <c r="G849" s="64" t="s">
        <v>8</v>
      </c>
      <c r="H849" s="64">
        <f t="shared" si="70"/>
        <v>0</v>
      </c>
    </row>
    <row r="850" spans="1:8">
      <c r="A850" s="107" t="e">
        <f>#REF!</f>
        <v>#REF!</v>
      </c>
      <c r="B850" s="62" t="e">
        <f t="shared" si="69"/>
        <v>#VALUE!</v>
      </c>
      <c r="C850" s="62" t="s">
        <v>30</v>
      </c>
      <c r="D850" s="63">
        <f t="shared" si="71"/>
        <v>0</v>
      </c>
      <c r="E850" s="88">
        <f t="shared" si="72"/>
        <v>0</v>
      </c>
      <c r="F850" s="90">
        <f t="shared" si="73"/>
        <v>0</v>
      </c>
      <c r="G850" s="64" t="s">
        <v>8</v>
      </c>
      <c r="H850" s="64">
        <f t="shared" si="70"/>
        <v>0</v>
      </c>
    </row>
    <row r="851" spans="1:8">
      <c r="A851" s="107" t="e">
        <f>#REF!</f>
        <v>#REF!</v>
      </c>
      <c r="B851" s="62" t="e">
        <f t="shared" si="69"/>
        <v>#VALUE!</v>
      </c>
      <c r="C851" s="62" t="s">
        <v>30</v>
      </c>
      <c r="D851" s="63">
        <f t="shared" si="71"/>
        <v>0</v>
      </c>
      <c r="E851" s="88">
        <f t="shared" si="72"/>
        <v>0</v>
      </c>
      <c r="F851" s="90">
        <f t="shared" si="73"/>
        <v>0</v>
      </c>
      <c r="G851" s="64" t="s">
        <v>8</v>
      </c>
      <c r="H851" s="64">
        <f t="shared" si="70"/>
        <v>0</v>
      </c>
    </row>
    <row r="852" spans="1:8">
      <c r="A852" s="107" t="e">
        <f>#REF!</f>
        <v>#REF!</v>
      </c>
      <c r="B852" s="62" t="e">
        <f t="shared" si="69"/>
        <v>#VALUE!</v>
      </c>
      <c r="C852" s="62" t="s">
        <v>30</v>
      </c>
      <c r="D852" s="63">
        <f t="shared" si="71"/>
        <v>0</v>
      </c>
      <c r="E852" s="88">
        <f t="shared" si="72"/>
        <v>0</v>
      </c>
      <c r="F852" s="90">
        <f t="shared" si="73"/>
        <v>0</v>
      </c>
      <c r="G852" s="64" t="s">
        <v>8</v>
      </c>
      <c r="H852" s="64">
        <f t="shared" si="70"/>
        <v>0</v>
      </c>
    </row>
    <row r="853" spans="1:8">
      <c r="A853" s="107" t="e">
        <f>#REF!</f>
        <v>#REF!</v>
      </c>
      <c r="B853" s="62" t="e">
        <f t="shared" si="69"/>
        <v>#VALUE!</v>
      </c>
      <c r="C853" s="62" t="s">
        <v>30</v>
      </c>
      <c r="D853" s="63">
        <f t="shared" si="71"/>
        <v>0</v>
      </c>
      <c r="E853" s="88">
        <f t="shared" si="72"/>
        <v>0</v>
      </c>
      <c r="F853" s="90">
        <f t="shared" si="73"/>
        <v>0</v>
      </c>
      <c r="G853" s="64" t="s">
        <v>8</v>
      </c>
      <c r="H853" s="64">
        <f t="shared" si="70"/>
        <v>0</v>
      </c>
    </row>
    <row r="854" spans="1:8">
      <c r="A854" s="107" t="e">
        <f>#REF!</f>
        <v>#REF!</v>
      </c>
      <c r="B854" s="62" t="e">
        <f t="shared" si="69"/>
        <v>#VALUE!</v>
      </c>
      <c r="C854" s="62" t="s">
        <v>30</v>
      </c>
      <c r="D854" s="63">
        <f t="shared" si="71"/>
        <v>0</v>
      </c>
      <c r="E854" s="88">
        <f t="shared" si="72"/>
        <v>0</v>
      </c>
      <c r="F854" s="90">
        <f t="shared" si="73"/>
        <v>0</v>
      </c>
      <c r="G854" s="64" t="s">
        <v>8</v>
      </c>
      <c r="H854" s="64">
        <f t="shared" si="70"/>
        <v>0</v>
      </c>
    </row>
    <row r="855" spans="1:8">
      <c r="A855" s="107" t="e">
        <f>#REF!</f>
        <v>#REF!</v>
      </c>
      <c r="B855" s="62" t="e">
        <f t="shared" si="69"/>
        <v>#VALUE!</v>
      </c>
      <c r="C855" s="62" t="s">
        <v>30</v>
      </c>
      <c r="D855" s="63">
        <f t="shared" si="71"/>
        <v>0</v>
      </c>
      <c r="E855" s="88">
        <f t="shared" si="72"/>
        <v>0</v>
      </c>
      <c r="F855" s="90">
        <f t="shared" si="73"/>
        <v>0</v>
      </c>
      <c r="G855" s="64" t="s">
        <v>8</v>
      </c>
      <c r="H855" s="64">
        <f t="shared" si="70"/>
        <v>0</v>
      </c>
    </row>
    <row r="856" spans="1:8">
      <c r="A856" s="107" t="e">
        <f>#REF!</f>
        <v>#REF!</v>
      </c>
      <c r="B856" s="62" t="e">
        <f t="shared" si="69"/>
        <v>#VALUE!</v>
      </c>
      <c r="C856" s="62" t="s">
        <v>30</v>
      </c>
      <c r="D856" s="63">
        <f t="shared" si="71"/>
        <v>0</v>
      </c>
      <c r="E856" s="88">
        <f t="shared" si="72"/>
        <v>0</v>
      </c>
      <c r="F856" s="90">
        <f t="shared" si="73"/>
        <v>0</v>
      </c>
      <c r="G856" s="64" t="s">
        <v>8</v>
      </c>
      <c r="H856" s="64">
        <f t="shared" si="70"/>
        <v>0</v>
      </c>
    </row>
    <row r="857" spans="1:8">
      <c r="A857" s="107" t="e">
        <f>#REF!</f>
        <v>#REF!</v>
      </c>
      <c r="B857" s="62" t="e">
        <f t="shared" si="69"/>
        <v>#VALUE!</v>
      </c>
      <c r="C857" s="62" t="s">
        <v>30</v>
      </c>
      <c r="D857" s="63">
        <f t="shared" si="71"/>
        <v>0</v>
      </c>
      <c r="E857" s="88">
        <f t="shared" si="72"/>
        <v>0</v>
      </c>
      <c r="F857" s="90">
        <f t="shared" si="73"/>
        <v>0</v>
      </c>
      <c r="G857" s="64" t="s">
        <v>8</v>
      </c>
      <c r="H857" s="64">
        <f t="shared" si="70"/>
        <v>0</v>
      </c>
    </row>
    <row r="858" spans="1:8">
      <c r="A858" s="107" t="e">
        <f>#REF!</f>
        <v>#REF!</v>
      </c>
      <c r="B858" s="62" t="e">
        <f t="shared" si="69"/>
        <v>#VALUE!</v>
      </c>
      <c r="C858" s="62" t="s">
        <v>30</v>
      </c>
      <c r="D858" s="63">
        <f t="shared" si="71"/>
        <v>0</v>
      </c>
      <c r="E858" s="88">
        <f t="shared" si="72"/>
        <v>0</v>
      </c>
      <c r="F858" s="90">
        <f t="shared" si="73"/>
        <v>0</v>
      </c>
      <c r="G858" s="64" t="s">
        <v>8</v>
      </c>
      <c r="H858" s="64">
        <f t="shared" si="70"/>
        <v>0</v>
      </c>
    </row>
    <row r="859" spans="1:8">
      <c r="A859" s="107" t="e">
        <f>#REF!</f>
        <v>#REF!</v>
      </c>
      <c r="B859" s="62" t="e">
        <f t="shared" si="69"/>
        <v>#VALUE!</v>
      </c>
      <c r="C859" s="62" t="s">
        <v>30</v>
      </c>
      <c r="D859" s="63">
        <f t="shared" si="71"/>
        <v>0</v>
      </c>
      <c r="E859" s="88">
        <f t="shared" si="72"/>
        <v>0</v>
      </c>
      <c r="F859" s="90">
        <f t="shared" si="73"/>
        <v>0</v>
      </c>
      <c r="G859" s="64" t="s">
        <v>8</v>
      </c>
      <c r="H859" s="64">
        <f t="shared" si="70"/>
        <v>0</v>
      </c>
    </row>
    <row r="860" spans="1:8">
      <c r="A860" s="107" t="e">
        <f>#REF!</f>
        <v>#REF!</v>
      </c>
      <c r="B860" s="62" t="e">
        <f t="shared" si="69"/>
        <v>#VALUE!</v>
      </c>
      <c r="C860" s="62" t="s">
        <v>30</v>
      </c>
      <c r="D860" s="63">
        <f t="shared" si="71"/>
        <v>0</v>
      </c>
      <c r="E860" s="88">
        <f t="shared" si="72"/>
        <v>0</v>
      </c>
      <c r="F860" s="90">
        <f t="shared" si="73"/>
        <v>0</v>
      </c>
      <c r="G860" s="64" t="s">
        <v>8</v>
      </c>
      <c r="H860" s="64">
        <f t="shared" si="70"/>
        <v>0</v>
      </c>
    </row>
    <row r="861" spans="1:8">
      <c r="A861" s="107" t="e">
        <f>#REF!</f>
        <v>#REF!</v>
      </c>
      <c r="B861" s="62" t="e">
        <f t="shared" si="69"/>
        <v>#VALUE!</v>
      </c>
      <c r="C861" s="62" t="s">
        <v>30</v>
      </c>
      <c r="D861" s="63">
        <f t="shared" si="71"/>
        <v>0</v>
      </c>
      <c r="E861" s="88">
        <f t="shared" si="72"/>
        <v>0</v>
      </c>
      <c r="F861" s="90">
        <f t="shared" si="73"/>
        <v>0</v>
      </c>
      <c r="G861" s="64" t="s">
        <v>8</v>
      </c>
      <c r="H861" s="64">
        <f t="shared" si="70"/>
        <v>0</v>
      </c>
    </row>
    <row r="862" spans="1:8">
      <c r="A862" s="107" t="e">
        <f>#REF!</f>
        <v>#REF!</v>
      </c>
      <c r="B862" s="62" t="e">
        <f t="shared" si="69"/>
        <v>#VALUE!</v>
      </c>
      <c r="C862" s="62" t="s">
        <v>30</v>
      </c>
      <c r="D862" s="63">
        <f t="shared" si="71"/>
        <v>0</v>
      </c>
      <c r="E862" s="88">
        <f t="shared" si="72"/>
        <v>0</v>
      </c>
      <c r="F862" s="90">
        <f t="shared" si="73"/>
        <v>0</v>
      </c>
      <c r="G862" s="64" t="s">
        <v>8</v>
      </c>
      <c r="H862" s="64">
        <f t="shared" si="70"/>
        <v>0</v>
      </c>
    </row>
    <row r="863" spans="1:8">
      <c r="A863" s="107" t="e">
        <f>#REF!</f>
        <v>#REF!</v>
      </c>
      <c r="B863" s="62" t="e">
        <f t="shared" si="69"/>
        <v>#VALUE!</v>
      </c>
      <c r="C863" s="62" t="s">
        <v>30</v>
      </c>
      <c r="D863" s="63">
        <f t="shared" si="71"/>
        <v>0</v>
      </c>
      <c r="E863" s="88">
        <f t="shared" si="72"/>
        <v>0</v>
      </c>
      <c r="F863" s="90">
        <f t="shared" si="73"/>
        <v>0</v>
      </c>
      <c r="G863" s="64" t="s">
        <v>8</v>
      </c>
      <c r="H863" s="64">
        <f t="shared" si="70"/>
        <v>0</v>
      </c>
    </row>
    <row r="864" spans="1:8">
      <c r="A864" s="107" t="e">
        <f>#REF!</f>
        <v>#REF!</v>
      </c>
      <c r="B864" s="62" t="e">
        <f t="shared" si="69"/>
        <v>#VALUE!</v>
      </c>
      <c r="C864" s="62" t="s">
        <v>30</v>
      </c>
      <c r="D864" s="63">
        <f t="shared" si="71"/>
        <v>0</v>
      </c>
      <c r="E864" s="88">
        <f t="shared" si="72"/>
        <v>0</v>
      </c>
      <c r="F864" s="90">
        <f t="shared" si="73"/>
        <v>0</v>
      </c>
      <c r="G864" s="64" t="s">
        <v>8</v>
      </c>
      <c r="H864" s="64">
        <f t="shared" si="70"/>
        <v>0</v>
      </c>
    </row>
    <row r="865" spans="1:8">
      <c r="A865" s="107" t="e">
        <f>#REF!</f>
        <v>#REF!</v>
      </c>
      <c r="B865" s="62" t="e">
        <f t="shared" si="69"/>
        <v>#VALUE!</v>
      </c>
      <c r="C865" s="62" t="s">
        <v>30</v>
      </c>
      <c r="D865" s="63">
        <f t="shared" si="71"/>
        <v>0</v>
      </c>
      <c r="E865" s="88">
        <f t="shared" si="72"/>
        <v>0</v>
      </c>
      <c r="F865" s="90">
        <f t="shared" si="73"/>
        <v>0</v>
      </c>
      <c r="G865" s="64" t="s">
        <v>8</v>
      </c>
      <c r="H865" s="64">
        <f t="shared" si="70"/>
        <v>0</v>
      </c>
    </row>
    <row r="866" spans="1:8">
      <c r="A866" s="107" t="e">
        <f>#REF!</f>
        <v>#REF!</v>
      </c>
      <c r="B866" s="62" t="e">
        <f t="shared" si="69"/>
        <v>#VALUE!</v>
      </c>
      <c r="C866" s="62" t="s">
        <v>30</v>
      </c>
      <c r="D866" s="63">
        <f t="shared" si="71"/>
        <v>0</v>
      </c>
      <c r="E866" s="88">
        <f t="shared" si="72"/>
        <v>0</v>
      </c>
      <c r="F866" s="90">
        <f t="shared" si="73"/>
        <v>0</v>
      </c>
      <c r="G866" s="64" t="s">
        <v>8</v>
      </c>
      <c r="H866" s="64">
        <f t="shared" si="70"/>
        <v>0</v>
      </c>
    </row>
    <row r="867" spans="1:8">
      <c r="A867" s="107" t="e">
        <f>#REF!</f>
        <v>#REF!</v>
      </c>
      <c r="B867" s="62" t="e">
        <f t="shared" si="69"/>
        <v>#VALUE!</v>
      </c>
      <c r="C867" s="62" t="s">
        <v>30</v>
      </c>
      <c r="D867" s="63">
        <f t="shared" si="71"/>
        <v>0</v>
      </c>
      <c r="E867" s="88">
        <f t="shared" si="72"/>
        <v>0</v>
      </c>
      <c r="F867" s="90">
        <f t="shared" si="73"/>
        <v>0</v>
      </c>
      <c r="G867" s="64" t="s">
        <v>8</v>
      </c>
      <c r="H867" s="64">
        <f t="shared" si="70"/>
        <v>0</v>
      </c>
    </row>
    <row r="868" spans="1:8">
      <c r="A868" s="107" t="e">
        <f>#REF!</f>
        <v>#REF!</v>
      </c>
      <c r="B868" s="62" t="e">
        <f t="shared" si="69"/>
        <v>#VALUE!</v>
      </c>
      <c r="C868" s="62" t="s">
        <v>30</v>
      </c>
      <c r="D868" s="63">
        <f t="shared" si="71"/>
        <v>0</v>
      </c>
      <c r="E868" s="88">
        <f t="shared" si="72"/>
        <v>0</v>
      </c>
      <c r="F868" s="90">
        <f t="shared" si="73"/>
        <v>0</v>
      </c>
      <c r="G868" s="64" t="s">
        <v>8</v>
      </c>
      <c r="H868" s="64">
        <f t="shared" si="70"/>
        <v>0</v>
      </c>
    </row>
    <row r="869" spans="1:8">
      <c r="A869" s="107" t="e">
        <f>#REF!</f>
        <v>#REF!</v>
      </c>
      <c r="B869" s="62" t="e">
        <f t="shared" si="69"/>
        <v>#VALUE!</v>
      </c>
      <c r="C869" s="62" t="s">
        <v>30</v>
      </c>
      <c r="D869" s="63">
        <f t="shared" si="71"/>
        <v>0</v>
      </c>
      <c r="E869" s="88">
        <f t="shared" si="72"/>
        <v>0</v>
      </c>
      <c r="F869" s="90">
        <f t="shared" si="73"/>
        <v>0</v>
      </c>
      <c r="G869" s="64" t="s">
        <v>8</v>
      </c>
      <c r="H869" s="64">
        <f t="shared" si="70"/>
        <v>0</v>
      </c>
    </row>
    <row r="870" spans="1:8">
      <c r="A870" s="107" t="e">
        <f>#REF!</f>
        <v>#REF!</v>
      </c>
      <c r="B870" s="62" t="e">
        <f t="shared" si="69"/>
        <v>#VALUE!</v>
      </c>
      <c r="C870" s="62" t="s">
        <v>30</v>
      </c>
      <c r="D870" s="63">
        <f t="shared" si="71"/>
        <v>0</v>
      </c>
      <c r="E870" s="88">
        <f t="shared" si="72"/>
        <v>0</v>
      </c>
      <c r="F870" s="90">
        <f t="shared" si="73"/>
        <v>0</v>
      </c>
      <c r="G870" s="64" t="s">
        <v>8</v>
      </c>
      <c r="H870" s="64">
        <f t="shared" si="70"/>
        <v>0</v>
      </c>
    </row>
    <row r="871" spans="1:8">
      <c r="A871" s="107" t="e">
        <f>#REF!</f>
        <v>#REF!</v>
      </c>
      <c r="B871" s="62" t="e">
        <f t="shared" si="69"/>
        <v>#VALUE!</v>
      </c>
      <c r="C871" s="62" t="s">
        <v>30</v>
      </c>
      <c r="D871" s="63">
        <f t="shared" si="71"/>
        <v>0</v>
      </c>
      <c r="E871" s="88">
        <f t="shared" si="72"/>
        <v>0</v>
      </c>
      <c r="F871" s="90">
        <f t="shared" si="73"/>
        <v>0</v>
      </c>
      <c r="G871" s="64" t="s">
        <v>8</v>
      </c>
      <c r="H871" s="64">
        <f t="shared" si="70"/>
        <v>0</v>
      </c>
    </row>
    <row r="872" spans="1:8">
      <c r="A872" s="107" t="e">
        <f>#REF!</f>
        <v>#REF!</v>
      </c>
      <c r="B872" s="62" t="e">
        <f t="shared" si="69"/>
        <v>#VALUE!</v>
      </c>
      <c r="C872" s="62" t="s">
        <v>30</v>
      </c>
      <c r="D872" s="63">
        <f t="shared" si="71"/>
        <v>0</v>
      </c>
      <c r="E872" s="88">
        <f t="shared" si="72"/>
        <v>0</v>
      </c>
      <c r="F872" s="90">
        <f t="shared" si="73"/>
        <v>0</v>
      </c>
      <c r="G872" s="64" t="s">
        <v>8</v>
      </c>
      <c r="H872" s="64">
        <f t="shared" si="70"/>
        <v>0</v>
      </c>
    </row>
    <row r="873" spans="1:8">
      <c r="A873" s="107" t="e">
        <f>#REF!</f>
        <v>#REF!</v>
      </c>
      <c r="B873" s="62" t="e">
        <f t="shared" si="69"/>
        <v>#VALUE!</v>
      </c>
      <c r="C873" s="62" t="s">
        <v>30</v>
      </c>
      <c r="D873" s="63">
        <f t="shared" si="71"/>
        <v>0</v>
      </c>
      <c r="E873" s="88">
        <f t="shared" si="72"/>
        <v>0</v>
      </c>
      <c r="F873" s="90">
        <f t="shared" si="73"/>
        <v>0</v>
      </c>
      <c r="G873" s="64" t="s">
        <v>8</v>
      </c>
      <c r="H873" s="64">
        <f t="shared" si="70"/>
        <v>0</v>
      </c>
    </row>
    <row r="874" spans="1:8">
      <c r="A874" s="107" t="e">
        <f>#REF!</f>
        <v>#REF!</v>
      </c>
      <c r="B874" s="62" t="e">
        <f t="shared" si="69"/>
        <v>#VALUE!</v>
      </c>
      <c r="C874" s="62" t="s">
        <v>30</v>
      </c>
      <c r="D874" s="63">
        <f t="shared" si="71"/>
        <v>0</v>
      </c>
      <c r="E874" s="88">
        <f t="shared" si="72"/>
        <v>0</v>
      </c>
      <c r="F874" s="90">
        <f t="shared" si="73"/>
        <v>0</v>
      </c>
      <c r="G874" s="64" t="s">
        <v>8</v>
      </c>
      <c r="H874" s="64">
        <f t="shared" si="70"/>
        <v>0</v>
      </c>
    </row>
    <row r="875" spans="1:8">
      <c r="A875" s="107" t="e">
        <f>#REF!</f>
        <v>#REF!</v>
      </c>
      <c r="B875" s="62" t="e">
        <f t="shared" si="69"/>
        <v>#VALUE!</v>
      </c>
      <c r="C875" s="62" t="s">
        <v>30</v>
      </c>
      <c r="D875" s="63">
        <f t="shared" si="71"/>
        <v>0</v>
      </c>
      <c r="E875" s="88">
        <f t="shared" si="72"/>
        <v>0</v>
      </c>
      <c r="F875" s="90">
        <f t="shared" si="73"/>
        <v>0</v>
      </c>
      <c r="G875" s="64" t="s">
        <v>8</v>
      </c>
      <c r="H875" s="64">
        <f t="shared" si="70"/>
        <v>0</v>
      </c>
    </row>
    <row r="876" spans="1:8">
      <c r="A876" s="107" t="e">
        <f>#REF!</f>
        <v>#REF!</v>
      </c>
      <c r="B876" s="62" t="e">
        <f t="shared" si="69"/>
        <v>#VALUE!</v>
      </c>
      <c r="C876" s="62" t="s">
        <v>30</v>
      </c>
      <c r="D876" s="63">
        <f t="shared" si="71"/>
        <v>0</v>
      </c>
      <c r="E876" s="88">
        <f t="shared" si="72"/>
        <v>0</v>
      </c>
      <c r="F876" s="90">
        <f t="shared" si="73"/>
        <v>0</v>
      </c>
      <c r="G876" s="64" t="s">
        <v>8</v>
      </c>
      <c r="H876" s="64">
        <f t="shared" si="70"/>
        <v>0</v>
      </c>
    </row>
    <row r="877" spans="1:8">
      <c r="A877" s="107" t="e">
        <f>#REF!</f>
        <v>#REF!</v>
      </c>
      <c r="B877" s="62" t="e">
        <f t="shared" si="69"/>
        <v>#VALUE!</v>
      </c>
      <c r="C877" s="62" t="s">
        <v>30</v>
      </c>
      <c r="D877" s="63">
        <f t="shared" si="71"/>
        <v>0</v>
      </c>
      <c r="E877" s="88">
        <f t="shared" si="72"/>
        <v>0</v>
      </c>
      <c r="F877" s="90">
        <f t="shared" si="73"/>
        <v>0</v>
      </c>
      <c r="G877" s="64" t="s">
        <v>8</v>
      </c>
      <c r="H877" s="64">
        <f t="shared" si="70"/>
        <v>0</v>
      </c>
    </row>
    <row r="878" spans="1:8">
      <c r="A878" s="107" t="e">
        <f>#REF!</f>
        <v>#REF!</v>
      </c>
      <c r="B878" s="62" t="e">
        <f t="shared" si="69"/>
        <v>#VALUE!</v>
      </c>
      <c r="C878" s="62" t="s">
        <v>30</v>
      </c>
      <c r="D878" s="63">
        <f t="shared" si="71"/>
        <v>0</v>
      </c>
      <c r="E878" s="88">
        <f t="shared" si="72"/>
        <v>0</v>
      </c>
      <c r="F878" s="90">
        <f t="shared" si="73"/>
        <v>0</v>
      </c>
      <c r="G878" s="64" t="s">
        <v>8</v>
      </c>
      <c r="H878" s="64">
        <f t="shared" si="70"/>
        <v>0</v>
      </c>
    </row>
    <row r="879" spans="1:8">
      <c r="A879" s="107" t="e">
        <f>#REF!</f>
        <v>#REF!</v>
      </c>
      <c r="B879" s="62" t="e">
        <f t="shared" si="69"/>
        <v>#VALUE!</v>
      </c>
      <c r="C879" s="62" t="s">
        <v>30</v>
      </c>
      <c r="D879" s="63">
        <f t="shared" si="71"/>
        <v>0</v>
      </c>
      <c r="E879" s="88">
        <f t="shared" si="72"/>
        <v>0</v>
      </c>
      <c r="F879" s="90">
        <f t="shared" si="73"/>
        <v>0</v>
      </c>
      <c r="G879" s="64" t="s">
        <v>8</v>
      </c>
      <c r="H879" s="64">
        <f t="shared" si="70"/>
        <v>0</v>
      </c>
    </row>
    <row r="880" spans="1:8">
      <c r="A880" s="107" t="e">
        <f>#REF!</f>
        <v>#REF!</v>
      </c>
      <c r="B880" s="62" t="e">
        <f t="shared" si="69"/>
        <v>#VALUE!</v>
      </c>
      <c r="C880" s="62" t="s">
        <v>30</v>
      </c>
      <c r="D880" s="63">
        <f t="shared" si="71"/>
        <v>0</v>
      </c>
      <c r="E880" s="88">
        <f t="shared" si="72"/>
        <v>0</v>
      </c>
      <c r="F880" s="90">
        <f t="shared" si="73"/>
        <v>0</v>
      </c>
      <c r="G880" s="64" t="s">
        <v>8</v>
      </c>
      <c r="H880" s="64">
        <f t="shared" si="70"/>
        <v>0</v>
      </c>
    </row>
    <row r="881" spans="1:8">
      <c r="A881" s="107" t="e">
        <f>#REF!</f>
        <v>#REF!</v>
      </c>
      <c r="B881" s="62" t="e">
        <f t="shared" si="69"/>
        <v>#VALUE!</v>
      </c>
      <c r="C881" s="62" t="s">
        <v>30</v>
      </c>
      <c r="D881" s="63">
        <f t="shared" si="71"/>
        <v>0</v>
      </c>
      <c r="E881" s="88">
        <f t="shared" si="72"/>
        <v>0</v>
      </c>
      <c r="F881" s="90">
        <f t="shared" si="73"/>
        <v>0</v>
      </c>
      <c r="G881" s="64" t="s">
        <v>8</v>
      </c>
      <c r="H881" s="64">
        <f t="shared" si="70"/>
        <v>0</v>
      </c>
    </row>
    <row r="882" spans="1:8">
      <c r="A882" s="107" t="e">
        <f>#REF!</f>
        <v>#REF!</v>
      </c>
      <c r="B882" s="62" t="e">
        <f t="shared" si="69"/>
        <v>#VALUE!</v>
      </c>
      <c r="C882" s="62" t="s">
        <v>30</v>
      </c>
      <c r="D882" s="63">
        <f t="shared" si="71"/>
        <v>0</v>
      </c>
      <c r="E882" s="88">
        <f t="shared" si="72"/>
        <v>0</v>
      </c>
      <c r="F882" s="90">
        <f t="shared" si="73"/>
        <v>0</v>
      </c>
      <c r="G882" s="64" t="s">
        <v>8</v>
      </c>
      <c r="H882" s="64">
        <f t="shared" si="70"/>
        <v>0</v>
      </c>
    </row>
    <row r="883" spans="1:8">
      <c r="A883" s="107" t="e">
        <f>#REF!</f>
        <v>#REF!</v>
      </c>
      <c r="B883" s="62" t="e">
        <f t="shared" si="69"/>
        <v>#VALUE!</v>
      </c>
      <c r="C883" s="62" t="s">
        <v>30</v>
      </c>
      <c r="D883" s="63">
        <f t="shared" si="71"/>
        <v>0</v>
      </c>
      <c r="E883" s="88">
        <f t="shared" si="72"/>
        <v>0</v>
      </c>
      <c r="F883" s="90">
        <f t="shared" si="73"/>
        <v>0</v>
      </c>
      <c r="G883" s="64" t="s">
        <v>8</v>
      </c>
      <c r="H883" s="64">
        <f t="shared" si="70"/>
        <v>0</v>
      </c>
    </row>
    <row r="884" spans="1:8">
      <c r="A884" s="107" t="e">
        <f>#REF!</f>
        <v>#REF!</v>
      </c>
      <c r="B884" s="62" t="e">
        <f t="shared" si="69"/>
        <v>#VALUE!</v>
      </c>
      <c r="C884" s="62" t="s">
        <v>30</v>
      </c>
      <c r="D884" s="63">
        <f t="shared" si="71"/>
        <v>0</v>
      </c>
      <c r="E884" s="88">
        <f t="shared" si="72"/>
        <v>0</v>
      </c>
      <c r="F884" s="90">
        <f t="shared" si="73"/>
        <v>0</v>
      </c>
      <c r="G884" s="64" t="s">
        <v>8</v>
      </c>
      <c r="H884" s="64">
        <f t="shared" si="70"/>
        <v>0</v>
      </c>
    </row>
    <row r="885" spans="1:8">
      <c r="A885" s="107" t="e">
        <f>#REF!</f>
        <v>#REF!</v>
      </c>
      <c r="B885" s="62" t="e">
        <f t="shared" si="69"/>
        <v>#VALUE!</v>
      </c>
      <c r="C885" s="62" t="s">
        <v>30</v>
      </c>
      <c r="D885" s="63">
        <f t="shared" si="71"/>
        <v>0</v>
      </c>
      <c r="E885" s="88">
        <f t="shared" si="72"/>
        <v>0</v>
      </c>
      <c r="F885" s="90">
        <f t="shared" si="73"/>
        <v>0</v>
      </c>
      <c r="G885" s="64" t="s">
        <v>8</v>
      </c>
      <c r="H885" s="64">
        <f t="shared" si="70"/>
        <v>0</v>
      </c>
    </row>
    <row r="886" spans="1:8">
      <c r="A886" s="107" t="e">
        <f>#REF!</f>
        <v>#REF!</v>
      </c>
      <c r="B886" s="62" t="e">
        <f t="shared" si="69"/>
        <v>#VALUE!</v>
      </c>
      <c r="C886" s="62" t="s">
        <v>30</v>
      </c>
      <c r="D886" s="63">
        <f t="shared" si="71"/>
        <v>0</v>
      </c>
      <c r="E886" s="88">
        <f t="shared" si="72"/>
        <v>0</v>
      </c>
      <c r="F886" s="90">
        <f t="shared" si="73"/>
        <v>0</v>
      </c>
      <c r="G886" s="64" t="s">
        <v>8</v>
      </c>
      <c r="H886" s="64">
        <f t="shared" si="70"/>
        <v>0</v>
      </c>
    </row>
    <row r="887" spans="1:8">
      <c r="A887" s="107" t="e">
        <f>#REF!</f>
        <v>#REF!</v>
      </c>
      <c r="B887" s="62" t="e">
        <f t="shared" si="69"/>
        <v>#VALUE!</v>
      </c>
      <c r="C887" s="62" t="s">
        <v>30</v>
      </c>
      <c r="D887" s="63">
        <f t="shared" si="71"/>
        <v>0</v>
      </c>
      <c r="E887" s="88">
        <f t="shared" si="72"/>
        <v>0</v>
      </c>
      <c r="F887" s="90">
        <f t="shared" si="73"/>
        <v>0</v>
      </c>
      <c r="G887" s="64" t="s">
        <v>8</v>
      </c>
      <c r="H887" s="64">
        <f t="shared" si="70"/>
        <v>0</v>
      </c>
    </row>
    <row r="888" spans="1:8">
      <c r="A888" s="107" t="e">
        <f>#REF!</f>
        <v>#REF!</v>
      </c>
      <c r="B888" s="62" t="e">
        <f t="shared" si="69"/>
        <v>#VALUE!</v>
      </c>
      <c r="C888" s="62" t="s">
        <v>30</v>
      </c>
      <c r="D888" s="63">
        <f t="shared" si="71"/>
        <v>0</v>
      </c>
      <c r="E888" s="88">
        <f t="shared" si="72"/>
        <v>0</v>
      </c>
      <c r="F888" s="90">
        <f t="shared" si="73"/>
        <v>0</v>
      </c>
      <c r="G888" s="64" t="s">
        <v>8</v>
      </c>
      <c r="H888" s="64">
        <f t="shared" si="70"/>
        <v>0</v>
      </c>
    </row>
    <row r="889" spans="1:8">
      <c r="A889" s="107" t="e">
        <f>#REF!</f>
        <v>#REF!</v>
      </c>
      <c r="B889" s="62" t="e">
        <f t="shared" si="69"/>
        <v>#VALUE!</v>
      </c>
      <c r="C889" s="62" t="s">
        <v>30</v>
      </c>
      <c r="D889" s="63">
        <f t="shared" si="71"/>
        <v>0</v>
      </c>
      <c r="E889" s="88">
        <f t="shared" si="72"/>
        <v>0</v>
      </c>
      <c r="F889" s="90">
        <f t="shared" si="73"/>
        <v>0</v>
      </c>
      <c r="G889" s="64" t="s">
        <v>8</v>
      </c>
      <c r="H889" s="64">
        <f t="shared" si="70"/>
        <v>0</v>
      </c>
    </row>
    <row r="890" spans="1:8">
      <c r="A890" s="107" t="e">
        <f>#REF!</f>
        <v>#REF!</v>
      </c>
      <c r="B890" s="62" t="e">
        <f t="shared" si="69"/>
        <v>#VALUE!</v>
      </c>
      <c r="C890" s="62" t="s">
        <v>30</v>
      </c>
      <c r="D890" s="63">
        <f t="shared" si="71"/>
        <v>0</v>
      </c>
      <c r="E890" s="88">
        <f t="shared" si="72"/>
        <v>0</v>
      </c>
      <c r="F890" s="90">
        <f t="shared" si="73"/>
        <v>0</v>
      </c>
      <c r="G890" s="64" t="s">
        <v>8</v>
      </c>
      <c r="H890" s="64">
        <f t="shared" si="70"/>
        <v>0</v>
      </c>
    </row>
    <row r="891" spans="1:8">
      <c r="A891" s="107" t="e">
        <f>#REF!</f>
        <v>#REF!</v>
      </c>
      <c r="B891" s="62" t="e">
        <f t="shared" si="69"/>
        <v>#VALUE!</v>
      </c>
      <c r="C891" s="62" t="s">
        <v>30</v>
      </c>
      <c r="D891" s="63">
        <f t="shared" si="71"/>
        <v>0</v>
      </c>
      <c r="E891" s="88">
        <f t="shared" si="72"/>
        <v>0</v>
      </c>
      <c r="F891" s="90">
        <f t="shared" si="73"/>
        <v>0</v>
      </c>
      <c r="G891" s="64" t="s">
        <v>8</v>
      </c>
      <c r="H891" s="64">
        <f t="shared" si="70"/>
        <v>0</v>
      </c>
    </row>
    <row r="892" spans="1:8">
      <c r="A892" s="107" t="e">
        <f>#REF!</f>
        <v>#REF!</v>
      </c>
      <c r="B892" s="62" t="e">
        <f t="shared" ref="B892:B943" si="74">MID(O892,FIND(" ",O892)+1,8)</f>
        <v>#VALUE!</v>
      </c>
      <c r="C892" s="62" t="s">
        <v>30</v>
      </c>
      <c r="D892" s="63">
        <f t="shared" si="71"/>
        <v>0</v>
      </c>
      <c r="E892" s="88">
        <f t="shared" si="72"/>
        <v>0</v>
      </c>
      <c r="F892" s="90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7" t="e">
        <f>#REF!</f>
        <v>#REF!</v>
      </c>
      <c r="B893" s="62" t="e">
        <f t="shared" si="74"/>
        <v>#VALUE!</v>
      </c>
      <c r="C893" s="62" t="s">
        <v>30</v>
      </c>
      <c r="D893" s="63">
        <f t="shared" si="71"/>
        <v>0</v>
      </c>
      <c r="E893" s="88">
        <f t="shared" si="72"/>
        <v>0</v>
      </c>
      <c r="F893" s="90">
        <f t="shared" si="73"/>
        <v>0</v>
      </c>
      <c r="G893" s="64" t="s">
        <v>8</v>
      </c>
      <c r="H893" s="64">
        <f t="shared" si="75"/>
        <v>0</v>
      </c>
    </row>
    <row r="894" spans="1:8">
      <c r="A894" s="107" t="e">
        <f>#REF!</f>
        <v>#REF!</v>
      </c>
      <c r="B894" s="62" t="e">
        <f t="shared" si="74"/>
        <v>#VALUE!</v>
      </c>
      <c r="C894" s="62" t="s">
        <v>30</v>
      </c>
      <c r="D894" s="63">
        <f t="shared" si="71"/>
        <v>0</v>
      </c>
      <c r="E894" s="88">
        <f t="shared" si="72"/>
        <v>0</v>
      </c>
      <c r="F894" s="90">
        <f t="shared" si="73"/>
        <v>0</v>
      </c>
      <c r="G894" s="64" t="s">
        <v>8</v>
      </c>
      <c r="H894" s="64">
        <f t="shared" si="75"/>
        <v>0</v>
      </c>
    </row>
    <row r="895" spans="1:8">
      <c r="A895" s="107" t="e">
        <f>#REF!</f>
        <v>#REF!</v>
      </c>
      <c r="B895" s="62" t="e">
        <f t="shared" si="74"/>
        <v>#VALUE!</v>
      </c>
      <c r="C895" s="62" t="s">
        <v>30</v>
      </c>
      <c r="D895" s="63">
        <f t="shared" si="71"/>
        <v>0</v>
      </c>
      <c r="E895" s="88">
        <f t="shared" si="72"/>
        <v>0</v>
      </c>
      <c r="F895" s="90">
        <f t="shared" si="73"/>
        <v>0</v>
      </c>
      <c r="G895" s="64" t="s">
        <v>8</v>
      </c>
      <c r="H895" s="64">
        <f t="shared" si="75"/>
        <v>0</v>
      </c>
    </row>
    <row r="896" spans="1:8">
      <c r="A896" s="107" t="e">
        <f>#REF!</f>
        <v>#REF!</v>
      </c>
      <c r="B896" s="62" t="e">
        <f t="shared" si="74"/>
        <v>#VALUE!</v>
      </c>
      <c r="C896" s="62" t="s">
        <v>30</v>
      </c>
      <c r="D896" s="63">
        <f t="shared" si="71"/>
        <v>0</v>
      </c>
      <c r="E896" s="88">
        <f t="shared" si="72"/>
        <v>0</v>
      </c>
      <c r="F896" s="90">
        <f t="shared" si="73"/>
        <v>0</v>
      </c>
      <c r="G896" s="64" t="s">
        <v>8</v>
      </c>
      <c r="H896" s="64">
        <f t="shared" si="75"/>
        <v>0</v>
      </c>
    </row>
    <row r="897" spans="1:8">
      <c r="A897" s="107" t="e">
        <f>#REF!</f>
        <v>#REF!</v>
      </c>
      <c r="B897" s="62" t="e">
        <f t="shared" si="74"/>
        <v>#VALUE!</v>
      </c>
      <c r="C897" s="62" t="s">
        <v>30</v>
      </c>
      <c r="D897" s="63">
        <f t="shared" si="71"/>
        <v>0</v>
      </c>
      <c r="E897" s="88">
        <f t="shared" si="72"/>
        <v>0</v>
      </c>
      <c r="F897" s="90">
        <f t="shared" si="73"/>
        <v>0</v>
      </c>
      <c r="G897" s="64" t="s">
        <v>8</v>
      </c>
      <c r="H897" s="64">
        <f t="shared" si="75"/>
        <v>0</v>
      </c>
    </row>
    <row r="898" spans="1:8">
      <c r="A898" s="107" t="e">
        <f>#REF!</f>
        <v>#REF!</v>
      </c>
      <c r="B898" s="62" t="e">
        <f t="shared" si="74"/>
        <v>#VALUE!</v>
      </c>
      <c r="C898" s="62" t="s">
        <v>30</v>
      </c>
      <c r="D898" s="63">
        <f t="shared" si="71"/>
        <v>0</v>
      </c>
      <c r="E898" s="88">
        <f t="shared" si="72"/>
        <v>0</v>
      </c>
      <c r="F898" s="90">
        <f t="shared" si="73"/>
        <v>0</v>
      </c>
      <c r="G898" s="64" t="s">
        <v>8</v>
      </c>
      <c r="H898" s="64">
        <f t="shared" si="75"/>
        <v>0</v>
      </c>
    </row>
    <row r="899" spans="1:8">
      <c r="A899" s="107" t="e">
        <f>#REF!</f>
        <v>#REF!</v>
      </c>
      <c r="B899" s="62" t="e">
        <f t="shared" si="74"/>
        <v>#VALUE!</v>
      </c>
      <c r="C899" s="62" t="s">
        <v>30</v>
      </c>
      <c r="D899" s="63">
        <f t="shared" ref="D899:D962" si="76">L899</f>
        <v>0</v>
      </c>
      <c r="E899" s="88">
        <f t="shared" ref="E899:E962" si="77">M899/100</f>
        <v>0</v>
      </c>
      <c r="F899" s="90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7" t="e">
        <f>#REF!</f>
        <v>#REF!</v>
      </c>
      <c r="B900" s="62" t="e">
        <f t="shared" si="74"/>
        <v>#VALUE!</v>
      </c>
      <c r="C900" s="62" t="s">
        <v>30</v>
      </c>
      <c r="D900" s="63">
        <f t="shared" si="76"/>
        <v>0</v>
      </c>
      <c r="E900" s="88">
        <f t="shared" si="77"/>
        <v>0</v>
      </c>
      <c r="F900" s="90">
        <f t="shared" si="78"/>
        <v>0</v>
      </c>
      <c r="G900" s="64" t="s">
        <v>8</v>
      </c>
      <c r="H900" s="64">
        <f t="shared" si="75"/>
        <v>0</v>
      </c>
    </row>
    <row r="901" spans="1:8">
      <c r="A901" s="107" t="e">
        <f>#REF!</f>
        <v>#REF!</v>
      </c>
      <c r="B901" s="62" t="e">
        <f t="shared" si="74"/>
        <v>#VALUE!</v>
      </c>
      <c r="C901" s="62" t="s">
        <v>30</v>
      </c>
      <c r="D901" s="63">
        <f t="shared" si="76"/>
        <v>0</v>
      </c>
      <c r="E901" s="88">
        <f t="shared" si="77"/>
        <v>0</v>
      </c>
      <c r="F901" s="90">
        <f t="shared" si="78"/>
        <v>0</v>
      </c>
      <c r="G901" s="64" t="s">
        <v>8</v>
      </c>
      <c r="H901" s="64">
        <f t="shared" si="75"/>
        <v>0</v>
      </c>
    </row>
    <row r="902" spans="1:8">
      <c r="A902" s="107" t="e">
        <f>#REF!</f>
        <v>#REF!</v>
      </c>
      <c r="B902" s="62" t="e">
        <f t="shared" si="74"/>
        <v>#VALUE!</v>
      </c>
      <c r="C902" s="62" t="s">
        <v>30</v>
      </c>
      <c r="D902" s="63">
        <f t="shared" si="76"/>
        <v>0</v>
      </c>
      <c r="E902" s="88">
        <f t="shared" si="77"/>
        <v>0</v>
      </c>
      <c r="F902" s="90">
        <f t="shared" si="78"/>
        <v>0</v>
      </c>
      <c r="G902" s="64" t="s">
        <v>8</v>
      </c>
      <c r="H902" s="64">
        <f t="shared" si="75"/>
        <v>0</v>
      </c>
    </row>
    <row r="903" spans="1:8">
      <c r="A903" s="107" t="e">
        <f>#REF!</f>
        <v>#REF!</v>
      </c>
      <c r="B903" s="62" t="e">
        <f t="shared" si="74"/>
        <v>#VALUE!</v>
      </c>
      <c r="C903" s="62" t="s">
        <v>30</v>
      </c>
      <c r="D903" s="63">
        <f t="shared" si="76"/>
        <v>0</v>
      </c>
      <c r="E903" s="88">
        <f t="shared" si="77"/>
        <v>0</v>
      </c>
      <c r="F903" s="90">
        <f t="shared" si="78"/>
        <v>0</v>
      </c>
      <c r="G903" s="64" t="s">
        <v>8</v>
      </c>
      <c r="H903" s="64">
        <f t="shared" si="75"/>
        <v>0</v>
      </c>
    </row>
    <row r="904" spans="1:8">
      <c r="A904" s="107" t="e">
        <f>#REF!</f>
        <v>#REF!</v>
      </c>
      <c r="B904" s="62" t="e">
        <f t="shared" si="74"/>
        <v>#VALUE!</v>
      </c>
      <c r="C904" s="62" t="s">
        <v>30</v>
      </c>
      <c r="D904" s="63">
        <f t="shared" si="76"/>
        <v>0</v>
      </c>
      <c r="E904" s="88">
        <f t="shared" si="77"/>
        <v>0</v>
      </c>
      <c r="F904" s="90">
        <f t="shared" si="78"/>
        <v>0</v>
      </c>
      <c r="G904" s="64" t="s">
        <v>8</v>
      </c>
      <c r="H904" s="64">
        <f t="shared" si="75"/>
        <v>0</v>
      </c>
    </row>
    <row r="905" spans="1:8">
      <c r="A905" s="107" t="e">
        <f>#REF!</f>
        <v>#REF!</v>
      </c>
      <c r="B905" s="62" t="e">
        <f t="shared" si="74"/>
        <v>#VALUE!</v>
      </c>
      <c r="C905" s="62" t="s">
        <v>30</v>
      </c>
      <c r="D905" s="63">
        <f t="shared" si="76"/>
        <v>0</v>
      </c>
      <c r="E905" s="88">
        <f t="shared" si="77"/>
        <v>0</v>
      </c>
      <c r="F905" s="90">
        <f t="shared" si="78"/>
        <v>0</v>
      </c>
      <c r="G905" s="64" t="s">
        <v>8</v>
      </c>
      <c r="H905" s="64">
        <f t="shared" si="75"/>
        <v>0</v>
      </c>
    </row>
    <row r="906" spans="1:8">
      <c r="A906" s="107" t="e">
        <f>#REF!</f>
        <v>#REF!</v>
      </c>
      <c r="B906" s="62" t="e">
        <f t="shared" si="74"/>
        <v>#VALUE!</v>
      </c>
      <c r="C906" s="62" t="s">
        <v>30</v>
      </c>
      <c r="D906" s="63">
        <f t="shared" si="76"/>
        <v>0</v>
      </c>
      <c r="E906" s="88">
        <f t="shared" si="77"/>
        <v>0</v>
      </c>
      <c r="F906" s="90">
        <f t="shared" si="78"/>
        <v>0</v>
      </c>
      <c r="G906" s="64" t="s">
        <v>8</v>
      </c>
      <c r="H906" s="64">
        <f t="shared" si="75"/>
        <v>0</v>
      </c>
    </row>
    <row r="907" spans="1:8">
      <c r="A907" s="107" t="e">
        <f>#REF!</f>
        <v>#REF!</v>
      </c>
      <c r="B907" s="62" t="e">
        <f t="shared" si="74"/>
        <v>#VALUE!</v>
      </c>
      <c r="C907" s="62" t="s">
        <v>30</v>
      </c>
      <c r="D907" s="63">
        <f t="shared" si="76"/>
        <v>0</v>
      </c>
      <c r="E907" s="88">
        <f t="shared" si="77"/>
        <v>0</v>
      </c>
      <c r="F907" s="90">
        <f t="shared" si="78"/>
        <v>0</v>
      </c>
      <c r="G907" s="64" t="s">
        <v>8</v>
      </c>
      <c r="H907" s="64">
        <f t="shared" si="75"/>
        <v>0</v>
      </c>
    </row>
    <row r="908" spans="1:8">
      <c r="A908" s="107" t="e">
        <f>#REF!</f>
        <v>#REF!</v>
      </c>
      <c r="B908" s="62" t="e">
        <f t="shared" si="74"/>
        <v>#VALUE!</v>
      </c>
      <c r="C908" s="62" t="s">
        <v>30</v>
      </c>
      <c r="D908" s="63">
        <f t="shared" si="76"/>
        <v>0</v>
      </c>
      <c r="E908" s="88">
        <f t="shared" si="77"/>
        <v>0</v>
      </c>
      <c r="F908" s="90">
        <f t="shared" si="78"/>
        <v>0</v>
      </c>
      <c r="G908" s="64" t="s">
        <v>8</v>
      </c>
      <c r="H908" s="64">
        <f t="shared" si="75"/>
        <v>0</v>
      </c>
    </row>
    <row r="909" spans="1:8">
      <c r="A909" s="107" t="e">
        <f>#REF!</f>
        <v>#REF!</v>
      </c>
      <c r="B909" s="62" t="e">
        <f t="shared" si="74"/>
        <v>#VALUE!</v>
      </c>
      <c r="C909" s="62" t="s">
        <v>30</v>
      </c>
      <c r="D909" s="63">
        <f t="shared" si="76"/>
        <v>0</v>
      </c>
      <c r="E909" s="88">
        <f t="shared" si="77"/>
        <v>0</v>
      </c>
      <c r="F909" s="90">
        <f t="shared" si="78"/>
        <v>0</v>
      </c>
      <c r="G909" s="64" t="s">
        <v>8</v>
      </c>
      <c r="H909" s="64">
        <f t="shared" si="75"/>
        <v>0</v>
      </c>
    </row>
    <row r="910" spans="1:8">
      <c r="A910" s="107" t="e">
        <f>#REF!</f>
        <v>#REF!</v>
      </c>
      <c r="B910" s="62" t="e">
        <f t="shared" si="74"/>
        <v>#VALUE!</v>
      </c>
      <c r="C910" s="62" t="s">
        <v>30</v>
      </c>
      <c r="D910" s="63">
        <f t="shared" si="76"/>
        <v>0</v>
      </c>
      <c r="E910" s="88">
        <f t="shared" si="77"/>
        <v>0</v>
      </c>
      <c r="F910" s="90">
        <f t="shared" si="78"/>
        <v>0</v>
      </c>
      <c r="G910" s="64" t="s">
        <v>8</v>
      </c>
      <c r="H910" s="64">
        <f t="shared" si="75"/>
        <v>0</v>
      </c>
    </row>
    <row r="911" spans="1:8">
      <c r="A911" s="107" t="e">
        <f>#REF!</f>
        <v>#REF!</v>
      </c>
      <c r="B911" s="62" t="e">
        <f t="shared" si="74"/>
        <v>#VALUE!</v>
      </c>
      <c r="C911" s="62" t="s">
        <v>30</v>
      </c>
      <c r="D911" s="63">
        <f t="shared" si="76"/>
        <v>0</v>
      </c>
      <c r="E911" s="88">
        <f t="shared" si="77"/>
        <v>0</v>
      </c>
      <c r="F911" s="90">
        <f t="shared" si="78"/>
        <v>0</v>
      </c>
      <c r="G911" s="64" t="s">
        <v>8</v>
      </c>
      <c r="H911" s="64">
        <f t="shared" si="75"/>
        <v>0</v>
      </c>
    </row>
    <row r="912" spans="1:8">
      <c r="A912" s="107" t="e">
        <f>#REF!</f>
        <v>#REF!</v>
      </c>
      <c r="B912" s="62" t="e">
        <f t="shared" si="74"/>
        <v>#VALUE!</v>
      </c>
      <c r="C912" s="62" t="s">
        <v>30</v>
      </c>
      <c r="D912" s="63">
        <f t="shared" si="76"/>
        <v>0</v>
      </c>
      <c r="E912" s="88">
        <f t="shared" si="77"/>
        <v>0</v>
      </c>
      <c r="F912" s="90">
        <f t="shared" si="78"/>
        <v>0</v>
      </c>
      <c r="G912" s="64" t="s">
        <v>8</v>
      </c>
      <c r="H912" s="64">
        <f t="shared" si="75"/>
        <v>0</v>
      </c>
    </row>
    <row r="913" spans="1:8">
      <c r="A913" s="107" t="e">
        <f>#REF!</f>
        <v>#REF!</v>
      </c>
      <c r="B913" s="62" t="e">
        <f t="shared" si="74"/>
        <v>#VALUE!</v>
      </c>
      <c r="C913" s="62" t="s">
        <v>30</v>
      </c>
      <c r="D913" s="63">
        <f t="shared" si="76"/>
        <v>0</v>
      </c>
      <c r="E913" s="88">
        <f t="shared" si="77"/>
        <v>0</v>
      </c>
      <c r="F913" s="90">
        <f t="shared" si="78"/>
        <v>0</v>
      </c>
      <c r="G913" s="64" t="s">
        <v>8</v>
      </c>
      <c r="H913" s="64">
        <f t="shared" si="75"/>
        <v>0</v>
      </c>
    </row>
    <row r="914" spans="1:8">
      <c r="A914" s="107" t="e">
        <f>#REF!</f>
        <v>#REF!</v>
      </c>
      <c r="B914" s="62" t="e">
        <f t="shared" si="74"/>
        <v>#VALUE!</v>
      </c>
      <c r="C914" s="62" t="s">
        <v>30</v>
      </c>
      <c r="D914" s="63">
        <f t="shared" si="76"/>
        <v>0</v>
      </c>
      <c r="E914" s="88">
        <f t="shared" si="77"/>
        <v>0</v>
      </c>
      <c r="F914" s="90">
        <f t="shared" si="78"/>
        <v>0</v>
      </c>
      <c r="G914" s="64" t="s">
        <v>8</v>
      </c>
      <c r="H914" s="64">
        <f t="shared" si="75"/>
        <v>0</v>
      </c>
    </row>
    <row r="915" spans="1:8">
      <c r="A915" s="107" t="e">
        <f>#REF!</f>
        <v>#REF!</v>
      </c>
      <c r="B915" s="62" t="e">
        <f t="shared" si="74"/>
        <v>#VALUE!</v>
      </c>
      <c r="C915" s="62" t="s">
        <v>30</v>
      </c>
      <c r="D915" s="63">
        <f t="shared" si="76"/>
        <v>0</v>
      </c>
      <c r="E915" s="88">
        <f t="shared" si="77"/>
        <v>0</v>
      </c>
      <c r="F915" s="90">
        <f t="shared" si="78"/>
        <v>0</v>
      </c>
      <c r="G915" s="64" t="s">
        <v>8</v>
      </c>
      <c r="H915" s="64">
        <f t="shared" si="75"/>
        <v>0</v>
      </c>
    </row>
    <row r="916" spans="1:8">
      <c r="A916" s="107" t="e">
        <f>#REF!</f>
        <v>#REF!</v>
      </c>
      <c r="B916" s="62" t="e">
        <f t="shared" si="74"/>
        <v>#VALUE!</v>
      </c>
      <c r="C916" s="62" t="s">
        <v>30</v>
      </c>
      <c r="D916" s="63">
        <f t="shared" si="76"/>
        <v>0</v>
      </c>
      <c r="E916" s="88">
        <f t="shared" si="77"/>
        <v>0</v>
      </c>
      <c r="F916" s="90">
        <f t="shared" si="78"/>
        <v>0</v>
      </c>
      <c r="G916" s="64" t="s">
        <v>8</v>
      </c>
      <c r="H916" s="64">
        <f t="shared" si="75"/>
        <v>0</v>
      </c>
    </row>
    <row r="917" spans="1:8">
      <c r="A917" s="107" t="e">
        <f>#REF!</f>
        <v>#REF!</v>
      </c>
      <c r="B917" s="62" t="e">
        <f t="shared" si="74"/>
        <v>#VALUE!</v>
      </c>
      <c r="C917" s="62" t="s">
        <v>30</v>
      </c>
      <c r="D917" s="63">
        <f t="shared" si="76"/>
        <v>0</v>
      </c>
      <c r="E917" s="88">
        <f t="shared" si="77"/>
        <v>0</v>
      </c>
      <c r="F917" s="90">
        <f t="shared" si="78"/>
        <v>0</v>
      </c>
      <c r="G917" s="64" t="s">
        <v>8</v>
      </c>
      <c r="H917" s="64">
        <f t="shared" si="75"/>
        <v>0</v>
      </c>
    </row>
    <row r="918" spans="1:8">
      <c r="A918" s="107" t="e">
        <f>#REF!</f>
        <v>#REF!</v>
      </c>
      <c r="B918" s="62" t="e">
        <f t="shared" si="74"/>
        <v>#VALUE!</v>
      </c>
      <c r="C918" s="62" t="s">
        <v>30</v>
      </c>
      <c r="D918" s="63">
        <f t="shared" si="76"/>
        <v>0</v>
      </c>
      <c r="E918" s="88">
        <f t="shared" si="77"/>
        <v>0</v>
      </c>
      <c r="F918" s="90">
        <f t="shared" si="78"/>
        <v>0</v>
      </c>
      <c r="G918" s="64" t="s">
        <v>8</v>
      </c>
      <c r="H918" s="64">
        <f t="shared" si="75"/>
        <v>0</v>
      </c>
    </row>
    <row r="919" spans="1:8">
      <c r="A919" s="107" t="e">
        <f>#REF!</f>
        <v>#REF!</v>
      </c>
      <c r="B919" s="62" t="e">
        <f t="shared" si="74"/>
        <v>#VALUE!</v>
      </c>
      <c r="C919" s="62" t="s">
        <v>30</v>
      </c>
      <c r="D919" s="63">
        <f t="shared" si="76"/>
        <v>0</v>
      </c>
      <c r="E919" s="88">
        <f t="shared" si="77"/>
        <v>0</v>
      </c>
      <c r="F919" s="90">
        <f t="shared" si="78"/>
        <v>0</v>
      </c>
      <c r="G919" s="64" t="s">
        <v>8</v>
      </c>
      <c r="H919" s="64">
        <f t="shared" si="75"/>
        <v>0</v>
      </c>
    </row>
    <row r="920" spans="1:8">
      <c r="A920" s="107" t="e">
        <f>#REF!</f>
        <v>#REF!</v>
      </c>
      <c r="B920" s="62" t="e">
        <f t="shared" si="74"/>
        <v>#VALUE!</v>
      </c>
      <c r="C920" s="62" t="s">
        <v>30</v>
      </c>
      <c r="D920" s="63">
        <f t="shared" si="76"/>
        <v>0</v>
      </c>
      <c r="E920" s="88">
        <f t="shared" si="77"/>
        <v>0</v>
      </c>
      <c r="F920" s="90">
        <f t="shared" si="78"/>
        <v>0</v>
      </c>
      <c r="G920" s="64" t="s">
        <v>8</v>
      </c>
      <c r="H920" s="64">
        <f t="shared" si="75"/>
        <v>0</v>
      </c>
    </row>
    <row r="921" spans="1:8">
      <c r="A921" s="107" t="e">
        <f>#REF!</f>
        <v>#REF!</v>
      </c>
      <c r="B921" s="62" t="e">
        <f t="shared" si="74"/>
        <v>#VALUE!</v>
      </c>
      <c r="C921" s="62" t="s">
        <v>30</v>
      </c>
      <c r="D921" s="63">
        <f t="shared" si="76"/>
        <v>0</v>
      </c>
      <c r="E921" s="88">
        <f t="shared" si="77"/>
        <v>0</v>
      </c>
      <c r="F921" s="90">
        <f t="shared" si="78"/>
        <v>0</v>
      </c>
      <c r="G921" s="64" t="s">
        <v>8</v>
      </c>
      <c r="H921" s="64">
        <f t="shared" si="75"/>
        <v>0</v>
      </c>
    </row>
    <row r="922" spans="1:8">
      <c r="A922" s="107" t="e">
        <f>#REF!</f>
        <v>#REF!</v>
      </c>
      <c r="B922" s="62" t="e">
        <f t="shared" si="74"/>
        <v>#VALUE!</v>
      </c>
      <c r="C922" s="62" t="s">
        <v>30</v>
      </c>
      <c r="D922" s="63">
        <f t="shared" si="76"/>
        <v>0</v>
      </c>
      <c r="E922" s="88">
        <f t="shared" si="77"/>
        <v>0</v>
      </c>
      <c r="F922" s="90">
        <f t="shared" si="78"/>
        <v>0</v>
      </c>
      <c r="G922" s="64" t="s">
        <v>8</v>
      </c>
      <c r="H922" s="64">
        <f t="shared" si="75"/>
        <v>0</v>
      </c>
    </row>
    <row r="923" spans="1:8">
      <c r="A923" s="107" t="e">
        <f>#REF!</f>
        <v>#REF!</v>
      </c>
      <c r="B923" s="62" t="e">
        <f t="shared" si="74"/>
        <v>#VALUE!</v>
      </c>
      <c r="C923" s="62" t="s">
        <v>30</v>
      </c>
      <c r="D923" s="63">
        <f t="shared" si="76"/>
        <v>0</v>
      </c>
      <c r="E923" s="88">
        <f t="shared" si="77"/>
        <v>0</v>
      </c>
      <c r="F923" s="90">
        <f t="shared" si="78"/>
        <v>0</v>
      </c>
      <c r="G923" s="64" t="s">
        <v>8</v>
      </c>
      <c r="H923" s="64">
        <f t="shared" si="75"/>
        <v>0</v>
      </c>
    </row>
    <row r="924" spans="1:8">
      <c r="A924" s="107" t="e">
        <f>#REF!</f>
        <v>#REF!</v>
      </c>
      <c r="B924" s="62" t="e">
        <f t="shared" si="74"/>
        <v>#VALUE!</v>
      </c>
      <c r="C924" s="62" t="s">
        <v>30</v>
      </c>
      <c r="D924" s="63">
        <f t="shared" si="76"/>
        <v>0</v>
      </c>
      <c r="E924" s="88">
        <f t="shared" si="77"/>
        <v>0</v>
      </c>
      <c r="F924" s="90">
        <f t="shared" si="78"/>
        <v>0</v>
      </c>
      <c r="G924" s="64" t="s">
        <v>8</v>
      </c>
      <c r="H924" s="64">
        <f t="shared" si="75"/>
        <v>0</v>
      </c>
    </row>
    <row r="925" spans="1:8">
      <c r="A925" s="107" t="e">
        <f>#REF!</f>
        <v>#REF!</v>
      </c>
      <c r="B925" s="62" t="e">
        <f t="shared" si="74"/>
        <v>#VALUE!</v>
      </c>
      <c r="C925" s="62" t="s">
        <v>30</v>
      </c>
      <c r="D925" s="63">
        <f t="shared" si="76"/>
        <v>0</v>
      </c>
      <c r="E925" s="88">
        <f t="shared" si="77"/>
        <v>0</v>
      </c>
      <c r="F925" s="90">
        <f t="shared" si="78"/>
        <v>0</v>
      </c>
      <c r="G925" s="64" t="s">
        <v>8</v>
      </c>
      <c r="H925" s="64">
        <f t="shared" si="75"/>
        <v>0</v>
      </c>
    </row>
    <row r="926" spans="1:8">
      <c r="A926" s="107" t="e">
        <f>#REF!</f>
        <v>#REF!</v>
      </c>
      <c r="B926" s="62" t="e">
        <f t="shared" si="74"/>
        <v>#VALUE!</v>
      </c>
      <c r="C926" s="62" t="s">
        <v>30</v>
      </c>
      <c r="D926" s="63">
        <f t="shared" si="76"/>
        <v>0</v>
      </c>
      <c r="E926" s="88">
        <f t="shared" si="77"/>
        <v>0</v>
      </c>
      <c r="F926" s="90">
        <f t="shared" si="78"/>
        <v>0</v>
      </c>
      <c r="G926" s="64" t="s">
        <v>8</v>
      </c>
      <c r="H926" s="64">
        <f t="shared" si="75"/>
        <v>0</v>
      </c>
    </row>
    <row r="927" spans="1:8">
      <c r="A927" s="107" t="e">
        <f>#REF!</f>
        <v>#REF!</v>
      </c>
      <c r="B927" s="62" t="e">
        <f t="shared" si="74"/>
        <v>#VALUE!</v>
      </c>
      <c r="C927" s="62" t="s">
        <v>30</v>
      </c>
      <c r="D927" s="63">
        <f t="shared" si="76"/>
        <v>0</v>
      </c>
      <c r="E927" s="88">
        <f t="shared" si="77"/>
        <v>0</v>
      </c>
      <c r="F927" s="90">
        <f t="shared" si="78"/>
        <v>0</v>
      </c>
      <c r="G927" s="64" t="s">
        <v>8</v>
      </c>
      <c r="H927" s="64">
        <f t="shared" si="75"/>
        <v>0</v>
      </c>
    </row>
    <row r="928" spans="1:8">
      <c r="A928" s="107" t="e">
        <f>#REF!</f>
        <v>#REF!</v>
      </c>
      <c r="B928" s="62" t="e">
        <f t="shared" si="74"/>
        <v>#VALUE!</v>
      </c>
      <c r="C928" s="62" t="s">
        <v>30</v>
      </c>
      <c r="D928" s="63">
        <f t="shared" si="76"/>
        <v>0</v>
      </c>
      <c r="E928" s="88">
        <f t="shared" si="77"/>
        <v>0</v>
      </c>
      <c r="F928" s="90">
        <f t="shared" si="78"/>
        <v>0</v>
      </c>
      <c r="G928" s="64" t="s">
        <v>8</v>
      </c>
      <c r="H928" s="64">
        <f t="shared" si="75"/>
        <v>0</v>
      </c>
    </row>
    <row r="929" spans="1:8">
      <c r="A929" s="107" t="e">
        <f>#REF!</f>
        <v>#REF!</v>
      </c>
      <c r="B929" s="62" t="e">
        <f t="shared" si="74"/>
        <v>#VALUE!</v>
      </c>
      <c r="C929" s="62" t="s">
        <v>30</v>
      </c>
      <c r="D929" s="63">
        <f t="shared" si="76"/>
        <v>0</v>
      </c>
      <c r="E929" s="88">
        <f t="shared" si="77"/>
        <v>0</v>
      </c>
      <c r="F929" s="90">
        <f t="shared" si="78"/>
        <v>0</v>
      </c>
      <c r="G929" s="64" t="s">
        <v>8</v>
      </c>
      <c r="H929" s="64">
        <f t="shared" si="75"/>
        <v>0</v>
      </c>
    </row>
    <row r="930" spans="1:8">
      <c r="A930" s="107" t="e">
        <f>#REF!</f>
        <v>#REF!</v>
      </c>
      <c r="B930" s="62" t="e">
        <f t="shared" si="74"/>
        <v>#VALUE!</v>
      </c>
      <c r="C930" s="62" t="s">
        <v>30</v>
      </c>
      <c r="D930" s="63">
        <f t="shared" si="76"/>
        <v>0</v>
      </c>
      <c r="E930" s="88">
        <f t="shared" si="77"/>
        <v>0</v>
      </c>
      <c r="F930" s="90">
        <f t="shared" si="78"/>
        <v>0</v>
      </c>
      <c r="G930" s="64" t="s">
        <v>8</v>
      </c>
      <c r="H930" s="64">
        <f t="shared" si="75"/>
        <v>0</v>
      </c>
    </row>
    <row r="931" spans="1:8">
      <c r="A931" s="107" t="e">
        <f>#REF!</f>
        <v>#REF!</v>
      </c>
      <c r="B931" s="62" t="e">
        <f t="shared" si="74"/>
        <v>#VALUE!</v>
      </c>
      <c r="C931" s="62" t="s">
        <v>30</v>
      </c>
      <c r="D931" s="63">
        <f t="shared" si="76"/>
        <v>0</v>
      </c>
      <c r="E931" s="88">
        <f t="shared" si="77"/>
        <v>0</v>
      </c>
      <c r="F931" s="90">
        <f t="shared" si="78"/>
        <v>0</v>
      </c>
      <c r="G931" s="64" t="s">
        <v>8</v>
      </c>
      <c r="H931" s="64">
        <f t="shared" si="75"/>
        <v>0</v>
      </c>
    </row>
    <row r="932" spans="1:8">
      <c r="A932" s="107" t="e">
        <f>#REF!</f>
        <v>#REF!</v>
      </c>
      <c r="B932" s="62" t="e">
        <f t="shared" si="74"/>
        <v>#VALUE!</v>
      </c>
      <c r="C932" s="62" t="s">
        <v>30</v>
      </c>
      <c r="D932" s="63">
        <f t="shared" si="76"/>
        <v>0</v>
      </c>
      <c r="E932" s="88">
        <f t="shared" si="77"/>
        <v>0</v>
      </c>
      <c r="F932" s="90">
        <f t="shared" si="78"/>
        <v>0</v>
      </c>
      <c r="G932" s="64" t="s">
        <v>8</v>
      </c>
      <c r="H932" s="64">
        <f t="shared" si="75"/>
        <v>0</v>
      </c>
    </row>
    <row r="933" spans="1:8">
      <c r="A933" s="107" t="e">
        <f>#REF!</f>
        <v>#REF!</v>
      </c>
      <c r="B933" s="62" t="e">
        <f t="shared" si="74"/>
        <v>#VALUE!</v>
      </c>
      <c r="C933" s="62" t="s">
        <v>30</v>
      </c>
      <c r="D933" s="63">
        <f t="shared" si="76"/>
        <v>0</v>
      </c>
      <c r="E933" s="88">
        <f t="shared" si="77"/>
        <v>0</v>
      </c>
      <c r="F933" s="90">
        <f t="shared" si="78"/>
        <v>0</v>
      </c>
      <c r="G933" s="64" t="s">
        <v>8</v>
      </c>
      <c r="H933" s="64">
        <f t="shared" si="75"/>
        <v>0</v>
      </c>
    </row>
    <row r="934" spans="1:8">
      <c r="A934" s="107" t="e">
        <f>#REF!</f>
        <v>#REF!</v>
      </c>
      <c r="B934" s="62" t="e">
        <f t="shared" si="74"/>
        <v>#VALUE!</v>
      </c>
      <c r="C934" s="62" t="s">
        <v>30</v>
      </c>
      <c r="D934" s="63">
        <f t="shared" si="76"/>
        <v>0</v>
      </c>
      <c r="E934" s="88">
        <f t="shared" si="77"/>
        <v>0</v>
      </c>
      <c r="F934" s="90">
        <f t="shared" si="78"/>
        <v>0</v>
      </c>
      <c r="G934" s="64" t="s">
        <v>8</v>
      </c>
      <c r="H934" s="64">
        <f t="shared" si="75"/>
        <v>0</v>
      </c>
    </row>
    <row r="935" spans="1:8">
      <c r="A935" s="107" t="e">
        <f>#REF!</f>
        <v>#REF!</v>
      </c>
      <c r="B935" s="62" t="e">
        <f t="shared" si="74"/>
        <v>#VALUE!</v>
      </c>
      <c r="C935" s="62" t="s">
        <v>30</v>
      </c>
      <c r="D935" s="63">
        <f t="shared" si="76"/>
        <v>0</v>
      </c>
      <c r="E935" s="88">
        <f t="shared" si="77"/>
        <v>0</v>
      </c>
      <c r="F935" s="90">
        <f t="shared" si="78"/>
        <v>0</v>
      </c>
      <c r="G935" s="64" t="s">
        <v>8</v>
      </c>
      <c r="H935" s="64">
        <f t="shared" si="75"/>
        <v>0</v>
      </c>
    </row>
    <row r="936" spans="1:8">
      <c r="A936" s="107" t="e">
        <f>#REF!</f>
        <v>#REF!</v>
      </c>
      <c r="B936" s="62" t="e">
        <f t="shared" si="74"/>
        <v>#VALUE!</v>
      </c>
      <c r="C936" s="62" t="s">
        <v>30</v>
      </c>
      <c r="D936" s="63">
        <f t="shared" si="76"/>
        <v>0</v>
      </c>
      <c r="E936" s="88">
        <f t="shared" si="77"/>
        <v>0</v>
      </c>
      <c r="F936" s="90">
        <f t="shared" si="78"/>
        <v>0</v>
      </c>
      <c r="G936" s="64" t="s">
        <v>8</v>
      </c>
      <c r="H936" s="64">
        <f t="shared" si="75"/>
        <v>0</v>
      </c>
    </row>
    <row r="937" spans="1:8">
      <c r="A937" s="107" t="e">
        <f>#REF!</f>
        <v>#REF!</v>
      </c>
      <c r="B937" s="62" t="e">
        <f t="shared" si="74"/>
        <v>#VALUE!</v>
      </c>
      <c r="C937" s="62" t="s">
        <v>30</v>
      </c>
      <c r="D937" s="63">
        <f t="shared" si="76"/>
        <v>0</v>
      </c>
      <c r="E937" s="88">
        <f t="shared" si="77"/>
        <v>0</v>
      </c>
      <c r="F937" s="90">
        <f t="shared" si="78"/>
        <v>0</v>
      </c>
      <c r="G937" s="64" t="s">
        <v>8</v>
      </c>
      <c r="H937" s="64">
        <f t="shared" si="75"/>
        <v>0</v>
      </c>
    </row>
    <row r="938" spans="1:8">
      <c r="A938" s="107" t="e">
        <f>#REF!</f>
        <v>#REF!</v>
      </c>
      <c r="B938" s="62" t="e">
        <f t="shared" si="74"/>
        <v>#VALUE!</v>
      </c>
      <c r="C938" s="62" t="s">
        <v>30</v>
      </c>
      <c r="D938" s="63">
        <f t="shared" si="76"/>
        <v>0</v>
      </c>
      <c r="E938" s="88">
        <f t="shared" si="77"/>
        <v>0</v>
      </c>
      <c r="F938" s="90">
        <f t="shared" si="78"/>
        <v>0</v>
      </c>
      <c r="G938" s="64" t="s">
        <v>8</v>
      </c>
      <c r="H938" s="64">
        <f t="shared" si="75"/>
        <v>0</v>
      </c>
    </row>
    <row r="939" spans="1:8">
      <c r="A939" s="107" t="e">
        <f>#REF!</f>
        <v>#REF!</v>
      </c>
      <c r="B939" s="62" t="e">
        <f t="shared" si="74"/>
        <v>#VALUE!</v>
      </c>
      <c r="C939" s="62" t="s">
        <v>30</v>
      </c>
      <c r="D939" s="63">
        <f t="shared" si="76"/>
        <v>0</v>
      </c>
      <c r="E939" s="88">
        <f t="shared" si="77"/>
        <v>0</v>
      </c>
      <c r="F939" s="90">
        <f t="shared" si="78"/>
        <v>0</v>
      </c>
      <c r="G939" s="64" t="s">
        <v>8</v>
      </c>
      <c r="H939" s="64">
        <f t="shared" si="75"/>
        <v>0</v>
      </c>
    </row>
    <row r="940" spans="1:8">
      <c r="A940" s="107" t="e">
        <f>#REF!</f>
        <v>#REF!</v>
      </c>
      <c r="B940" s="62" t="e">
        <f t="shared" si="74"/>
        <v>#VALUE!</v>
      </c>
      <c r="C940" s="62" t="s">
        <v>30</v>
      </c>
      <c r="D940" s="63">
        <f t="shared" si="76"/>
        <v>0</v>
      </c>
      <c r="E940" s="88">
        <f t="shared" si="77"/>
        <v>0</v>
      </c>
      <c r="F940" s="90">
        <f t="shared" si="78"/>
        <v>0</v>
      </c>
      <c r="G940" s="64" t="s">
        <v>8</v>
      </c>
      <c r="H940" s="64">
        <f t="shared" si="75"/>
        <v>0</v>
      </c>
    </row>
    <row r="941" spans="1:8">
      <c r="A941" s="107" t="e">
        <f>#REF!</f>
        <v>#REF!</v>
      </c>
      <c r="B941" s="62" t="e">
        <f t="shared" si="74"/>
        <v>#VALUE!</v>
      </c>
      <c r="C941" s="62" t="s">
        <v>30</v>
      </c>
      <c r="D941" s="63">
        <f t="shared" si="76"/>
        <v>0</v>
      </c>
      <c r="E941" s="88">
        <f t="shared" si="77"/>
        <v>0</v>
      </c>
      <c r="F941" s="90">
        <f t="shared" si="78"/>
        <v>0</v>
      </c>
      <c r="G941" s="64" t="s">
        <v>8</v>
      </c>
      <c r="H941" s="64">
        <f t="shared" si="75"/>
        <v>0</v>
      </c>
    </row>
    <row r="942" spans="1:8">
      <c r="A942" s="107" t="e">
        <f>#REF!</f>
        <v>#REF!</v>
      </c>
      <c r="B942" s="62" t="e">
        <f t="shared" si="74"/>
        <v>#VALUE!</v>
      </c>
      <c r="C942" s="62" t="s">
        <v>30</v>
      </c>
      <c r="D942" s="63">
        <f t="shared" si="76"/>
        <v>0</v>
      </c>
      <c r="E942" s="88">
        <f t="shared" si="77"/>
        <v>0</v>
      </c>
      <c r="F942" s="90">
        <f t="shared" si="78"/>
        <v>0</v>
      </c>
      <c r="G942" s="64" t="s">
        <v>8</v>
      </c>
      <c r="H942" s="64">
        <f t="shared" si="75"/>
        <v>0</v>
      </c>
    </row>
    <row r="943" spans="1:8">
      <c r="A943" s="107" t="e">
        <f>#REF!</f>
        <v>#REF!</v>
      </c>
      <c r="B943" s="62" t="e">
        <f t="shared" si="74"/>
        <v>#VALUE!</v>
      </c>
      <c r="C943" s="62" t="s">
        <v>30</v>
      </c>
      <c r="D943" s="63">
        <f t="shared" si="76"/>
        <v>0</v>
      </c>
      <c r="E943" s="88">
        <f t="shared" si="77"/>
        <v>0</v>
      </c>
      <c r="F943" s="90">
        <f t="shared" si="78"/>
        <v>0</v>
      </c>
      <c r="G943" s="64" t="s">
        <v>8</v>
      </c>
      <c r="H943" s="64">
        <f t="shared" si="75"/>
        <v>0</v>
      </c>
    </row>
    <row r="944" spans="1:8">
      <c r="A944" s="107" t="e">
        <f>#REF!</f>
        <v>#REF!</v>
      </c>
      <c r="B944" s="62" t="e">
        <f>MID(O948,FIND(" ",O948)+1,8)</f>
        <v>#VALUE!</v>
      </c>
      <c r="C944" s="62" t="s">
        <v>30</v>
      </c>
      <c r="D944" s="63">
        <f t="shared" si="76"/>
        <v>0</v>
      </c>
      <c r="E944" s="88">
        <f t="shared" si="77"/>
        <v>0</v>
      </c>
      <c r="F944" s="90">
        <f t="shared" si="78"/>
        <v>0</v>
      </c>
      <c r="G944" s="64" t="s">
        <v>8</v>
      </c>
      <c r="H944" s="64">
        <f>Q948</f>
        <v>0</v>
      </c>
    </row>
    <row r="945" spans="1:8">
      <c r="A945" s="107" t="e">
        <f>#REF!</f>
        <v>#REF!</v>
      </c>
      <c r="B945" s="62" t="e">
        <f>MID(O949,FIND(" ",O949)+1,8)</f>
        <v>#VALUE!</v>
      </c>
      <c r="C945" s="62" t="s">
        <v>30</v>
      </c>
      <c r="D945" s="63">
        <f t="shared" si="76"/>
        <v>0</v>
      </c>
      <c r="E945" s="88">
        <f t="shared" si="77"/>
        <v>0</v>
      </c>
      <c r="F945" s="90">
        <f t="shared" si="78"/>
        <v>0</v>
      </c>
      <c r="G945" s="64" t="s">
        <v>8</v>
      </c>
      <c r="H945" s="64">
        <f>Q949</f>
        <v>0</v>
      </c>
    </row>
    <row r="946" spans="1:8">
      <c r="A946" s="107" t="e">
        <f>#REF!</f>
        <v>#REF!</v>
      </c>
      <c r="B946" s="62" t="e">
        <f>MID(O950,FIND(" ",O950)+1,8)</f>
        <v>#VALUE!</v>
      </c>
      <c r="C946" s="62" t="s">
        <v>30</v>
      </c>
      <c r="D946" s="63">
        <f t="shared" si="76"/>
        <v>0</v>
      </c>
      <c r="E946" s="88">
        <f t="shared" si="77"/>
        <v>0</v>
      </c>
      <c r="F946" s="90">
        <f t="shared" si="78"/>
        <v>0</v>
      </c>
      <c r="G946" s="64" t="s">
        <v>8</v>
      </c>
      <c r="H946" s="64">
        <f>Q950</f>
        <v>0</v>
      </c>
    </row>
    <row r="947" spans="1:8">
      <c r="A947" s="107" t="e">
        <f>#REF!</f>
        <v>#REF!</v>
      </c>
      <c r="B947" s="62" t="e">
        <f>MID(O951,FIND(" ",O951)+1,8)</f>
        <v>#VALUE!</v>
      </c>
      <c r="C947" s="62" t="s">
        <v>30</v>
      </c>
      <c r="D947" s="63">
        <f t="shared" si="76"/>
        <v>0</v>
      </c>
      <c r="E947" s="88">
        <f t="shared" si="77"/>
        <v>0</v>
      </c>
      <c r="F947" s="90">
        <f t="shared" si="78"/>
        <v>0</v>
      </c>
      <c r="G947" s="64" t="s">
        <v>8</v>
      </c>
      <c r="H947" s="64">
        <f>Q951</f>
        <v>0</v>
      </c>
    </row>
    <row r="948" spans="1:8">
      <c r="A948" s="107" t="e">
        <f>#REF!</f>
        <v>#REF!</v>
      </c>
      <c r="B948" s="62" t="e">
        <f t="shared" ref="B948:B953" si="79">MID(O948,FIND(" ",O948)+1,8)</f>
        <v>#VALUE!</v>
      </c>
      <c r="C948" s="62" t="s">
        <v>30</v>
      </c>
      <c r="D948" s="63">
        <f t="shared" si="76"/>
        <v>0</v>
      </c>
      <c r="E948" s="88">
        <f t="shared" si="77"/>
        <v>0</v>
      </c>
      <c r="F948" s="90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7" t="e">
        <f>#REF!</f>
        <v>#REF!</v>
      </c>
      <c r="B949" s="62" t="e">
        <f t="shared" si="79"/>
        <v>#VALUE!</v>
      </c>
      <c r="C949" s="62" t="s">
        <v>30</v>
      </c>
      <c r="D949" s="63">
        <f t="shared" si="76"/>
        <v>0</v>
      </c>
      <c r="E949" s="88">
        <f t="shared" si="77"/>
        <v>0</v>
      </c>
      <c r="F949" s="90">
        <f t="shared" si="78"/>
        <v>0</v>
      </c>
      <c r="G949" s="64" t="s">
        <v>8</v>
      </c>
      <c r="H949" s="64">
        <f t="shared" si="80"/>
        <v>0</v>
      </c>
    </row>
    <row r="950" spans="1:8">
      <c r="A950" s="107" t="e">
        <f>#REF!</f>
        <v>#REF!</v>
      </c>
      <c r="B950" s="62" t="e">
        <f t="shared" si="79"/>
        <v>#VALUE!</v>
      </c>
      <c r="C950" s="62" t="s">
        <v>30</v>
      </c>
      <c r="D950" s="63">
        <f t="shared" si="76"/>
        <v>0</v>
      </c>
      <c r="E950" s="88">
        <f t="shared" si="77"/>
        <v>0</v>
      </c>
      <c r="F950" s="90">
        <f t="shared" si="78"/>
        <v>0</v>
      </c>
      <c r="G950" s="64" t="s">
        <v>8</v>
      </c>
      <c r="H950" s="64">
        <f t="shared" si="80"/>
        <v>0</v>
      </c>
    </row>
    <row r="951" spans="1:8">
      <c r="A951" s="107" t="e">
        <f>#REF!</f>
        <v>#REF!</v>
      </c>
      <c r="B951" s="62" t="e">
        <f t="shared" si="79"/>
        <v>#VALUE!</v>
      </c>
      <c r="C951" s="62" t="s">
        <v>30</v>
      </c>
      <c r="D951" s="63">
        <f t="shared" si="76"/>
        <v>0</v>
      </c>
      <c r="E951" s="88">
        <f t="shared" si="77"/>
        <v>0</v>
      </c>
      <c r="F951" s="90">
        <f t="shared" si="78"/>
        <v>0</v>
      </c>
      <c r="G951" s="64" t="s">
        <v>8</v>
      </c>
      <c r="H951" s="64">
        <f t="shared" si="80"/>
        <v>0</v>
      </c>
    </row>
    <row r="952" spans="1:8">
      <c r="A952" s="107" t="e">
        <f>#REF!</f>
        <v>#REF!</v>
      </c>
      <c r="B952" s="62" t="e">
        <f t="shared" si="79"/>
        <v>#VALUE!</v>
      </c>
      <c r="C952" s="62" t="s">
        <v>30</v>
      </c>
      <c r="D952" s="63">
        <f t="shared" si="76"/>
        <v>0</v>
      </c>
      <c r="E952" s="88">
        <f t="shared" si="77"/>
        <v>0</v>
      </c>
      <c r="F952" s="90">
        <f t="shared" si="78"/>
        <v>0</v>
      </c>
      <c r="G952" s="64" t="s">
        <v>8</v>
      </c>
      <c r="H952" s="64">
        <f t="shared" si="80"/>
        <v>0</v>
      </c>
    </row>
    <row r="953" spans="1:8">
      <c r="A953" s="107" t="e">
        <f>#REF!</f>
        <v>#REF!</v>
      </c>
      <c r="B953" s="62" t="e">
        <f t="shared" si="79"/>
        <v>#VALUE!</v>
      </c>
      <c r="C953" s="62" t="s">
        <v>30</v>
      </c>
      <c r="D953" s="63">
        <f t="shared" si="76"/>
        <v>0</v>
      </c>
      <c r="E953" s="88">
        <f t="shared" si="77"/>
        <v>0</v>
      </c>
      <c r="F953" s="90">
        <f t="shared" si="78"/>
        <v>0</v>
      </c>
      <c r="G953" s="64" t="s">
        <v>8</v>
      </c>
      <c r="H953" s="64">
        <f t="shared" si="80"/>
        <v>0</v>
      </c>
    </row>
    <row r="954" spans="1:8">
      <c r="A954" s="107" t="e">
        <f>#REF!</f>
        <v>#REF!</v>
      </c>
      <c r="B954" s="62" t="e">
        <f>MID(O958,FIND(" ",O958)+1,8)</f>
        <v>#VALUE!</v>
      </c>
      <c r="C954" s="62" t="s">
        <v>30</v>
      </c>
      <c r="D954" s="63">
        <f t="shared" si="76"/>
        <v>0</v>
      </c>
      <c r="E954" s="88">
        <f t="shared" si="77"/>
        <v>0</v>
      </c>
      <c r="F954" s="90">
        <f t="shared" si="78"/>
        <v>0</v>
      </c>
      <c r="G954" s="64" t="s">
        <v>8</v>
      </c>
      <c r="H954" s="64">
        <f>Q958</f>
        <v>0</v>
      </c>
    </row>
    <row r="955" spans="1:8">
      <c r="A955" s="107" t="e">
        <f>#REF!</f>
        <v>#REF!</v>
      </c>
      <c r="B955" s="62" t="e">
        <f>MID(O959,FIND(" ",O959)+1,8)</f>
        <v>#VALUE!</v>
      </c>
      <c r="C955" s="62" t="s">
        <v>30</v>
      </c>
      <c r="D955" s="63">
        <f t="shared" si="76"/>
        <v>0</v>
      </c>
      <c r="E955" s="88">
        <f t="shared" si="77"/>
        <v>0</v>
      </c>
      <c r="F955" s="90">
        <f t="shared" si="78"/>
        <v>0</v>
      </c>
      <c r="G955" s="64" t="s">
        <v>8</v>
      </c>
      <c r="H955" s="64">
        <f>Q959</f>
        <v>0</v>
      </c>
    </row>
    <row r="956" spans="1:8">
      <c r="A956" s="107" t="e">
        <f>#REF!</f>
        <v>#REF!</v>
      </c>
      <c r="B956" s="62" t="e">
        <f>MID(O960,FIND(" ",O960)+1,8)</f>
        <v>#VALUE!</v>
      </c>
      <c r="C956" s="62" t="s">
        <v>30</v>
      </c>
      <c r="D956" s="63">
        <f t="shared" si="76"/>
        <v>0</v>
      </c>
      <c r="E956" s="88">
        <f t="shared" si="77"/>
        <v>0</v>
      </c>
      <c r="F956" s="90">
        <f t="shared" si="78"/>
        <v>0</v>
      </c>
      <c r="G956" s="64" t="s">
        <v>8</v>
      </c>
      <c r="H956" s="64">
        <f>Q960</f>
        <v>0</v>
      </c>
    </row>
    <row r="957" spans="1:8">
      <c r="A957" s="107" t="e">
        <f>#REF!</f>
        <v>#REF!</v>
      </c>
      <c r="B957" s="62" t="e">
        <f>MID(O961,FIND(" ",O961)+1,8)</f>
        <v>#VALUE!</v>
      </c>
      <c r="C957" s="62" t="s">
        <v>30</v>
      </c>
      <c r="D957" s="63">
        <f t="shared" si="76"/>
        <v>0</v>
      </c>
      <c r="E957" s="88">
        <f t="shared" si="77"/>
        <v>0</v>
      </c>
      <c r="F957" s="90">
        <f t="shared" si="78"/>
        <v>0</v>
      </c>
      <c r="G957" s="64" t="s">
        <v>8</v>
      </c>
      <c r="H957" s="64">
        <f>Q961</f>
        <v>0</v>
      </c>
    </row>
    <row r="958" spans="1:8">
      <c r="A958" s="107" t="e">
        <f>#REF!</f>
        <v>#REF!</v>
      </c>
      <c r="B958" s="62" t="e">
        <f t="shared" ref="B958:B963" si="81">MID(O958,FIND(" ",O958)+1,8)</f>
        <v>#VALUE!</v>
      </c>
      <c r="C958" s="62" t="s">
        <v>30</v>
      </c>
      <c r="D958" s="63">
        <f t="shared" si="76"/>
        <v>0</v>
      </c>
      <c r="E958" s="88">
        <f t="shared" si="77"/>
        <v>0</v>
      </c>
      <c r="F958" s="90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7" t="e">
        <f>#REF!</f>
        <v>#REF!</v>
      </c>
      <c r="B959" s="62" t="e">
        <f t="shared" si="81"/>
        <v>#VALUE!</v>
      </c>
      <c r="C959" s="62" t="s">
        <v>30</v>
      </c>
      <c r="D959" s="63">
        <f t="shared" si="76"/>
        <v>0</v>
      </c>
      <c r="E959" s="88">
        <f t="shared" si="77"/>
        <v>0</v>
      </c>
      <c r="F959" s="90">
        <f t="shared" si="78"/>
        <v>0</v>
      </c>
      <c r="G959" s="64" t="s">
        <v>8</v>
      </c>
      <c r="H959" s="64">
        <f t="shared" si="82"/>
        <v>0</v>
      </c>
    </row>
    <row r="960" spans="1:8">
      <c r="A960" s="107" t="e">
        <f>#REF!</f>
        <v>#REF!</v>
      </c>
      <c r="B960" s="62" t="e">
        <f t="shared" si="81"/>
        <v>#VALUE!</v>
      </c>
      <c r="C960" s="62" t="s">
        <v>30</v>
      </c>
      <c r="D960" s="63">
        <f t="shared" si="76"/>
        <v>0</v>
      </c>
      <c r="E960" s="88">
        <f t="shared" si="77"/>
        <v>0</v>
      </c>
      <c r="F960" s="90">
        <f t="shared" si="78"/>
        <v>0</v>
      </c>
      <c r="G960" s="64" t="s">
        <v>8</v>
      </c>
      <c r="H960" s="64">
        <f t="shared" si="82"/>
        <v>0</v>
      </c>
    </row>
    <row r="961" spans="1:8">
      <c r="A961" s="107" t="e">
        <f>#REF!</f>
        <v>#REF!</v>
      </c>
      <c r="B961" s="62" t="e">
        <f t="shared" si="81"/>
        <v>#VALUE!</v>
      </c>
      <c r="C961" s="62" t="s">
        <v>30</v>
      </c>
      <c r="D961" s="63">
        <f t="shared" si="76"/>
        <v>0</v>
      </c>
      <c r="E961" s="88">
        <f t="shared" si="77"/>
        <v>0</v>
      </c>
      <c r="F961" s="90">
        <f t="shared" si="78"/>
        <v>0</v>
      </c>
      <c r="G961" s="64" t="s">
        <v>8</v>
      </c>
      <c r="H961" s="64">
        <f t="shared" si="82"/>
        <v>0</v>
      </c>
    </row>
    <row r="962" spans="1:8">
      <c r="A962" s="107" t="e">
        <f>#REF!</f>
        <v>#REF!</v>
      </c>
      <c r="B962" s="62" t="e">
        <f t="shared" si="81"/>
        <v>#VALUE!</v>
      </c>
      <c r="C962" s="62" t="s">
        <v>30</v>
      </c>
      <c r="D962" s="63">
        <f t="shared" si="76"/>
        <v>0</v>
      </c>
      <c r="E962" s="88">
        <f t="shared" si="77"/>
        <v>0</v>
      </c>
      <c r="F962" s="90">
        <f t="shared" si="78"/>
        <v>0</v>
      </c>
      <c r="G962" s="64" t="s">
        <v>8</v>
      </c>
      <c r="H962" s="64">
        <f t="shared" si="82"/>
        <v>0</v>
      </c>
    </row>
    <row r="963" spans="1:8">
      <c r="A963" s="107" t="e">
        <f>#REF!</f>
        <v>#REF!</v>
      </c>
      <c r="B963" s="62" t="e">
        <f t="shared" si="81"/>
        <v>#VALUE!</v>
      </c>
      <c r="C963" s="62" t="s">
        <v>30</v>
      </c>
      <c r="D963" s="63">
        <f t="shared" ref="D963:D1026" si="83">L963</f>
        <v>0</v>
      </c>
      <c r="E963" s="88">
        <f t="shared" ref="E963:E1026" si="84">M963/100</f>
        <v>0</v>
      </c>
      <c r="F963" s="90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7" t="e">
        <f>#REF!</f>
        <v>#REF!</v>
      </c>
      <c r="B964" s="62" t="e">
        <f>MID(O968,FIND(" ",O968)+1,8)</f>
        <v>#VALUE!</v>
      </c>
      <c r="C964" s="62" t="s">
        <v>30</v>
      </c>
      <c r="D964" s="63">
        <f t="shared" si="83"/>
        <v>0</v>
      </c>
      <c r="E964" s="88">
        <f t="shared" si="84"/>
        <v>0</v>
      </c>
      <c r="F964" s="90">
        <f t="shared" si="85"/>
        <v>0</v>
      </c>
      <c r="G964" s="64" t="s">
        <v>8</v>
      </c>
      <c r="H964" s="64">
        <f>Q968</f>
        <v>0</v>
      </c>
    </row>
    <row r="965" spans="1:8">
      <c r="A965" s="107" t="e">
        <f>#REF!</f>
        <v>#REF!</v>
      </c>
      <c r="B965" s="62" t="e">
        <f>MID(O969,FIND(" ",O969)+1,8)</f>
        <v>#VALUE!</v>
      </c>
      <c r="C965" s="62" t="s">
        <v>30</v>
      </c>
      <c r="D965" s="63">
        <f t="shared" si="83"/>
        <v>0</v>
      </c>
      <c r="E965" s="88">
        <f t="shared" si="84"/>
        <v>0</v>
      </c>
      <c r="F965" s="90">
        <f t="shared" si="85"/>
        <v>0</v>
      </c>
      <c r="G965" s="64" t="s">
        <v>8</v>
      </c>
      <c r="H965" s="64">
        <f>Q969</f>
        <v>0</v>
      </c>
    </row>
    <row r="966" spans="1:8">
      <c r="A966" s="107" t="e">
        <f>#REF!</f>
        <v>#REF!</v>
      </c>
      <c r="B966" s="62" t="e">
        <f>MID(O970,FIND(" ",O970)+1,8)</f>
        <v>#VALUE!</v>
      </c>
      <c r="C966" s="62" t="s">
        <v>30</v>
      </c>
      <c r="D966" s="63">
        <f t="shared" si="83"/>
        <v>0</v>
      </c>
      <c r="E966" s="88">
        <f t="shared" si="84"/>
        <v>0</v>
      </c>
      <c r="F966" s="90">
        <f t="shared" si="85"/>
        <v>0</v>
      </c>
      <c r="G966" s="64" t="s">
        <v>8</v>
      </c>
      <c r="H966" s="64">
        <f>Q970</f>
        <v>0</v>
      </c>
    </row>
    <row r="967" spans="1:8">
      <c r="A967" s="107" t="e">
        <f>#REF!</f>
        <v>#REF!</v>
      </c>
      <c r="B967" s="62" t="e">
        <f>MID(O971,FIND(" ",O971)+1,8)</f>
        <v>#VALUE!</v>
      </c>
      <c r="C967" s="62" t="s">
        <v>30</v>
      </c>
      <c r="D967" s="63">
        <f t="shared" si="83"/>
        <v>0</v>
      </c>
      <c r="E967" s="88">
        <f t="shared" si="84"/>
        <v>0</v>
      </c>
      <c r="F967" s="90">
        <f t="shared" si="85"/>
        <v>0</v>
      </c>
      <c r="G967" s="64" t="s">
        <v>8</v>
      </c>
      <c r="H967" s="64">
        <f>Q971</f>
        <v>0</v>
      </c>
    </row>
    <row r="968" spans="1:8">
      <c r="A968" s="107" t="e">
        <f>#REF!</f>
        <v>#REF!</v>
      </c>
      <c r="B968" s="62" t="e">
        <f t="shared" ref="B968:B973" si="86">MID(O968,FIND(" ",O968)+1,8)</f>
        <v>#VALUE!</v>
      </c>
      <c r="C968" s="62" t="s">
        <v>30</v>
      </c>
      <c r="D968" s="63">
        <f t="shared" si="83"/>
        <v>0</v>
      </c>
      <c r="E968" s="88">
        <f t="shared" si="84"/>
        <v>0</v>
      </c>
      <c r="F968" s="90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7" t="e">
        <f>#REF!</f>
        <v>#REF!</v>
      </c>
      <c r="B969" s="62" t="e">
        <f t="shared" si="86"/>
        <v>#VALUE!</v>
      </c>
      <c r="C969" s="62" t="s">
        <v>30</v>
      </c>
      <c r="D969" s="63">
        <f t="shared" si="83"/>
        <v>0</v>
      </c>
      <c r="E969" s="88">
        <f t="shared" si="84"/>
        <v>0</v>
      </c>
      <c r="F969" s="90">
        <f t="shared" si="85"/>
        <v>0</v>
      </c>
      <c r="G969" s="64" t="s">
        <v>8</v>
      </c>
      <c r="H969" s="64">
        <f t="shared" si="87"/>
        <v>0</v>
      </c>
    </row>
    <row r="970" spans="1:8">
      <c r="A970" s="107" t="e">
        <f>#REF!</f>
        <v>#REF!</v>
      </c>
      <c r="B970" s="62" t="e">
        <f t="shared" si="86"/>
        <v>#VALUE!</v>
      </c>
      <c r="C970" s="62" t="s">
        <v>30</v>
      </c>
      <c r="D970" s="63">
        <f t="shared" si="83"/>
        <v>0</v>
      </c>
      <c r="E970" s="88">
        <f t="shared" si="84"/>
        <v>0</v>
      </c>
      <c r="F970" s="90">
        <f t="shared" si="85"/>
        <v>0</v>
      </c>
      <c r="G970" s="64" t="s">
        <v>8</v>
      </c>
      <c r="H970" s="64">
        <f t="shared" si="87"/>
        <v>0</v>
      </c>
    </row>
    <row r="971" spans="1:8">
      <c r="A971" s="107" t="e">
        <f>#REF!</f>
        <v>#REF!</v>
      </c>
      <c r="B971" s="62" t="e">
        <f t="shared" si="86"/>
        <v>#VALUE!</v>
      </c>
      <c r="C971" s="62" t="s">
        <v>30</v>
      </c>
      <c r="D971" s="63">
        <f t="shared" si="83"/>
        <v>0</v>
      </c>
      <c r="E971" s="88">
        <f t="shared" si="84"/>
        <v>0</v>
      </c>
      <c r="F971" s="90">
        <f t="shared" si="85"/>
        <v>0</v>
      </c>
      <c r="G971" s="64" t="s">
        <v>8</v>
      </c>
      <c r="H971" s="64">
        <f t="shared" si="87"/>
        <v>0</v>
      </c>
    </row>
    <row r="972" spans="1:8">
      <c r="A972" s="107" t="e">
        <f>#REF!</f>
        <v>#REF!</v>
      </c>
      <c r="B972" s="62" t="e">
        <f t="shared" si="86"/>
        <v>#VALUE!</v>
      </c>
      <c r="C972" s="62" t="s">
        <v>30</v>
      </c>
      <c r="D972" s="63">
        <f t="shared" si="83"/>
        <v>0</v>
      </c>
      <c r="E972" s="88">
        <f t="shared" si="84"/>
        <v>0</v>
      </c>
      <c r="F972" s="90">
        <f t="shared" si="85"/>
        <v>0</v>
      </c>
      <c r="G972" s="64" t="s">
        <v>8</v>
      </c>
      <c r="H972" s="64">
        <f t="shared" si="87"/>
        <v>0</v>
      </c>
    </row>
    <row r="973" spans="1:8">
      <c r="A973" s="107" t="e">
        <f>#REF!</f>
        <v>#REF!</v>
      </c>
      <c r="B973" s="62" t="e">
        <f t="shared" si="86"/>
        <v>#VALUE!</v>
      </c>
      <c r="C973" s="62" t="s">
        <v>30</v>
      </c>
      <c r="D973" s="63">
        <f t="shared" si="83"/>
        <v>0</v>
      </c>
      <c r="E973" s="88">
        <f t="shared" si="84"/>
        <v>0</v>
      </c>
      <c r="F973" s="90">
        <f t="shared" si="85"/>
        <v>0</v>
      </c>
      <c r="G973" s="64" t="s">
        <v>8</v>
      </c>
      <c r="H973" s="64">
        <f t="shared" si="87"/>
        <v>0</v>
      </c>
    </row>
    <row r="974" spans="1:8">
      <c r="A974" s="107" t="e">
        <f>#REF!</f>
        <v>#REF!</v>
      </c>
      <c r="B974" s="62" t="e">
        <f>MID(O978,FIND(" ",O978)+1,8)</f>
        <v>#VALUE!</v>
      </c>
      <c r="C974" s="62" t="s">
        <v>30</v>
      </c>
      <c r="D974" s="63">
        <f t="shared" si="83"/>
        <v>0</v>
      </c>
      <c r="E974" s="88">
        <f t="shared" si="84"/>
        <v>0</v>
      </c>
      <c r="F974" s="90">
        <f t="shared" si="85"/>
        <v>0</v>
      </c>
      <c r="G974" s="64" t="s">
        <v>8</v>
      </c>
      <c r="H974" s="64">
        <f>Q978</f>
        <v>0</v>
      </c>
    </row>
    <row r="975" spans="1:8">
      <c r="A975" s="107" t="e">
        <f>#REF!</f>
        <v>#REF!</v>
      </c>
      <c r="B975" s="62" t="e">
        <f>MID(O979,FIND(" ",O979)+1,8)</f>
        <v>#VALUE!</v>
      </c>
      <c r="C975" s="62" t="s">
        <v>30</v>
      </c>
      <c r="D975" s="63">
        <f t="shared" si="83"/>
        <v>0</v>
      </c>
      <c r="E975" s="88">
        <f t="shared" si="84"/>
        <v>0</v>
      </c>
      <c r="F975" s="90">
        <f t="shared" si="85"/>
        <v>0</v>
      </c>
      <c r="G975" s="64" t="s">
        <v>8</v>
      </c>
      <c r="H975" s="64">
        <f>Q979</f>
        <v>0</v>
      </c>
    </row>
    <row r="976" spans="1:8">
      <c r="A976" s="107" t="e">
        <f>#REF!</f>
        <v>#REF!</v>
      </c>
      <c r="B976" s="62" t="e">
        <f>MID(O980,FIND(" ",O980)+1,8)</f>
        <v>#VALUE!</v>
      </c>
      <c r="C976" s="62" t="s">
        <v>30</v>
      </c>
      <c r="D976" s="63">
        <f t="shared" si="83"/>
        <v>0</v>
      </c>
      <c r="E976" s="88">
        <f t="shared" si="84"/>
        <v>0</v>
      </c>
      <c r="F976" s="90">
        <f t="shared" si="85"/>
        <v>0</v>
      </c>
      <c r="G976" s="64" t="s">
        <v>8</v>
      </c>
      <c r="H976" s="64">
        <f>Q980</f>
        <v>0</v>
      </c>
    </row>
    <row r="977" spans="1:8">
      <c r="A977" s="107" t="e">
        <f>#REF!</f>
        <v>#REF!</v>
      </c>
      <c r="B977" s="62" t="e">
        <f>MID(O981,FIND(" ",O981)+1,8)</f>
        <v>#VALUE!</v>
      </c>
      <c r="C977" s="62" t="s">
        <v>30</v>
      </c>
      <c r="D977" s="63">
        <f t="shared" si="83"/>
        <v>0</v>
      </c>
      <c r="E977" s="88">
        <f t="shared" si="84"/>
        <v>0</v>
      </c>
      <c r="F977" s="90">
        <f t="shared" si="85"/>
        <v>0</v>
      </c>
      <c r="G977" s="64" t="s">
        <v>8</v>
      </c>
      <c r="H977" s="64">
        <f>Q981</f>
        <v>0</v>
      </c>
    </row>
    <row r="978" spans="1:8">
      <c r="A978" s="107" t="e">
        <f>#REF!</f>
        <v>#REF!</v>
      </c>
      <c r="B978" s="62" t="e">
        <f t="shared" ref="B978:B983" si="88">MID(O978,FIND(" ",O978)+1,8)</f>
        <v>#VALUE!</v>
      </c>
      <c r="C978" s="62" t="s">
        <v>30</v>
      </c>
      <c r="D978" s="63">
        <f t="shared" si="83"/>
        <v>0</v>
      </c>
      <c r="E978" s="88">
        <f t="shared" si="84"/>
        <v>0</v>
      </c>
      <c r="F978" s="90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7" t="e">
        <f>#REF!</f>
        <v>#REF!</v>
      </c>
      <c r="B979" s="62" t="e">
        <f t="shared" si="88"/>
        <v>#VALUE!</v>
      </c>
      <c r="C979" s="62" t="s">
        <v>30</v>
      </c>
      <c r="D979" s="63">
        <f t="shared" si="83"/>
        <v>0</v>
      </c>
      <c r="E979" s="88">
        <f t="shared" si="84"/>
        <v>0</v>
      </c>
      <c r="F979" s="90">
        <f t="shared" si="85"/>
        <v>0</v>
      </c>
      <c r="G979" s="64" t="s">
        <v>8</v>
      </c>
      <c r="H979" s="64">
        <f t="shared" si="89"/>
        <v>0</v>
      </c>
    </row>
    <row r="980" spans="1:8">
      <c r="A980" s="107" t="e">
        <f>#REF!</f>
        <v>#REF!</v>
      </c>
      <c r="B980" s="62" t="e">
        <f t="shared" si="88"/>
        <v>#VALUE!</v>
      </c>
      <c r="C980" s="62" t="s">
        <v>30</v>
      </c>
      <c r="D980" s="63">
        <f t="shared" si="83"/>
        <v>0</v>
      </c>
      <c r="E980" s="88">
        <f t="shared" si="84"/>
        <v>0</v>
      </c>
      <c r="F980" s="90">
        <f t="shared" si="85"/>
        <v>0</v>
      </c>
      <c r="G980" s="64" t="s">
        <v>8</v>
      </c>
      <c r="H980" s="64">
        <f t="shared" si="89"/>
        <v>0</v>
      </c>
    </row>
    <row r="981" spans="1:8">
      <c r="A981" s="107" t="e">
        <f>#REF!</f>
        <v>#REF!</v>
      </c>
      <c r="B981" s="62" t="e">
        <f t="shared" si="88"/>
        <v>#VALUE!</v>
      </c>
      <c r="C981" s="62" t="s">
        <v>30</v>
      </c>
      <c r="D981" s="63">
        <f t="shared" si="83"/>
        <v>0</v>
      </c>
      <c r="E981" s="88">
        <f t="shared" si="84"/>
        <v>0</v>
      </c>
      <c r="F981" s="90">
        <f t="shared" si="85"/>
        <v>0</v>
      </c>
      <c r="G981" s="64" t="s">
        <v>8</v>
      </c>
      <c r="H981" s="64">
        <f t="shared" si="89"/>
        <v>0</v>
      </c>
    </row>
    <row r="982" spans="1:8">
      <c r="A982" s="107" t="e">
        <f>#REF!</f>
        <v>#REF!</v>
      </c>
      <c r="B982" s="62" t="e">
        <f t="shared" si="88"/>
        <v>#VALUE!</v>
      </c>
      <c r="C982" s="62" t="s">
        <v>30</v>
      </c>
      <c r="D982" s="63">
        <f t="shared" si="83"/>
        <v>0</v>
      </c>
      <c r="E982" s="88">
        <f t="shared" si="84"/>
        <v>0</v>
      </c>
      <c r="F982" s="90">
        <f t="shared" si="85"/>
        <v>0</v>
      </c>
      <c r="G982" s="64" t="s">
        <v>8</v>
      </c>
      <c r="H982" s="64">
        <f t="shared" si="89"/>
        <v>0</v>
      </c>
    </row>
    <row r="983" spans="1:8">
      <c r="A983" s="107" t="e">
        <f>#REF!</f>
        <v>#REF!</v>
      </c>
      <c r="B983" s="62" t="e">
        <f t="shared" si="88"/>
        <v>#VALUE!</v>
      </c>
      <c r="C983" s="62" t="s">
        <v>30</v>
      </c>
      <c r="D983" s="63">
        <f t="shared" si="83"/>
        <v>0</v>
      </c>
      <c r="E983" s="88">
        <f t="shared" si="84"/>
        <v>0</v>
      </c>
      <c r="F983" s="90">
        <f t="shared" si="85"/>
        <v>0</v>
      </c>
      <c r="G983" s="64" t="s">
        <v>8</v>
      </c>
      <c r="H983" s="64">
        <f t="shared" si="89"/>
        <v>0</v>
      </c>
    </row>
    <row r="984" spans="1:8">
      <c r="A984" s="107" t="e">
        <f>#REF!</f>
        <v>#REF!</v>
      </c>
      <c r="B984" s="62" t="e">
        <f>MID(O988,FIND(" ",O988)+1,8)</f>
        <v>#VALUE!</v>
      </c>
      <c r="C984" s="62" t="s">
        <v>30</v>
      </c>
      <c r="D984" s="63">
        <f t="shared" si="83"/>
        <v>0</v>
      </c>
      <c r="E984" s="88">
        <f t="shared" si="84"/>
        <v>0</v>
      </c>
      <c r="F984" s="90">
        <f t="shared" si="85"/>
        <v>0</v>
      </c>
      <c r="G984" s="64" t="s">
        <v>8</v>
      </c>
      <c r="H984" s="64">
        <f>Q988</f>
        <v>0</v>
      </c>
    </row>
    <row r="985" spans="1:8">
      <c r="A985" s="107" t="e">
        <f>#REF!</f>
        <v>#REF!</v>
      </c>
      <c r="B985" s="62" t="e">
        <f>MID(O989,FIND(" ",O989)+1,8)</f>
        <v>#VALUE!</v>
      </c>
      <c r="C985" s="62" t="s">
        <v>30</v>
      </c>
      <c r="D985" s="63">
        <f t="shared" si="83"/>
        <v>0</v>
      </c>
      <c r="E985" s="88">
        <f t="shared" si="84"/>
        <v>0</v>
      </c>
      <c r="F985" s="90">
        <f t="shared" si="85"/>
        <v>0</v>
      </c>
      <c r="G985" s="64" t="s">
        <v>8</v>
      </c>
      <c r="H985" s="64">
        <f>Q989</f>
        <v>0</v>
      </c>
    </row>
    <row r="986" spans="1:8">
      <c r="A986" s="107" t="e">
        <f>#REF!</f>
        <v>#REF!</v>
      </c>
      <c r="B986" s="62" t="e">
        <f>MID(O990,FIND(" ",O990)+1,8)</f>
        <v>#VALUE!</v>
      </c>
      <c r="C986" s="62" t="s">
        <v>30</v>
      </c>
      <c r="D986" s="63">
        <f t="shared" si="83"/>
        <v>0</v>
      </c>
      <c r="E986" s="88">
        <f t="shared" si="84"/>
        <v>0</v>
      </c>
      <c r="F986" s="90">
        <f t="shared" si="85"/>
        <v>0</v>
      </c>
      <c r="G986" s="64" t="s">
        <v>8</v>
      </c>
      <c r="H986" s="64">
        <f>Q990</f>
        <v>0</v>
      </c>
    </row>
    <row r="987" spans="1:8">
      <c r="A987" s="107" t="e">
        <f>#REF!</f>
        <v>#REF!</v>
      </c>
      <c r="B987" s="62" t="e">
        <f>MID(O991,FIND(" ",O991)+1,8)</f>
        <v>#VALUE!</v>
      </c>
      <c r="C987" s="62" t="s">
        <v>30</v>
      </c>
      <c r="D987" s="63">
        <f t="shared" si="83"/>
        <v>0</v>
      </c>
      <c r="E987" s="88">
        <f t="shared" si="84"/>
        <v>0</v>
      </c>
      <c r="F987" s="90">
        <f t="shared" si="85"/>
        <v>0</v>
      </c>
      <c r="G987" s="64" t="s">
        <v>8</v>
      </c>
      <c r="H987" s="64">
        <f>Q991</f>
        <v>0</v>
      </c>
    </row>
    <row r="988" spans="1:8">
      <c r="A988" s="107" t="e">
        <f>#REF!</f>
        <v>#REF!</v>
      </c>
      <c r="B988" s="62" t="e">
        <f t="shared" ref="B988:B993" si="90">MID(O988,FIND(" ",O988)+1,8)</f>
        <v>#VALUE!</v>
      </c>
      <c r="C988" s="62" t="s">
        <v>30</v>
      </c>
      <c r="D988" s="63">
        <f t="shared" si="83"/>
        <v>0</v>
      </c>
      <c r="E988" s="88">
        <f t="shared" si="84"/>
        <v>0</v>
      </c>
      <c r="F988" s="90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7" t="e">
        <f>#REF!</f>
        <v>#REF!</v>
      </c>
      <c r="B989" s="62" t="e">
        <f t="shared" si="90"/>
        <v>#VALUE!</v>
      </c>
      <c r="C989" s="62" t="s">
        <v>30</v>
      </c>
      <c r="D989" s="63">
        <f t="shared" si="83"/>
        <v>0</v>
      </c>
      <c r="E989" s="88">
        <f t="shared" si="84"/>
        <v>0</v>
      </c>
      <c r="F989" s="90">
        <f t="shared" si="85"/>
        <v>0</v>
      </c>
      <c r="G989" s="64" t="s">
        <v>8</v>
      </c>
      <c r="H989" s="64">
        <f t="shared" si="91"/>
        <v>0</v>
      </c>
    </row>
    <row r="990" spans="1:8">
      <c r="A990" s="107" t="e">
        <f>#REF!</f>
        <v>#REF!</v>
      </c>
      <c r="B990" s="62" t="e">
        <f t="shared" si="90"/>
        <v>#VALUE!</v>
      </c>
      <c r="C990" s="62" t="s">
        <v>30</v>
      </c>
      <c r="D990" s="63">
        <f t="shared" si="83"/>
        <v>0</v>
      </c>
      <c r="E990" s="88">
        <f t="shared" si="84"/>
        <v>0</v>
      </c>
      <c r="F990" s="90">
        <f t="shared" si="85"/>
        <v>0</v>
      </c>
      <c r="G990" s="64" t="s">
        <v>8</v>
      </c>
      <c r="H990" s="64">
        <f t="shared" si="91"/>
        <v>0</v>
      </c>
    </row>
    <row r="991" spans="1:8">
      <c r="A991" s="107" t="e">
        <f>#REF!</f>
        <v>#REF!</v>
      </c>
      <c r="B991" s="62" t="e">
        <f t="shared" si="90"/>
        <v>#VALUE!</v>
      </c>
      <c r="C991" s="62" t="s">
        <v>30</v>
      </c>
      <c r="D991" s="63">
        <f t="shared" si="83"/>
        <v>0</v>
      </c>
      <c r="E991" s="88">
        <f t="shared" si="84"/>
        <v>0</v>
      </c>
      <c r="F991" s="90">
        <f t="shared" si="85"/>
        <v>0</v>
      </c>
      <c r="G991" s="64" t="s">
        <v>8</v>
      </c>
      <c r="H991" s="64">
        <f t="shared" si="91"/>
        <v>0</v>
      </c>
    </row>
    <row r="992" spans="1:8">
      <c r="A992" s="107" t="e">
        <f>#REF!</f>
        <v>#REF!</v>
      </c>
      <c r="B992" s="62" t="e">
        <f t="shared" si="90"/>
        <v>#VALUE!</v>
      </c>
      <c r="C992" s="62" t="s">
        <v>30</v>
      </c>
      <c r="D992" s="63">
        <f t="shared" si="83"/>
        <v>0</v>
      </c>
      <c r="E992" s="88">
        <f t="shared" si="84"/>
        <v>0</v>
      </c>
      <c r="F992" s="90">
        <f t="shared" si="85"/>
        <v>0</v>
      </c>
      <c r="G992" s="64" t="s">
        <v>8</v>
      </c>
      <c r="H992" s="64">
        <f t="shared" si="91"/>
        <v>0</v>
      </c>
    </row>
    <row r="993" spans="1:8">
      <c r="A993" s="107" t="e">
        <f>#REF!</f>
        <v>#REF!</v>
      </c>
      <c r="B993" s="62" t="e">
        <f t="shared" si="90"/>
        <v>#VALUE!</v>
      </c>
      <c r="C993" s="62" t="s">
        <v>30</v>
      </c>
      <c r="D993" s="63">
        <f t="shared" si="83"/>
        <v>0</v>
      </c>
      <c r="E993" s="88">
        <f t="shared" si="84"/>
        <v>0</v>
      </c>
      <c r="F993" s="90">
        <f t="shared" si="85"/>
        <v>0</v>
      </c>
      <c r="G993" s="64" t="s">
        <v>8</v>
      </c>
      <c r="H993" s="64">
        <f t="shared" si="91"/>
        <v>0</v>
      </c>
    </row>
    <row r="994" spans="1:8">
      <c r="A994" s="107" t="e">
        <f>#REF!</f>
        <v>#REF!</v>
      </c>
      <c r="B994" s="62" t="e">
        <f>MID(O998,FIND(" ",O998)+1,8)</f>
        <v>#VALUE!</v>
      </c>
      <c r="C994" s="62" t="s">
        <v>30</v>
      </c>
      <c r="D994" s="63">
        <f t="shared" si="83"/>
        <v>0</v>
      </c>
      <c r="E994" s="88">
        <f t="shared" si="84"/>
        <v>0</v>
      </c>
      <c r="F994" s="90">
        <f t="shared" si="85"/>
        <v>0</v>
      </c>
      <c r="G994" s="64" t="s">
        <v>8</v>
      </c>
      <c r="H994" s="64">
        <f>Q998</f>
        <v>0</v>
      </c>
    </row>
    <row r="995" spans="1:8">
      <c r="A995" s="107" t="e">
        <f>#REF!</f>
        <v>#REF!</v>
      </c>
      <c r="B995" s="62" t="e">
        <f>MID(O999,FIND(" ",O999)+1,8)</f>
        <v>#VALUE!</v>
      </c>
      <c r="C995" s="62" t="s">
        <v>30</v>
      </c>
      <c r="D995" s="63">
        <f t="shared" si="83"/>
        <v>0</v>
      </c>
      <c r="E995" s="88">
        <f t="shared" si="84"/>
        <v>0</v>
      </c>
      <c r="F995" s="90">
        <f t="shared" si="85"/>
        <v>0</v>
      </c>
      <c r="G995" s="64" t="s">
        <v>8</v>
      </c>
      <c r="H995" s="64">
        <f>Q999</f>
        <v>0</v>
      </c>
    </row>
    <row r="996" spans="1:8">
      <c r="A996" s="107" t="e">
        <f>#REF!</f>
        <v>#REF!</v>
      </c>
      <c r="B996" s="62" t="e">
        <f>MID(O1000,FIND(" ",O1000)+1,8)</f>
        <v>#VALUE!</v>
      </c>
      <c r="C996" s="62" t="s">
        <v>30</v>
      </c>
      <c r="D996" s="63">
        <f t="shared" si="83"/>
        <v>0</v>
      </c>
      <c r="E996" s="88">
        <f t="shared" si="84"/>
        <v>0</v>
      </c>
      <c r="F996" s="90">
        <f t="shared" si="85"/>
        <v>0</v>
      </c>
      <c r="G996" s="64" t="s">
        <v>8</v>
      </c>
      <c r="H996" s="64">
        <f>Q1000</f>
        <v>0</v>
      </c>
    </row>
    <row r="997" spans="1:8">
      <c r="A997" s="107" t="e">
        <f>#REF!</f>
        <v>#REF!</v>
      </c>
      <c r="B997" s="62" t="e">
        <f>MID(O1001,FIND(" ",O1001)+1,8)</f>
        <v>#VALUE!</v>
      </c>
      <c r="C997" s="62" t="s">
        <v>30</v>
      </c>
      <c r="D997" s="63">
        <f t="shared" si="83"/>
        <v>0</v>
      </c>
      <c r="E997" s="88">
        <f t="shared" si="84"/>
        <v>0</v>
      </c>
      <c r="F997" s="90">
        <f t="shared" si="85"/>
        <v>0</v>
      </c>
      <c r="G997" s="64" t="s">
        <v>8</v>
      </c>
      <c r="H997" s="64">
        <f>Q1001</f>
        <v>0</v>
      </c>
    </row>
    <row r="998" spans="1:8">
      <c r="A998" s="107" t="e">
        <f>#REF!</f>
        <v>#REF!</v>
      </c>
      <c r="B998" s="62" t="e">
        <f t="shared" ref="B998:B1003" si="92">MID(O998,FIND(" ",O998)+1,8)</f>
        <v>#VALUE!</v>
      </c>
      <c r="C998" s="62" t="s">
        <v>30</v>
      </c>
      <c r="D998" s="63">
        <f t="shared" si="83"/>
        <v>0</v>
      </c>
      <c r="E998" s="88">
        <f t="shared" si="84"/>
        <v>0</v>
      </c>
      <c r="F998" s="90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7" t="e">
        <f>#REF!</f>
        <v>#REF!</v>
      </c>
      <c r="B999" s="62" t="e">
        <f t="shared" si="92"/>
        <v>#VALUE!</v>
      </c>
      <c r="C999" s="62" t="s">
        <v>30</v>
      </c>
      <c r="D999" s="63">
        <f t="shared" si="83"/>
        <v>0</v>
      </c>
      <c r="E999" s="88">
        <f t="shared" si="84"/>
        <v>0</v>
      </c>
      <c r="F999" s="90">
        <f t="shared" si="85"/>
        <v>0</v>
      </c>
      <c r="G999" s="64" t="s">
        <v>8</v>
      </c>
      <c r="H999" s="64">
        <f t="shared" si="93"/>
        <v>0</v>
      </c>
    </row>
    <row r="1000" spans="1:8">
      <c r="A1000" s="107" t="e">
        <f>#REF!</f>
        <v>#REF!</v>
      </c>
      <c r="B1000" s="62" t="e">
        <f t="shared" si="92"/>
        <v>#VALUE!</v>
      </c>
      <c r="C1000" s="62" t="s">
        <v>30</v>
      </c>
      <c r="D1000" s="63">
        <f t="shared" si="83"/>
        <v>0</v>
      </c>
      <c r="E1000" s="88">
        <f t="shared" si="84"/>
        <v>0</v>
      </c>
      <c r="F1000" s="90">
        <f t="shared" si="85"/>
        <v>0</v>
      </c>
      <c r="G1000" s="64" t="s">
        <v>8</v>
      </c>
      <c r="H1000" s="64">
        <f t="shared" si="93"/>
        <v>0</v>
      </c>
    </row>
    <row r="1001" spans="1:8">
      <c r="A1001" s="107" t="e">
        <f>#REF!</f>
        <v>#REF!</v>
      </c>
      <c r="B1001" s="62" t="e">
        <f t="shared" si="92"/>
        <v>#VALUE!</v>
      </c>
      <c r="C1001" s="62" t="s">
        <v>30</v>
      </c>
      <c r="D1001" s="63">
        <f t="shared" si="83"/>
        <v>0</v>
      </c>
      <c r="E1001" s="88">
        <f t="shared" si="84"/>
        <v>0</v>
      </c>
      <c r="F1001" s="90">
        <f t="shared" si="85"/>
        <v>0</v>
      </c>
      <c r="G1001" s="64" t="s">
        <v>8</v>
      </c>
      <c r="H1001" s="64">
        <f t="shared" si="93"/>
        <v>0</v>
      </c>
    </row>
    <row r="1002" spans="1:8">
      <c r="A1002" s="107" t="e">
        <f>#REF!</f>
        <v>#REF!</v>
      </c>
      <c r="B1002" s="62" t="e">
        <f t="shared" si="92"/>
        <v>#VALUE!</v>
      </c>
      <c r="C1002" s="62" t="s">
        <v>30</v>
      </c>
      <c r="D1002" s="63">
        <f t="shared" si="83"/>
        <v>0</v>
      </c>
      <c r="E1002" s="88">
        <f t="shared" si="84"/>
        <v>0</v>
      </c>
      <c r="F1002" s="90">
        <f t="shared" si="85"/>
        <v>0</v>
      </c>
      <c r="G1002" s="64" t="s">
        <v>8</v>
      </c>
      <c r="H1002" s="64">
        <f t="shared" si="93"/>
        <v>0</v>
      </c>
    </row>
    <row r="1003" spans="1:8">
      <c r="A1003" s="107" t="e">
        <f>#REF!</f>
        <v>#REF!</v>
      </c>
      <c r="B1003" s="62" t="e">
        <f t="shared" si="92"/>
        <v>#VALUE!</v>
      </c>
      <c r="C1003" s="62" t="s">
        <v>30</v>
      </c>
      <c r="D1003" s="63">
        <f t="shared" si="83"/>
        <v>0</v>
      </c>
      <c r="E1003" s="88">
        <f t="shared" si="84"/>
        <v>0</v>
      </c>
      <c r="F1003" s="90">
        <f t="shared" si="85"/>
        <v>0</v>
      </c>
      <c r="G1003" s="64" t="s">
        <v>8</v>
      </c>
      <c r="H1003" s="64">
        <f t="shared" si="93"/>
        <v>0</v>
      </c>
    </row>
    <row r="1004" spans="1:8">
      <c r="A1004" s="107" t="e">
        <f>#REF!</f>
        <v>#REF!</v>
      </c>
      <c r="B1004" s="62" t="e">
        <f>MID(O1008,FIND(" ",O1008)+1,8)</f>
        <v>#VALUE!</v>
      </c>
      <c r="C1004" s="62" t="s">
        <v>30</v>
      </c>
      <c r="D1004" s="63">
        <f t="shared" si="83"/>
        <v>0</v>
      </c>
      <c r="E1004" s="88">
        <f t="shared" si="84"/>
        <v>0</v>
      </c>
      <c r="F1004" s="90">
        <f t="shared" si="85"/>
        <v>0</v>
      </c>
      <c r="G1004" s="64" t="s">
        <v>8</v>
      </c>
      <c r="H1004" s="64">
        <f>Q1008</f>
        <v>0</v>
      </c>
    </row>
    <row r="1005" spans="1:8">
      <c r="A1005" s="107" t="e">
        <f>#REF!</f>
        <v>#REF!</v>
      </c>
      <c r="B1005" s="62" t="e">
        <f>MID(O1009,FIND(" ",O1009)+1,8)</f>
        <v>#VALUE!</v>
      </c>
      <c r="C1005" s="62" t="s">
        <v>30</v>
      </c>
      <c r="D1005" s="63">
        <f t="shared" si="83"/>
        <v>0</v>
      </c>
      <c r="E1005" s="88">
        <f t="shared" si="84"/>
        <v>0</v>
      </c>
      <c r="F1005" s="90">
        <f t="shared" si="85"/>
        <v>0</v>
      </c>
      <c r="G1005" s="64" t="s">
        <v>8</v>
      </c>
      <c r="H1005" s="64">
        <f>Q1009</f>
        <v>0</v>
      </c>
    </row>
    <row r="1006" spans="1:8">
      <c r="A1006" s="107" t="e">
        <f>#REF!</f>
        <v>#REF!</v>
      </c>
      <c r="B1006" s="62" t="e">
        <f>MID(O1010,FIND(" ",O1010)+1,8)</f>
        <v>#VALUE!</v>
      </c>
      <c r="C1006" s="62" t="s">
        <v>30</v>
      </c>
      <c r="D1006" s="63">
        <f t="shared" si="83"/>
        <v>0</v>
      </c>
      <c r="E1006" s="88">
        <f t="shared" si="84"/>
        <v>0</v>
      </c>
      <c r="F1006" s="90">
        <f t="shared" si="85"/>
        <v>0</v>
      </c>
      <c r="G1006" s="64" t="s">
        <v>8</v>
      </c>
      <c r="H1006" s="64">
        <f>Q1010</f>
        <v>0</v>
      </c>
    </row>
    <row r="1007" spans="1:8">
      <c r="A1007" s="107" t="e">
        <f>#REF!</f>
        <v>#REF!</v>
      </c>
      <c r="B1007" s="62" t="e">
        <f>MID(O1011,FIND(" ",O1011)+1,8)</f>
        <v>#VALUE!</v>
      </c>
      <c r="C1007" s="62" t="s">
        <v>30</v>
      </c>
      <c r="D1007" s="63">
        <f t="shared" si="83"/>
        <v>0</v>
      </c>
      <c r="E1007" s="88">
        <f t="shared" si="84"/>
        <v>0</v>
      </c>
      <c r="F1007" s="90">
        <f t="shared" si="85"/>
        <v>0</v>
      </c>
      <c r="G1007" s="64" t="s">
        <v>8</v>
      </c>
      <c r="H1007" s="64">
        <f>Q1011</f>
        <v>0</v>
      </c>
    </row>
    <row r="1008" spans="1:8">
      <c r="A1008" s="107" t="e">
        <f>#REF!</f>
        <v>#REF!</v>
      </c>
      <c r="B1008" s="62" t="e">
        <f t="shared" ref="B1008:B1013" si="94">MID(O1008,FIND(" ",O1008)+1,8)</f>
        <v>#VALUE!</v>
      </c>
      <c r="C1008" s="62" t="s">
        <v>30</v>
      </c>
      <c r="D1008" s="63">
        <f t="shared" si="83"/>
        <v>0</v>
      </c>
      <c r="E1008" s="88">
        <f t="shared" si="84"/>
        <v>0</v>
      </c>
      <c r="F1008" s="90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7" t="e">
        <f>#REF!</f>
        <v>#REF!</v>
      </c>
      <c r="B1009" s="62" t="e">
        <f t="shared" si="94"/>
        <v>#VALUE!</v>
      </c>
      <c r="C1009" s="62" t="s">
        <v>30</v>
      </c>
      <c r="D1009" s="63">
        <f t="shared" si="83"/>
        <v>0</v>
      </c>
      <c r="E1009" s="88">
        <f t="shared" si="84"/>
        <v>0</v>
      </c>
      <c r="F1009" s="90">
        <f t="shared" si="85"/>
        <v>0</v>
      </c>
      <c r="G1009" s="64" t="s">
        <v>8</v>
      </c>
      <c r="H1009" s="64">
        <f t="shared" si="95"/>
        <v>0</v>
      </c>
    </row>
    <row r="1010" spans="1:8">
      <c r="A1010" s="107" t="e">
        <f>#REF!</f>
        <v>#REF!</v>
      </c>
      <c r="B1010" s="62" t="e">
        <f t="shared" si="94"/>
        <v>#VALUE!</v>
      </c>
      <c r="C1010" s="62" t="s">
        <v>30</v>
      </c>
      <c r="D1010" s="63">
        <f t="shared" si="83"/>
        <v>0</v>
      </c>
      <c r="E1010" s="88">
        <f t="shared" si="84"/>
        <v>0</v>
      </c>
      <c r="F1010" s="90">
        <f t="shared" si="85"/>
        <v>0</v>
      </c>
      <c r="G1010" s="64" t="s">
        <v>8</v>
      </c>
      <c r="H1010" s="64">
        <f t="shared" si="95"/>
        <v>0</v>
      </c>
    </row>
    <row r="1011" spans="1:8">
      <c r="A1011" s="107" t="e">
        <f>#REF!</f>
        <v>#REF!</v>
      </c>
      <c r="B1011" s="62" t="e">
        <f t="shared" si="94"/>
        <v>#VALUE!</v>
      </c>
      <c r="C1011" s="62" t="s">
        <v>30</v>
      </c>
      <c r="D1011" s="63">
        <f t="shared" si="83"/>
        <v>0</v>
      </c>
      <c r="E1011" s="88">
        <f t="shared" si="84"/>
        <v>0</v>
      </c>
      <c r="F1011" s="90">
        <f t="shared" si="85"/>
        <v>0</v>
      </c>
      <c r="G1011" s="64" t="s">
        <v>8</v>
      </c>
      <c r="H1011" s="64">
        <f t="shared" si="95"/>
        <v>0</v>
      </c>
    </row>
    <row r="1012" spans="1:8">
      <c r="A1012" s="107" t="e">
        <f>#REF!</f>
        <v>#REF!</v>
      </c>
      <c r="B1012" s="62" t="e">
        <f t="shared" si="94"/>
        <v>#VALUE!</v>
      </c>
      <c r="C1012" s="62" t="s">
        <v>30</v>
      </c>
      <c r="D1012" s="63">
        <f t="shared" si="83"/>
        <v>0</v>
      </c>
      <c r="E1012" s="88">
        <f t="shared" si="84"/>
        <v>0</v>
      </c>
      <c r="F1012" s="90">
        <f t="shared" si="85"/>
        <v>0</v>
      </c>
      <c r="G1012" s="64" t="s">
        <v>8</v>
      </c>
      <c r="H1012" s="64">
        <f t="shared" si="95"/>
        <v>0</v>
      </c>
    </row>
    <row r="1013" spans="1:8">
      <c r="A1013" s="107" t="e">
        <f>#REF!</f>
        <v>#REF!</v>
      </c>
      <c r="B1013" s="62" t="e">
        <f t="shared" si="94"/>
        <v>#VALUE!</v>
      </c>
      <c r="C1013" s="62" t="s">
        <v>30</v>
      </c>
      <c r="D1013" s="63">
        <f t="shared" si="83"/>
        <v>0</v>
      </c>
      <c r="E1013" s="88">
        <f t="shared" si="84"/>
        <v>0</v>
      </c>
      <c r="F1013" s="90">
        <f t="shared" si="85"/>
        <v>0</v>
      </c>
      <c r="G1013" s="64" t="s">
        <v>8</v>
      </c>
      <c r="H1013" s="64">
        <f t="shared" si="95"/>
        <v>0</v>
      </c>
    </row>
    <row r="1014" spans="1:8">
      <c r="A1014" s="107" t="e">
        <f>#REF!</f>
        <v>#REF!</v>
      </c>
      <c r="B1014" s="62" t="e">
        <f>MID(O1018,FIND(" ",O1018)+1,8)</f>
        <v>#VALUE!</v>
      </c>
      <c r="C1014" s="62" t="s">
        <v>30</v>
      </c>
      <c r="D1014" s="63">
        <f t="shared" si="83"/>
        <v>0</v>
      </c>
      <c r="E1014" s="88">
        <f t="shared" si="84"/>
        <v>0</v>
      </c>
      <c r="F1014" s="90">
        <f t="shared" si="85"/>
        <v>0</v>
      </c>
      <c r="G1014" s="64" t="s">
        <v>8</v>
      </c>
      <c r="H1014" s="64">
        <f>Q1018</f>
        <v>0</v>
      </c>
    </row>
    <row r="1015" spans="1:8">
      <c r="A1015" s="107" t="e">
        <f>#REF!</f>
        <v>#REF!</v>
      </c>
      <c r="B1015" s="62" t="e">
        <f>MID(O1019,FIND(" ",O1019)+1,8)</f>
        <v>#VALUE!</v>
      </c>
      <c r="C1015" s="62" t="s">
        <v>30</v>
      </c>
      <c r="D1015" s="63">
        <f t="shared" si="83"/>
        <v>0</v>
      </c>
      <c r="E1015" s="88">
        <f t="shared" si="84"/>
        <v>0</v>
      </c>
      <c r="F1015" s="90">
        <f t="shared" si="85"/>
        <v>0</v>
      </c>
      <c r="G1015" s="64" t="s">
        <v>8</v>
      </c>
      <c r="H1015" s="64">
        <f>Q1019</f>
        <v>0</v>
      </c>
    </row>
    <row r="1016" spans="1:8">
      <c r="A1016" s="107" t="e">
        <f>#REF!</f>
        <v>#REF!</v>
      </c>
      <c r="B1016" s="62" t="e">
        <f>MID(O1020,FIND(" ",O1020)+1,8)</f>
        <v>#VALUE!</v>
      </c>
      <c r="C1016" s="62" t="s">
        <v>30</v>
      </c>
      <c r="D1016" s="63">
        <f t="shared" si="83"/>
        <v>0</v>
      </c>
      <c r="E1016" s="88">
        <f t="shared" si="84"/>
        <v>0</v>
      </c>
      <c r="F1016" s="90">
        <f t="shared" si="85"/>
        <v>0</v>
      </c>
      <c r="G1016" s="64" t="s">
        <v>8</v>
      </c>
      <c r="H1016" s="64">
        <f>Q1020</f>
        <v>0</v>
      </c>
    </row>
    <row r="1017" spans="1:8">
      <c r="A1017" s="107" t="e">
        <f>#REF!</f>
        <v>#REF!</v>
      </c>
      <c r="B1017" s="62" t="e">
        <f>MID(O1021,FIND(" ",O1021)+1,8)</f>
        <v>#VALUE!</v>
      </c>
      <c r="C1017" s="62" t="s">
        <v>30</v>
      </c>
      <c r="D1017" s="63">
        <f t="shared" si="83"/>
        <v>0</v>
      </c>
      <c r="E1017" s="88">
        <f t="shared" si="84"/>
        <v>0</v>
      </c>
      <c r="F1017" s="90">
        <f t="shared" si="85"/>
        <v>0</v>
      </c>
      <c r="G1017" s="64" t="s">
        <v>8</v>
      </c>
      <c r="H1017" s="64">
        <f>Q1021</f>
        <v>0</v>
      </c>
    </row>
    <row r="1018" spans="1:8">
      <c r="A1018" s="107" t="e">
        <f>#REF!</f>
        <v>#REF!</v>
      </c>
      <c r="B1018" s="62" t="e">
        <f t="shared" ref="B1018:B1023" si="96">MID(O1018,FIND(" ",O1018)+1,8)</f>
        <v>#VALUE!</v>
      </c>
      <c r="C1018" s="62" t="s">
        <v>30</v>
      </c>
      <c r="D1018" s="63">
        <f t="shared" si="83"/>
        <v>0</v>
      </c>
      <c r="E1018" s="88">
        <f t="shared" si="84"/>
        <v>0</v>
      </c>
      <c r="F1018" s="90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7" t="e">
        <f>#REF!</f>
        <v>#REF!</v>
      </c>
      <c r="B1019" s="62" t="e">
        <f t="shared" si="96"/>
        <v>#VALUE!</v>
      </c>
      <c r="C1019" s="62" t="s">
        <v>30</v>
      </c>
      <c r="D1019" s="63">
        <f t="shared" si="83"/>
        <v>0</v>
      </c>
      <c r="E1019" s="88">
        <f t="shared" si="84"/>
        <v>0</v>
      </c>
      <c r="F1019" s="90">
        <f t="shared" si="85"/>
        <v>0</v>
      </c>
      <c r="G1019" s="64" t="s">
        <v>8</v>
      </c>
      <c r="H1019" s="64">
        <f t="shared" si="97"/>
        <v>0</v>
      </c>
    </row>
    <row r="1020" spans="1:8">
      <c r="A1020" s="107" t="e">
        <f>#REF!</f>
        <v>#REF!</v>
      </c>
      <c r="B1020" s="62" t="e">
        <f t="shared" si="96"/>
        <v>#VALUE!</v>
      </c>
      <c r="C1020" s="62" t="s">
        <v>30</v>
      </c>
      <c r="D1020" s="63">
        <f t="shared" si="83"/>
        <v>0</v>
      </c>
      <c r="E1020" s="88">
        <f t="shared" si="84"/>
        <v>0</v>
      </c>
      <c r="F1020" s="90">
        <f t="shared" si="85"/>
        <v>0</v>
      </c>
      <c r="G1020" s="64" t="s">
        <v>8</v>
      </c>
      <c r="H1020" s="64">
        <f t="shared" si="97"/>
        <v>0</v>
      </c>
    </row>
    <row r="1021" spans="1:8">
      <c r="A1021" s="107" t="e">
        <f>#REF!</f>
        <v>#REF!</v>
      </c>
      <c r="B1021" s="62" t="e">
        <f t="shared" si="96"/>
        <v>#VALUE!</v>
      </c>
      <c r="C1021" s="62" t="s">
        <v>30</v>
      </c>
      <c r="D1021" s="63">
        <f t="shared" si="83"/>
        <v>0</v>
      </c>
      <c r="E1021" s="88">
        <f t="shared" si="84"/>
        <v>0</v>
      </c>
      <c r="F1021" s="90">
        <f t="shared" si="85"/>
        <v>0</v>
      </c>
      <c r="G1021" s="64" t="s">
        <v>8</v>
      </c>
      <c r="H1021" s="64">
        <f t="shared" si="97"/>
        <v>0</v>
      </c>
    </row>
    <row r="1022" spans="1:8">
      <c r="A1022" s="107" t="e">
        <f>#REF!</f>
        <v>#REF!</v>
      </c>
      <c r="B1022" s="62" t="e">
        <f t="shared" si="96"/>
        <v>#VALUE!</v>
      </c>
      <c r="C1022" s="62" t="s">
        <v>30</v>
      </c>
      <c r="D1022" s="63">
        <f t="shared" si="83"/>
        <v>0</v>
      </c>
      <c r="E1022" s="88">
        <f t="shared" si="84"/>
        <v>0</v>
      </c>
      <c r="F1022" s="90">
        <f t="shared" si="85"/>
        <v>0</v>
      </c>
      <c r="G1022" s="64" t="s">
        <v>8</v>
      </c>
      <c r="H1022" s="64">
        <f t="shared" si="97"/>
        <v>0</v>
      </c>
    </row>
    <row r="1023" spans="1:8">
      <c r="A1023" s="107" t="e">
        <f>#REF!</f>
        <v>#REF!</v>
      </c>
      <c r="B1023" s="62" t="e">
        <f t="shared" si="96"/>
        <v>#VALUE!</v>
      </c>
      <c r="C1023" s="62" t="s">
        <v>30</v>
      </c>
      <c r="D1023" s="63">
        <f t="shared" si="83"/>
        <v>0</v>
      </c>
      <c r="E1023" s="88">
        <f t="shared" si="84"/>
        <v>0</v>
      </c>
      <c r="F1023" s="90">
        <f t="shared" si="85"/>
        <v>0</v>
      </c>
      <c r="G1023" s="64" t="s">
        <v>8</v>
      </c>
      <c r="H1023" s="64">
        <f t="shared" si="97"/>
        <v>0</v>
      </c>
    </row>
    <row r="1024" spans="1:8">
      <c r="A1024" s="107" t="e">
        <f>#REF!</f>
        <v>#REF!</v>
      </c>
      <c r="B1024" s="62" t="e">
        <f>MID(O1028,FIND(" ",O1028)+1,8)</f>
        <v>#VALUE!</v>
      </c>
      <c r="C1024" s="62" t="s">
        <v>30</v>
      </c>
      <c r="D1024" s="63">
        <f t="shared" si="83"/>
        <v>0</v>
      </c>
      <c r="E1024" s="88">
        <f t="shared" si="84"/>
        <v>0</v>
      </c>
      <c r="F1024" s="90">
        <f t="shared" si="85"/>
        <v>0</v>
      </c>
      <c r="G1024" s="64" t="s">
        <v>8</v>
      </c>
      <c r="H1024" s="64">
        <f>Q1028</f>
        <v>0</v>
      </c>
    </row>
    <row r="1025" spans="1:8">
      <c r="A1025" s="107" t="e">
        <f>#REF!</f>
        <v>#REF!</v>
      </c>
      <c r="B1025" s="62" t="e">
        <f>MID(O1029,FIND(" ",O1029)+1,8)</f>
        <v>#VALUE!</v>
      </c>
      <c r="C1025" s="62" t="s">
        <v>30</v>
      </c>
      <c r="D1025" s="63">
        <f t="shared" si="83"/>
        <v>0</v>
      </c>
      <c r="E1025" s="88">
        <f t="shared" si="84"/>
        <v>0</v>
      </c>
      <c r="F1025" s="90">
        <f t="shared" si="85"/>
        <v>0</v>
      </c>
      <c r="G1025" s="64" t="s">
        <v>8</v>
      </c>
      <c r="H1025" s="64">
        <f>Q1029</f>
        <v>0</v>
      </c>
    </row>
    <row r="1026" spans="1:8">
      <c r="A1026" s="107" t="e">
        <f>#REF!</f>
        <v>#REF!</v>
      </c>
      <c r="B1026" s="62" t="e">
        <f>MID(O1030,FIND(" ",O1030)+1,8)</f>
        <v>#VALUE!</v>
      </c>
      <c r="C1026" s="62" t="s">
        <v>30</v>
      </c>
      <c r="D1026" s="63">
        <f t="shared" si="83"/>
        <v>0</v>
      </c>
      <c r="E1026" s="88">
        <f t="shared" si="84"/>
        <v>0</v>
      </c>
      <c r="F1026" s="90">
        <f t="shared" si="85"/>
        <v>0</v>
      </c>
      <c r="G1026" s="64" t="s">
        <v>8</v>
      </c>
      <c r="H1026" s="64">
        <f>Q1030</f>
        <v>0</v>
      </c>
    </row>
    <row r="1027" spans="1:8">
      <c r="A1027" s="107" t="e">
        <f>#REF!</f>
        <v>#REF!</v>
      </c>
      <c r="B1027" s="62" t="e">
        <f>MID(O1031,FIND(" ",O1031)+1,8)</f>
        <v>#VALUE!</v>
      </c>
      <c r="C1027" s="62" t="s">
        <v>30</v>
      </c>
      <c r="D1027" s="63">
        <f t="shared" ref="D1027:D1040" si="98">L1027</f>
        <v>0</v>
      </c>
      <c r="E1027" s="88">
        <f t="shared" ref="E1027:E1040" si="99">M1027/100</f>
        <v>0</v>
      </c>
      <c r="F1027" s="90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7" t="e">
        <f>#REF!</f>
        <v>#REF!</v>
      </c>
      <c r="B1028" s="62" t="e">
        <f t="shared" ref="B1028:B1033" si="101">MID(O1028,FIND(" ",O1028)+1,8)</f>
        <v>#VALUE!</v>
      </c>
      <c r="C1028" s="62" t="s">
        <v>30</v>
      </c>
      <c r="D1028" s="63">
        <f t="shared" si="98"/>
        <v>0</v>
      </c>
      <c r="E1028" s="88">
        <f t="shared" si="99"/>
        <v>0</v>
      </c>
      <c r="F1028" s="90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7" t="e">
        <f>#REF!</f>
        <v>#REF!</v>
      </c>
      <c r="B1029" s="62" t="e">
        <f t="shared" si="101"/>
        <v>#VALUE!</v>
      </c>
      <c r="C1029" s="62" t="s">
        <v>30</v>
      </c>
      <c r="D1029" s="63">
        <f t="shared" si="98"/>
        <v>0</v>
      </c>
      <c r="E1029" s="88">
        <f t="shared" si="99"/>
        <v>0</v>
      </c>
      <c r="F1029" s="90">
        <f t="shared" si="100"/>
        <v>0</v>
      </c>
      <c r="G1029" s="64" t="s">
        <v>8</v>
      </c>
      <c r="H1029" s="64">
        <f t="shared" si="102"/>
        <v>0</v>
      </c>
    </row>
    <row r="1030" spans="1:8">
      <c r="A1030" s="107" t="e">
        <f>#REF!</f>
        <v>#REF!</v>
      </c>
      <c r="B1030" s="62" t="e">
        <f t="shared" si="101"/>
        <v>#VALUE!</v>
      </c>
      <c r="C1030" s="62" t="s">
        <v>30</v>
      </c>
      <c r="D1030" s="63">
        <f t="shared" si="98"/>
        <v>0</v>
      </c>
      <c r="E1030" s="88">
        <f t="shared" si="99"/>
        <v>0</v>
      </c>
      <c r="F1030" s="90">
        <f t="shared" si="100"/>
        <v>0</v>
      </c>
      <c r="G1030" s="64" t="s">
        <v>8</v>
      </c>
      <c r="H1030" s="64">
        <f t="shared" si="102"/>
        <v>0</v>
      </c>
    </row>
    <row r="1031" spans="1:8">
      <c r="A1031" s="107" t="e">
        <f>#REF!</f>
        <v>#REF!</v>
      </c>
      <c r="B1031" s="62" t="e">
        <f t="shared" si="101"/>
        <v>#VALUE!</v>
      </c>
      <c r="C1031" s="62" t="s">
        <v>30</v>
      </c>
      <c r="D1031" s="63">
        <f t="shared" si="98"/>
        <v>0</v>
      </c>
      <c r="E1031" s="88">
        <f t="shared" si="99"/>
        <v>0</v>
      </c>
      <c r="F1031" s="90">
        <f t="shared" si="100"/>
        <v>0</v>
      </c>
      <c r="G1031" s="64" t="s">
        <v>8</v>
      </c>
      <c r="H1031" s="64">
        <f t="shared" si="102"/>
        <v>0</v>
      </c>
    </row>
    <row r="1032" spans="1:8">
      <c r="A1032" s="107" t="e">
        <f>#REF!</f>
        <v>#REF!</v>
      </c>
      <c r="B1032" s="62" t="e">
        <f t="shared" si="101"/>
        <v>#VALUE!</v>
      </c>
      <c r="C1032" s="62" t="s">
        <v>30</v>
      </c>
      <c r="D1032" s="63">
        <f t="shared" si="98"/>
        <v>0</v>
      </c>
      <c r="E1032" s="88">
        <f t="shared" si="99"/>
        <v>0</v>
      </c>
      <c r="F1032" s="90">
        <f t="shared" si="100"/>
        <v>0</v>
      </c>
      <c r="G1032" s="64" t="s">
        <v>8</v>
      </c>
      <c r="H1032" s="64">
        <f t="shared" si="102"/>
        <v>0</v>
      </c>
    </row>
    <row r="1033" spans="1:8">
      <c r="A1033" s="107" t="e">
        <f>#REF!</f>
        <v>#REF!</v>
      </c>
      <c r="B1033" s="62" t="e">
        <f t="shared" si="101"/>
        <v>#VALUE!</v>
      </c>
      <c r="C1033" s="62" t="s">
        <v>30</v>
      </c>
      <c r="D1033" s="63">
        <f t="shared" si="98"/>
        <v>0</v>
      </c>
      <c r="E1033" s="88">
        <f t="shared" si="99"/>
        <v>0</v>
      </c>
      <c r="F1033" s="90">
        <f t="shared" si="100"/>
        <v>0</v>
      </c>
      <c r="G1033" s="64" t="s">
        <v>8</v>
      </c>
      <c r="H1033" s="64">
        <f t="shared" si="102"/>
        <v>0</v>
      </c>
    </row>
    <row r="1034" spans="1:8">
      <c r="A1034" s="107" t="e">
        <f>#REF!</f>
        <v>#REF!</v>
      </c>
      <c r="B1034" s="62" t="e">
        <f>MID(O1038,FIND(" ",O1038)+1,8)</f>
        <v>#VALUE!</v>
      </c>
      <c r="C1034" s="62" t="s">
        <v>30</v>
      </c>
      <c r="D1034" s="63">
        <f t="shared" si="98"/>
        <v>0</v>
      </c>
      <c r="E1034" s="88">
        <f t="shared" si="99"/>
        <v>0</v>
      </c>
      <c r="F1034" s="90">
        <f t="shared" si="100"/>
        <v>0</v>
      </c>
      <c r="G1034" s="64" t="s">
        <v>8</v>
      </c>
      <c r="H1034" s="64">
        <f>Q1038</f>
        <v>0</v>
      </c>
    </row>
    <row r="1035" spans="1:8">
      <c r="A1035" s="107" t="e">
        <f>#REF!</f>
        <v>#REF!</v>
      </c>
      <c r="B1035" s="62" t="e">
        <f>MID(O1039,FIND(" ",O1039)+1,8)</f>
        <v>#VALUE!</v>
      </c>
      <c r="C1035" s="62" t="s">
        <v>30</v>
      </c>
      <c r="D1035" s="63">
        <f t="shared" si="98"/>
        <v>0</v>
      </c>
      <c r="E1035" s="88">
        <f t="shared" si="99"/>
        <v>0</v>
      </c>
      <c r="F1035" s="90">
        <f t="shared" si="100"/>
        <v>0</v>
      </c>
      <c r="G1035" s="64" t="s">
        <v>8</v>
      </c>
      <c r="H1035" s="64">
        <f>Q1039</f>
        <v>0</v>
      </c>
    </row>
    <row r="1036" spans="1:8">
      <c r="A1036" s="107" t="e">
        <f>#REF!</f>
        <v>#REF!</v>
      </c>
      <c r="B1036" s="62" t="e">
        <f>MID(O1040,FIND(" ",O1040)+1,8)</f>
        <v>#VALUE!</v>
      </c>
      <c r="C1036" s="62" t="s">
        <v>30</v>
      </c>
      <c r="D1036" s="63">
        <f t="shared" si="98"/>
        <v>0</v>
      </c>
      <c r="E1036" s="88">
        <f t="shared" si="99"/>
        <v>0</v>
      </c>
      <c r="F1036" s="90">
        <f t="shared" si="100"/>
        <v>0</v>
      </c>
      <c r="G1036" s="64" t="s">
        <v>8</v>
      </c>
      <c r="H1036" s="64">
        <f>Q1040</f>
        <v>0</v>
      </c>
    </row>
    <row r="1037" spans="1:8">
      <c r="A1037" s="107" t="e">
        <f>#REF!</f>
        <v>#REF!</v>
      </c>
      <c r="B1037" s="62" t="e">
        <f>MID(O1041,FIND(" ",O1041)+1,8)</f>
        <v>#VALUE!</v>
      </c>
      <c r="C1037" s="62" t="s">
        <v>30</v>
      </c>
      <c r="D1037" s="63">
        <f t="shared" si="98"/>
        <v>0</v>
      </c>
      <c r="E1037" s="88">
        <f t="shared" si="99"/>
        <v>0</v>
      </c>
      <c r="F1037" s="90">
        <f t="shared" si="100"/>
        <v>0</v>
      </c>
      <c r="G1037" s="64" t="s">
        <v>8</v>
      </c>
      <c r="H1037" s="64">
        <f>Q1041</f>
        <v>0</v>
      </c>
    </row>
    <row r="1038" spans="1:8">
      <c r="A1038" s="107" t="e">
        <f>#REF!</f>
        <v>#REF!</v>
      </c>
      <c r="B1038" s="62" t="e">
        <f>MID(O1038,FIND(" ",O1038)+1,8)</f>
        <v>#VALUE!</v>
      </c>
      <c r="C1038" s="62" t="s">
        <v>30</v>
      </c>
      <c r="D1038" s="63">
        <f t="shared" si="98"/>
        <v>0</v>
      </c>
      <c r="E1038" s="88">
        <f t="shared" si="99"/>
        <v>0</v>
      </c>
      <c r="F1038" s="90">
        <f t="shared" si="100"/>
        <v>0</v>
      </c>
      <c r="G1038" s="64" t="s">
        <v>8</v>
      </c>
      <c r="H1038" s="64">
        <f>Q1038</f>
        <v>0</v>
      </c>
    </row>
    <row r="1039" spans="1:8">
      <c r="A1039" s="107" t="e">
        <f>#REF!</f>
        <v>#REF!</v>
      </c>
      <c r="B1039" s="62" t="e">
        <f>MID(O1039,FIND(" ",O1039)+1,8)</f>
        <v>#VALUE!</v>
      </c>
      <c r="C1039" s="62" t="s">
        <v>30</v>
      </c>
      <c r="D1039" s="63">
        <f t="shared" si="98"/>
        <v>0</v>
      </c>
      <c r="E1039" s="88">
        <f t="shared" si="99"/>
        <v>0</v>
      </c>
      <c r="F1039" s="90">
        <f t="shared" si="100"/>
        <v>0</v>
      </c>
      <c r="G1039" s="64" t="s">
        <v>8</v>
      </c>
      <c r="H1039" s="64">
        <f>Q1039</f>
        <v>0</v>
      </c>
    </row>
    <row r="1040" spans="1:8">
      <c r="A1040" s="107" t="e">
        <f>#REF!</f>
        <v>#REF!</v>
      </c>
      <c r="B1040" s="62" t="e">
        <f>MID(O1040,FIND(" ",O1040)+1,8)</f>
        <v>#VALUE!</v>
      </c>
      <c r="C1040" s="62" t="s">
        <v>30</v>
      </c>
      <c r="D1040" s="63">
        <f t="shared" si="98"/>
        <v>0</v>
      </c>
      <c r="E1040" s="88">
        <f t="shared" si="99"/>
        <v>0</v>
      </c>
      <c r="F1040" s="90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R1043"/>
  <sheetViews>
    <sheetView topLeftCell="A2" zoomScaleNormal="100" workbookViewId="0">
      <selection activeCell="O4" sqref="O4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5" customWidth="1"/>
    <col min="6" max="6" width="14.7265625" style="87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4">
      <c r="M1" s="96"/>
    </row>
    <row r="2" spans="1:44">
      <c r="A2" s="62" t="s">
        <v>0</v>
      </c>
      <c r="B2" s="62" t="s">
        <v>4</v>
      </c>
      <c r="C2" s="62" t="s">
        <v>23</v>
      </c>
      <c r="D2" s="63" t="s">
        <v>20</v>
      </c>
      <c r="E2" s="84" t="s">
        <v>28</v>
      </c>
      <c r="F2" s="86" t="s">
        <v>29</v>
      </c>
      <c r="G2" s="64"/>
      <c r="H2" s="64" t="s">
        <v>24</v>
      </c>
      <c r="I2" s="65"/>
    </row>
    <row r="3" spans="1:44">
      <c r="A3" s="66" t="e">
        <f>#REF!</f>
        <v>#REF!</v>
      </c>
      <c r="B3" s="62" t="str">
        <f t="shared" ref="B3:B19" si="0">MID(O3,FIND(" ",O3)+1,8)</f>
        <v>08:09:14</v>
      </c>
      <c r="C3" s="62" t="s">
        <v>30</v>
      </c>
      <c r="D3" s="63">
        <f t="shared" ref="D3:D19" si="1">L3</f>
        <v>6</v>
      </c>
      <c r="E3" s="84">
        <f t="shared" ref="E3:E19" si="2">M3</f>
        <v>49.6</v>
      </c>
      <c r="F3" s="86">
        <f t="shared" ref="F3:F52" si="3">(D3*E3)</f>
        <v>297.60000000000002</v>
      </c>
      <c r="G3" s="64" t="s">
        <v>8</v>
      </c>
      <c r="H3" s="64" t="str">
        <f t="shared" ref="H3:H19" si="4">Q3</f>
        <v>00547222413TRLO1</v>
      </c>
      <c r="I3" s="65"/>
      <c r="J3" s="76" t="s">
        <v>96</v>
      </c>
      <c r="K3" t="s">
        <v>97</v>
      </c>
      <c r="L3">
        <v>6</v>
      </c>
      <c r="M3">
        <v>49.6</v>
      </c>
      <c r="N3" t="s">
        <v>111</v>
      </c>
      <c r="O3" t="s">
        <v>3736</v>
      </c>
      <c r="P3" t="s">
        <v>112</v>
      </c>
      <c r="Q3" t="s">
        <v>3737</v>
      </c>
      <c r="R3">
        <v>20877</v>
      </c>
      <c r="S3">
        <v>1</v>
      </c>
      <c r="T3">
        <v>1</v>
      </c>
      <c r="U3">
        <v>0</v>
      </c>
      <c r="W3" t="s">
        <v>3738</v>
      </c>
      <c r="X3" t="s">
        <v>105</v>
      </c>
      <c r="Y3">
        <v>1</v>
      </c>
      <c r="Z3" t="s">
        <v>1668</v>
      </c>
      <c r="AA3">
        <v>0</v>
      </c>
      <c r="AB3">
        <v>0</v>
      </c>
      <c r="AD3" t="s">
        <v>106</v>
      </c>
      <c r="AE3" t="s">
        <v>34</v>
      </c>
      <c r="AF3">
        <v>1</v>
      </c>
      <c r="AG3" t="s">
        <v>3737</v>
      </c>
      <c r="AH3" t="s">
        <v>96</v>
      </c>
      <c r="AI3">
        <v>1</v>
      </c>
      <c r="AL3" t="s">
        <v>107</v>
      </c>
      <c r="AM3" t="s">
        <v>107</v>
      </c>
      <c r="AN3" t="s">
        <v>34</v>
      </c>
      <c r="AO3" t="s">
        <v>108</v>
      </c>
      <c r="AP3" t="s">
        <v>33</v>
      </c>
      <c r="AR3">
        <v>0</v>
      </c>
    </row>
    <row r="4" spans="1:44">
      <c r="A4" s="66" t="e">
        <f>#REF!</f>
        <v>#REF!</v>
      </c>
      <c r="B4" s="62" t="str">
        <f t="shared" si="0"/>
        <v>08:09:15</v>
      </c>
      <c r="C4" s="62" t="s">
        <v>30</v>
      </c>
      <c r="D4" s="63">
        <f t="shared" si="1"/>
        <v>4</v>
      </c>
      <c r="E4" s="84">
        <f t="shared" si="2"/>
        <v>49.58</v>
      </c>
      <c r="F4" s="86">
        <f t="shared" si="3"/>
        <v>198.32</v>
      </c>
      <c r="G4" s="64" t="s">
        <v>8</v>
      </c>
      <c r="H4" s="64" t="str">
        <f t="shared" si="4"/>
        <v>00547222435TRLO1</v>
      </c>
      <c r="I4" s="65"/>
      <c r="J4" t="s">
        <v>96</v>
      </c>
      <c r="K4" t="s">
        <v>97</v>
      </c>
      <c r="L4">
        <v>4</v>
      </c>
      <c r="M4">
        <v>49.58</v>
      </c>
      <c r="N4" t="s">
        <v>111</v>
      </c>
      <c r="O4" t="s">
        <v>3739</v>
      </c>
      <c r="P4" t="s">
        <v>112</v>
      </c>
      <c r="Q4" t="s">
        <v>3740</v>
      </c>
      <c r="R4">
        <v>20877</v>
      </c>
      <c r="S4">
        <v>1</v>
      </c>
      <c r="T4">
        <v>1</v>
      </c>
      <c r="U4">
        <v>0</v>
      </c>
      <c r="W4" t="s">
        <v>3738</v>
      </c>
      <c r="X4" t="s">
        <v>105</v>
      </c>
      <c r="Y4">
        <v>1</v>
      </c>
      <c r="Z4" t="s">
        <v>1668</v>
      </c>
      <c r="AA4">
        <v>0</v>
      </c>
      <c r="AB4">
        <v>0</v>
      </c>
      <c r="AD4" t="s">
        <v>106</v>
      </c>
      <c r="AE4" t="s">
        <v>34</v>
      </c>
      <c r="AF4">
        <v>1</v>
      </c>
      <c r="AG4" t="s">
        <v>3740</v>
      </c>
      <c r="AH4" t="s">
        <v>96</v>
      </c>
      <c r="AI4">
        <v>1</v>
      </c>
      <c r="AL4" t="s">
        <v>107</v>
      </c>
      <c r="AM4" t="s">
        <v>107</v>
      </c>
      <c r="AN4" t="s">
        <v>34</v>
      </c>
      <c r="AO4" t="s">
        <v>108</v>
      </c>
      <c r="AP4" t="s">
        <v>33</v>
      </c>
      <c r="AR4">
        <v>0</v>
      </c>
    </row>
    <row r="5" spans="1:44">
      <c r="A5" s="66" t="e">
        <f>#REF!</f>
        <v>#REF!</v>
      </c>
      <c r="B5" s="62" t="str">
        <f t="shared" si="0"/>
        <v>08:09:42</v>
      </c>
      <c r="C5" s="62" t="s">
        <v>30</v>
      </c>
      <c r="D5" s="63">
        <f t="shared" si="1"/>
        <v>19</v>
      </c>
      <c r="E5" s="84">
        <f t="shared" si="2"/>
        <v>49.44</v>
      </c>
      <c r="F5" s="86">
        <f t="shared" si="3"/>
        <v>939.3599999999999</v>
      </c>
      <c r="G5" s="64" t="s">
        <v>8</v>
      </c>
      <c r="H5" s="64" t="str">
        <f t="shared" si="4"/>
        <v>00547222582TRLO1</v>
      </c>
      <c r="I5" s="65"/>
      <c r="J5" t="s">
        <v>96</v>
      </c>
      <c r="K5" t="s">
        <v>97</v>
      </c>
      <c r="L5">
        <v>19</v>
      </c>
      <c r="M5">
        <v>49.44</v>
      </c>
      <c r="N5" t="s">
        <v>111</v>
      </c>
      <c r="O5" t="s">
        <v>3741</v>
      </c>
      <c r="P5" t="s">
        <v>112</v>
      </c>
      <c r="Q5" t="s">
        <v>3742</v>
      </c>
      <c r="R5">
        <v>20877</v>
      </c>
      <c r="S5">
        <v>1</v>
      </c>
      <c r="T5">
        <v>1</v>
      </c>
      <c r="U5">
        <v>0</v>
      </c>
      <c r="W5" t="s">
        <v>3738</v>
      </c>
      <c r="X5" t="s">
        <v>105</v>
      </c>
      <c r="Y5">
        <v>1</v>
      </c>
      <c r="Z5" t="s">
        <v>1668</v>
      </c>
      <c r="AA5">
        <v>0</v>
      </c>
      <c r="AB5">
        <v>0</v>
      </c>
      <c r="AD5" t="s">
        <v>106</v>
      </c>
      <c r="AE5" t="s">
        <v>34</v>
      </c>
      <c r="AF5">
        <v>1</v>
      </c>
      <c r="AG5" t="s">
        <v>3742</v>
      </c>
      <c r="AH5" t="s">
        <v>96</v>
      </c>
      <c r="AI5">
        <v>1</v>
      </c>
      <c r="AL5" t="s">
        <v>107</v>
      </c>
      <c r="AM5" t="s">
        <v>107</v>
      </c>
      <c r="AN5" t="s">
        <v>34</v>
      </c>
      <c r="AO5" t="s">
        <v>108</v>
      </c>
      <c r="AP5" t="s">
        <v>33</v>
      </c>
      <c r="AR5">
        <v>0</v>
      </c>
    </row>
    <row r="6" spans="1:44">
      <c r="A6" s="66" t="e">
        <f>#REF!</f>
        <v>#REF!</v>
      </c>
      <c r="B6" s="62" t="str">
        <f t="shared" si="0"/>
        <v>08:11:05</v>
      </c>
      <c r="C6" s="62" t="s">
        <v>30</v>
      </c>
      <c r="D6" s="63">
        <f t="shared" si="1"/>
        <v>91</v>
      </c>
      <c r="E6" s="84">
        <f t="shared" si="2"/>
        <v>49.4</v>
      </c>
      <c r="F6" s="86">
        <f t="shared" si="3"/>
        <v>4495.3999999999996</v>
      </c>
      <c r="G6" s="64" t="s">
        <v>8</v>
      </c>
      <c r="H6" s="64" t="str">
        <f t="shared" si="4"/>
        <v>00547222916TRLO1</v>
      </c>
      <c r="I6" s="65"/>
      <c r="J6" t="s">
        <v>96</v>
      </c>
      <c r="K6" t="s">
        <v>97</v>
      </c>
      <c r="L6">
        <v>91</v>
      </c>
      <c r="M6">
        <v>49.4</v>
      </c>
      <c r="N6" t="s">
        <v>111</v>
      </c>
      <c r="O6" t="s">
        <v>3743</v>
      </c>
      <c r="P6" t="s">
        <v>112</v>
      </c>
      <c r="Q6" t="s">
        <v>3744</v>
      </c>
      <c r="R6">
        <v>20877</v>
      </c>
      <c r="S6">
        <v>1</v>
      </c>
      <c r="T6">
        <v>1</v>
      </c>
      <c r="U6">
        <v>0</v>
      </c>
      <c r="W6" t="s">
        <v>3738</v>
      </c>
      <c r="X6" t="s">
        <v>105</v>
      </c>
      <c r="Y6">
        <v>1</v>
      </c>
      <c r="Z6" t="s">
        <v>1668</v>
      </c>
      <c r="AA6">
        <v>0</v>
      </c>
      <c r="AB6">
        <v>0</v>
      </c>
      <c r="AD6" t="s">
        <v>106</v>
      </c>
      <c r="AE6" t="s">
        <v>34</v>
      </c>
      <c r="AF6">
        <v>1</v>
      </c>
      <c r="AG6" t="s">
        <v>3744</v>
      </c>
      <c r="AH6" t="s">
        <v>96</v>
      </c>
      <c r="AI6">
        <v>1</v>
      </c>
      <c r="AL6" t="s">
        <v>107</v>
      </c>
      <c r="AM6" t="s">
        <v>107</v>
      </c>
      <c r="AN6" t="s">
        <v>34</v>
      </c>
      <c r="AO6" t="s">
        <v>108</v>
      </c>
      <c r="AP6" t="s">
        <v>33</v>
      </c>
      <c r="AR6">
        <v>0</v>
      </c>
    </row>
    <row r="7" spans="1:44">
      <c r="A7" s="66" t="e">
        <f>#REF!</f>
        <v>#REF!</v>
      </c>
      <c r="B7" s="62" t="str">
        <f t="shared" si="0"/>
        <v>08:15:05</v>
      </c>
      <c r="C7" s="62" t="s">
        <v>30</v>
      </c>
      <c r="D7" s="63">
        <f t="shared" si="1"/>
        <v>6</v>
      </c>
      <c r="E7" s="84">
        <f t="shared" si="2"/>
        <v>49.48</v>
      </c>
      <c r="F7" s="86">
        <f t="shared" si="3"/>
        <v>296.88</v>
      </c>
      <c r="G7" s="64" t="s">
        <v>8</v>
      </c>
      <c r="H7" s="64" t="str">
        <f t="shared" si="4"/>
        <v>00547223839TRLO1</v>
      </c>
      <c r="I7" s="65"/>
      <c r="J7" t="s">
        <v>96</v>
      </c>
      <c r="K7" t="s">
        <v>97</v>
      </c>
      <c r="L7">
        <v>6</v>
      </c>
      <c r="M7">
        <v>49.48</v>
      </c>
      <c r="N7" t="s">
        <v>111</v>
      </c>
      <c r="O7" t="s">
        <v>3745</v>
      </c>
      <c r="P7" t="s">
        <v>112</v>
      </c>
      <c r="Q7" t="s">
        <v>3746</v>
      </c>
      <c r="R7">
        <v>20877</v>
      </c>
      <c r="S7">
        <v>1</v>
      </c>
      <c r="T7">
        <v>1</v>
      </c>
      <c r="U7">
        <v>0</v>
      </c>
      <c r="W7" t="s">
        <v>3738</v>
      </c>
      <c r="X7" t="s">
        <v>105</v>
      </c>
      <c r="Y7">
        <v>1</v>
      </c>
      <c r="Z7" t="s">
        <v>1668</v>
      </c>
      <c r="AA7">
        <v>0</v>
      </c>
      <c r="AB7">
        <v>0</v>
      </c>
      <c r="AD7" t="s">
        <v>106</v>
      </c>
      <c r="AE7" t="s">
        <v>34</v>
      </c>
      <c r="AF7">
        <v>1</v>
      </c>
      <c r="AG7" t="s">
        <v>3746</v>
      </c>
      <c r="AH7" t="s">
        <v>96</v>
      </c>
      <c r="AI7">
        <v>1</v>
      </c>
      <c r="AL7" t="s">
        <v>107</v>
      </c>
      <c r="AM7" t="s">
        <v>107</v>
      </c>
      <c r="AN7" t="s">
        <v>34</v>
      </c>
      <c r="AO7" t="s">
        <v>108</v>
      </c>
      <c r="AP7" t="s">
        <v>33</v>
      </c>
      <c r="AR7">
        <v>0</v>
      </c>
    </row>
    <row r="8" spans="1:44">
      <c r="A8" s="66" t="e">
        <f>#REF!</f>
        <v>#REF!</v>
      </c>
      <c r="B8" s="62" t="str">
        <f t="shared" si="0"/>
        <v>08:17:46</v>
      </c>
      <c r="C8" s="62" t="s">
        <v>30</v>
      </c>
      <c r="D8" s="63">
        <f t="shared" si="1"/>
        <v>4</v>
      </c>
      <c r="E8" s="84">
        <f t="shared" si="2"/>
        <v>49.48</v>
      </c>
      <c r="F8" s="86">
        <f t="shared" si="3"/>
        <v>197.92</v>
      </c>
      <c r="G8" s="64" t="s">
        <v>8</v>
      </c>
      <c r="H8" s="64" t="str">
        <f t="shared" si="4"/>
        <v>00547224645TRLO1</v>
      </c>
      <c r="I8" s="65"/>
      <c r="J8" t="s">
        <v>96</v>
      </c>
      <c r="K8" t="s">
        <v>97</v>
      </c>
      <c r="L8">
        <v>4</v>
      </c>
      <c r="M8">
        <v>49.48</v>
      </c>
      <c r="N8" t="s">
        <v>111</v>
      </c>
      <c r="O8" t="s">
        <v>3747</v>
      </c>
      <c r="P8" t="s">
        <v>112</v>
      </c>
      <c r="Q8" t="s">
        <v>3748</v>
      </c>
      <c r="R8">
        <v>20877</v>
      </c>
      <c r="S8">
        <v>1</v>
      </c>
      <c r="T8">
        <v>1</v>
      </c>
      <c r="U8">
        <v>0</v>
      </c>
      <c r="W8" t="s">
        <v>3738</v>
      </c>
      <c r="X8" t="s">
        <v>105</v>
      </c>
      <c r="Y8">
        <v>1</v>
      </c>
      <c r="Z8" t="s">
        <v>1668</v>
      </c>
      <c r="AA8">
        <v>0</v>
      </c>
      <c r="AB8">
        <v>0</v>
      </c>
      <c r="AD8" t="s">
        <v>106</v>
      </c>
      <c r="AE8" t="s">
        <v>34</v>
      </c>
      <c r="AF8">
        <v>1</v>
      </c>
      <c r="AG8" t="s">
        <v>3748</v>
      </c>
      <c r="AH8" t="s">
        <v>96</v>
      </c>
      <c r="AI8">
        <v>1</v>
      </c>
      <c r="AL8" t="s">
        <v>107</v>
      </c>
      <c r="AM8" t="s">
        <v>107</v>
      </c>
      <c r="AN8" t="s">
        <v>34</v>
      </c>
      <c r="AO8" t="s">
        <v>108</v>
      </c>
      <c r="AP8" t="s">
        <v>33</v>
      </c>
      <c r="AR8">
        <v>0</v>
      </c>
    </row>
    <row r="9" spans="1:44">
      <c r="A9" s="66" t="e">
        <f>#REF!</f>
        <v>#REF!</v>
      </c>
      <c r="B9" s="62" t="str">
        <f t="shared" si="0"/>
        <v>08:18:09</v>
      </c>
      <c r="C9" s="62" t="s">
        <v>30</v>
      </c>
      <c r="D9" s="63">
        <f t="shared" si="1"/>
        <v>17</v>
      </c>
      <c r="E9" s="84">
        <f t="shared" si="2"/>
        <v>49.44</v>
      </c>
      <c r="F9" s="86">
        <f t="shared" si="3"/>
        <v>840.48</v>
      </c>
      <c r="G9" s="64" t="s">
        <v>8</v>
      </c>
      <c r="H9" s="64" t="str">
        <f t="shared" si="4"/>
        <v>00547224717TRLO1</v>
      </c>
      <c r="I9" s="65"/>
      <c r="J9" t="s">
        <v>96</v>
      </c>
      <c r="K9" t="s">
        <v>97</v>
      </c>
      <c r="L9">
        <v>17</v>
      </c>
      <c r="M9">
        <v>49.44</v>
      </c>
      <c r="N9" t="s">
        <v>111</v>
      </c>
      <c r="O9" t="s">
        <v>3749</v>
      </c>
      <c r="P9" t="s">
        <v>112</v>
      </c>
      <c r="Q9" t="s">
        <v>3750</v>
      </c>
      <c r="R9">
        <v>20877</v>
      </c>
      <c r="S9">
        <v>1</v>
      </c>
      <c r="T9">
        <v>1</v>
      </c>
      <c r="U9">
        <v>0</v>
      </c>
      <c r="W9" t="s">
        <v>3738</v>
      </c>
      <c r="X9" t="s">
        <v>105</v>
      </c>
      <c r="Y9">
        <v>1</v>
      </c>
      <c r="Z9" t="s">
        <v>1668</v>
      </c>
      <c r="AA9">
        <v>0</v>
      </c>
      <c r="AB9">
        <v>0</v>
      </c>
      <c r="AD9" t="s">
        <v>106</v>
      </c>
      <c r="AE9" t="s">
        <v>34</v>
      </c>
      <c r="AF9">
        <v>1</v>
      </c>
      <c r="AG9" t="s">
        <v>3750</v>
      </c>
      <c r="AH9" t="s">
        <v>96</v>
      </c>
      <c r="AI9">
        <v>1</v>
      </c>
      <c r="AL9" t="s">
        <v>107</v>
      </c>
      <c r="AM9" t="s">
        <v>107</v>
      </c>
      <c r="AN9" t="s">
        <v>34</v>
      </c>
      <c r="AO9" t="s">
        <v>108</v>
      </c>
      <c r="AP9" t="s">
        <v>33</v>
      </c>
      <c r="AR9">
        <v>0</v>
      </c>
    </row>
    <row r="10" spans="1:44">
      <c r="A10" s="66" t="e">
        <f>#REF!</f>
        <v>#REF!</v>
      </c>
      <c r="B10" s="62" t="str">
        <f t="shared" si="0"/>
        <v>08:22:11</v>
      </c>
      <c r="C10" s="62" t="s">
        <v>30</v>
      </c>
      <c r="D10" s="63">
        <f t="shared" si="1"/>
        <v>91</v>
      </c>
      <c r="E10" s="84">
        <f t="shared" si="2"/>
        <v>49.4</v>
      </c>
      <c r="F10" s="86">
        <f t="shared" si="3"/>
        <v>4495.3999999999996</v>
      </c>
      <c r="G10" s="64" t="s">
        <v>8</v>
      </c>
      <c r="H10" s="64" t="str">
        <f t="shared" si="4"/>
        <v>00547225577TRLO1</v>
      </c>
      <c r="I10" s="65"/>
      <c r="J10" t="s">
        <v>96</v>
      </c>
      <c r="K10" t="s">
        <v>97</v>
      </c>
      <c r="L10">
        <v>91</v>
      </c>
      <c r="M10">
        <v>49.4</v>
      </c>
      <c r="N10" t="s">
        <v>111</v>
      </c>
      <c r="O10" t="s">
        <v>3751</v>
      </c>
      <c r="P10" t="s">
        <v>112</v>
      </c>
      <c r="Q10" t="s">
        <v>3752</v>
      </c>
      <c r="R10">
        <v>20877</v>
      </c>
      <c r="S10">
        <v>1</v>
      </c>
      <c r="T10">
        <v>1</v>
      </c>
      <c r="U10">
        <v>0</v>
      </c>
      <c r="W10" t="s">
        <v>3738</v>
      </c>
      <c r="X10" t="s">
        <v>105</v>
      </c>
      <c r="Y10">
        <v>1</v>
      </c>
      <c r="Z10" t="s">
        <v>1668</v>
      </c>
      <c r="AA10">
        <v>0</v>
      </c>
      <c r="AB10">
        <v>0</v>
      </c>
      <c r="AD10" t="s">
        <v>106</v>
      </c>
      <c r="AE10" t="s">
        <v>34</v>
      </c>
      <c r="AF10">
        <v>1</v>
      </c>
      <c r="AG10" t="s">
        <v>3752</v>
      </c>
      <c r="AH10" t="s">
        <v>96</v>
      </c>
      <c r="AI10">
        <v>1</v>
      </c>
      <c r="AL10" t="s">
        <v>107</v>
      </c>
      <c r="AM10" t="s">
        <v>107</v>
      </c>
      <c r="AN10" t="s">
        <v>34</v>
      </c>
      <c r="AO10" t="s">
        <v>108</v>
      </c>
      <c r="AP10" t="s">
        <v>33</v>
      </c>
      <c r="AR10">
        <v>0</v>
      </c>
    </row>
    <row r="11" spans="1:44">
      <c r="A11" s="66" t="e">
        <f>#REF!</f>
        <v>#REF!</v>
      </c>
      <c r="B11" s="62" t="str">
        <f t="shared" si="0"/>
        <v>08:22:31</v>
      </c>
      <c r="C11" s="62" t="s">
        <v>30</v>
      </c>
      <c r="D11" s="63">
        <f t="shared" si="1"/>
        <v>6</v>
      </c>
      <c r="E11" s="84">
        <f t="shared" si="2"/>
        <v>49.44</v>
      </c>
      <c r="F11" s="86">
        <f t="shared" si="3"/>
        <v>296.64</v>
      </c>
      <c r="G11" s="64" t="s">
        <v>8</v>
      </c>
      <c r="H11" s="64" t="str">
        <f t="shared" si="4"/>
        <v>00547225620TRLO1</v>
      </c>
      <c r="I11" s="65"/>
      <c r="J11" t="s">
        <v>96</v>
      </c>
      <c r="K11" t="s">
        <v>97</v>
      </c>
      <c r="L11">
        <v>6</v>
      </c>
      <c r="M11">
        <v>49.44</v>
      </c>
      <c r="N11" t="s">
        <v>111</v>
      </c>
      <c r="O11" t="s">
        <v>3753</v>
      </c>
      <c r="P11" t="s">
        <v>112</v>
      </c>
      <c r="Q11" t="s">
        <v>3754</v>
      </c>
      <c r="R11">
        <v>20877</v>
      </c>
      <c r="S11">
        <v>1</v>
      </c>
      <c r="T11">
        <v>1</v>
      </c>
      <c r="U11">
        <v>0</v>
      </c>
      <c r="W11" t="s">
        <v>3738</v>
      </c>
      <c r="X11" t="s">
        <v>105</v>
      </c>
      <c r="Y11">
        <v>1</v>
      </c>
      <c r="Z11" t="s">
        <v>1668</v>
      </c>
      <c r="AA11">
        <v>0</v>
      </c>
      <c r="AB11">
        <v>0</v>
      </c>
      <c r="AD11" t="s">
        <v>106</v>
      </c>
      <c r="AE11" t="s">
        <v>34</v>
      </c>
      <c r="AF11">
        <v>1</v>
      </c>
      <c r="AG11" t="s">
        <v>3754</v>
      </c>
      <c r="AH11" t="s">
        <v>96</v>
      </c>
      <c r="AI11">
        <v>1</v>
      </c>
      <c r="AL11" t="s">
        <v>107</v>
      </c>
      <c r="AM11" t="s">
        <v>107</v>
      </c>
      <c r="AN11" t="s">
        <v>34</v>
      </c>
      <c r="AO11" t="s">
        <v>108</v>
      </c>
      <c r="AP11" t="s">
        <v>33</v>
      </c>
      <c r="AR11">
        <v>0</v>
      </c>
    </row>
    <row r="12" spans="1:44">
      <c r="A12" s="66" t="e">
        <f>#REF!</f>
        <v>#REF!</v>
      </c>
      <c r="B12" s="62" t="str">
        <f t="shared" si="0"/>
        <v>08:26:13</v>
      </c>
      <c r="C12" s="62" t="s">
        <v>30</v>
      </c>
      <c r="D12" s="63">
        <f t="shared" si="1"/>
        <v>15</v>
      </c>
      <c r="E12" s="84">
        <f t="shared" si="2"/>
        <v>49.44</v>
      </c>
      <c r="F12" s="86">
        <f t="shared" si="3"/>
        <v>741.59999999999991</v>
      </c>
      <c r="G12" s="64" t="s">
        <v>8</v>
      </c>
      <c r="H12" s="64" t="str">
        <f t="shared" si="4"/>
        <v>00547226335TRLO1</v>
      </c>
      <c r="I12" s="65"/>
      <c r="J12" t="s">
        <v>96</v>
      </c>
      <c r="K12" t="s">
        <v>97</v>
      </c>
      <c r="L12">
        <v>15</v>
      </c>
      <c r="M12">
        <v>49.44</v>
      </c>
      <c r="N12" t="s">
        <v>111</v>
      </c>
      <c r="O12" t="s">
        <v>3755</v>
      </c>
      <c r="P12" t="s">
        <v>112</v>
      </c>
      <c r="Q12" t="s">
        <v>3756</v>
      </c>
      <c r="R12">
        <v>20877</v>
      </c>
      <c r="S12">
        <v>1</v>
      </c>
      <c r="T12">
        <v>1</v>
      </c>
      <c r="U12">
        <v>0</v>
      </c>
      <c r="W12" t="s">
        <v>3738</v>
      </c>
      <c r="X12" t="s">
        <v>105</v>
      </c>
      <c r="Y12">
        <v>1</v>
      </c>
      <c r="Z12" t="s">
        <v>1668</v>
      </c>
      <c r="AA12">
        <v>0</v>
      </c>
      <c r="AB12">
        <v>0</v>
      </c>
      <c r="AD12" t="s">
        <v>106</v>
      </c>
      <c r="AE12" t="s">
        <v>34</v>
      </c>
      <c r="AF12">
        <v>1</v>
      </c>
      <c r="AG12" t="s">
        <v>3756</v>
      </c>
      <c r="AH12" t="s">
        <v>96</v>
      </c>
      <c r="AI12">
        <v>1</v>
      </c>
      <c r="AL12" t="s">
        <v>107</v>
      </c>
      <c r="AM12" t="s">
        <v>107</v>
      </c>
      <c r="AN12" t="s">
        <v>34</v>
      </c>
      <c r="AO12" t="s">
        <v>108</v>
      </c>
      <c r="AP12" t="s">
        <v>33</v>
      </c>
      <c r="AR12">
        <v>0</v>
      </c>
    </row>
    <row r="13" spans="1:44">
      <c r="A13" s="66" t="e">
        <f>#REF!</f>
        <v>#REF!</v>
      </c>
      <c r="B13" s="62" t="str">
        <f t="shared" si="0"/>
        <v>08:26:36</v>
      </c>
      <c r="C13" s="62" t="s">
        <v>30</v>
      </c>
      <c r="D13" s="63">
        <f t="shared" si="1"/>
        <v>4</v>
      </c>
      <c r="E13" s="84">
        <f t="shared" si="2"/>
        <v>49.44</v>
      </c>
      <c r="F13" s="86">
        <f t="shared" si="3"/>
        <v>197.76</v>
      </c>
      <c r="G13" s="64" t="s">
        <v>8</v>
      </c>
      <c r="H13" s="64" t="str">
        <f t="shared" si="4"/>
        <v>00547226427TRLO1</v>
      </c>
      <c r="I13" s="65"/>
      <c r="J13" t="s">
        <v>96</v>
      </c>
      <c r="K13" t="s">
        <v>97</v>
      </c>
      <c r="L13">
        <v>4</v>
      </c>
      <c r="M13">
        <v>49.44</v>
      </c>
      <c r="N13" t="s">
        <v>111</v>
      </c>
      <c r="O13" t="s">
        <v>3757</v>
      </c>
      <c r="P13" t="s">
        <v>112</v>
      </c>
      <c r="Q13" t="s">
        <v>3758</v>
      </c>
      <c r="R13">
        <v>20877</v>
      </c>
      <c r="S13">
        <v>1</v>
      </c>
      <c r="T13">
        <v>1</v>
      </c>
      <c r="U13">
        <v>0</v>
      </c>
      <c r="W13" t="s">
        <v>3738</v>
      </c>
      <c r="X13" t="s">
        <v>105</v>
      </c>
      <c r="Y13">
        <v>1</v>
      </c>
      <c r="Z13" t="s">
        <v>1668</v>
      </c>
      <c r="AA13">
        <v>0</v>
      </c>
      <c r="AB13">
        <v>0</v>
      </c>
      <c r="AD13" t="s">
        <v>106</v>
      </c>
      <c r="AE13" t="s">
        <v>34</v>
      </c>
      <c r="AF13">
        <v>1</v>
      </c>
      <c r="AG13" t="s">
        <v>3758</v>
      </c>
      <c r="AH13" t="s">
        <v>96</v>
      </c>
      <c r="AI13">
        <v>1</v>
      </c>
      <c r="AL13" t="s">
        <v>107</v>
      </c>
      <c r="AM13" t="s">
        <v>107</v>
      </c>
      <c r="AN13" t="s">
        <v>34</v>
      </c>
      <c r="AO13" t="s">
        <v>108</v>
      </c>
      <c r="AP13" t="s">
        <v>33</v>
      </c>
      <c r="AR13">
        <v>0</v>
      </c>
    </row>
    <row r="14" spans="1:44">
      <c r="A14" s="66" t="e">
        <f>#REF!</f>
        <v>#REF!</v>
      </c>
      <c r="B14" s="62" t="str">
        <f t="shared" si="0"/>
        <v>08:30:07</v>
      </c>
      <c r="C14" s="62" t="s">
        <v>30</v>
      </c>
      <c r="D14" s="63">
        <f t="shared" si="1"/>
        <v>6</v>
      </c>
      <c r="E14" s="84">
        <f t="shared" si="2"/>
        <v>49.4</v>
      </c>
      <c r="F14" s="86">
        <f t="shared" si="3"/>
        <v>296.39999999999998</v>
      </c>
      <c r="G14" s="64" t="s">
        <v>8</v>
      </c>
      <c r="H14" s="64" t="str">
        <f t="shared" si="4"/>
        <v>00547227068TRLO1</v>
      </c>
      <c r="I14" s="65"/>
      <c r="J14" t="s">
        <v>96</v>
      </c>
      <c r="K14" t="s">
        <v>97</v>
      </c>
      <c r="L14">
        <v>6</v>
      </c>
      <c r="M14">
        <v>49.4</v>
      </c>
      <c r="N14" t="s">
        <v>111</v>
      </c>
      <c r="O14" t="s">
        <v>3759</v>
      </c>
      <c r="P14" t="s">
        <v>112</v>
      </c>
      <c r="Q14" t="s">
        <v>3760</v>
      </c>
      <c r="R14">
        <v>20877</v>
      </c>
      <c r="S14">
        <v>1</v>
      </c>
      <c r="T14">
        <v>1</v>
      </c>
      <c r="U14">
        <v>0</v>
      </c>
      <c r="W14" t="s">
        <v>3738</v>
      </c>
      <c r="X14" t="s">
        <v>105</v>
      </c>
      <c r="Y14">
        <v>1</v>
      </c>
      <c r="Z14" t="s">
        <v>1668</v>
      </c>
      <c r="AA14">
        <v>0</v>
      </c>
      <c r="AB14">
        <v>0</v>
      </c>
      <c r="AD14" t="s">
        <v>106</v>
      </c>
      <c r="AE14" t="s">
        <v>34</v>
      </c>
      <c r="AF14">
        <v>1</v>
      </c>
      <c r="AG14" t="s">
        <v>3760</v>
      </c>
      <c r="AH14" t="s">
        <v>96</v>
      </c>
      <c r="AI14">
        <v>1</v>
      </c>
      <c r="AL14" t="s">
        <v>107</v>
      </c>
      <c r="AM14" t="s">
        <v>107</v>
      </c>
      <c r="AN14" t="s">
        <v>34</v>
      </c>
      <c r="AO14" t="s">
        <v>108</v>
      </c>
      <c r="AP14" t="s">
        <v>33</v>
      </c>
      <c r="AR14">
        <v>0</v>
      </c>
    </row>
    <row r="15" spans="1:44">
      <c r="A15" s="66" t="e">
        <f>#REF!</f>
        <v>#REF!</v>
      </c>
      <c r="B15" s="62" t="str">
        <f t="shared" si="0"/>
        <v>08:40:22</v>
      </c>
      <c r="C15" s="62" t="s">
        <v>30</v>
      </c>
      <c r="D15" s="63">
        <f t="shared" si="1"/>
        <v>70</v>
      </c>
      <c r="E15" s="84">
        <f t="shared" si="2"/>
        <v>49.24</v>
      </c>
      <c r="F15" s="86">
        <f t="shared" si="3"/>
        <v>3446.8</v>
      </c>
      <c r="G15" s="64" t="s">
        <v>8</v>
      </c>
      <c r="H15" s="64" t="str">
        <f t="shared" si="4"/>
        <v>00547229674TRLO1</v>
      </c>
      <c r="I15" s="65"/>
      <c r="J15" t="s">
        <v>96</v>
      </c>
      <c r="K15" t="s">
        <v>97</v>
      </c>
      <c r="L15">
        <v>70</v>
      </c>
      <c r="M15">
        <v>49.24</v>
      </c>
      <c r="N15" t="s">
        <v>111</v>
      </c>
      <c r="O15" t="s">
        <v>3761</v>
      </c>
      <c r="P15" t="s">
        <v>112</v>
      </c>
      <c r="Q15" t="s">
        <v>3762</v>
      </c>
      <c r="R15">
        <v>20877</v>
      </c>
      <c r="S15">
        <v>1</v>
      </c>
      <c r="T15">
        <v>1</v>
      </c>
      <c r="U15">
        <v>0</v>
      </c>
      <c r="W15" t="s">
        <v>3738</v>
      </c>
      <c r="X15" t="s">
        <v>105</v>
      </c>
      <c r="Y15">
        <v>1</v>
      </c>
      <c r="Z15" t="s">
        <v>1668</v>
      </c>
      <c r="AA15">
        <v>0</v>
      </c>
      <c r="AB15">
        <v>0</v>
      </c>
      <c r="AD15" t="s">
        <v>106</v>
      </c>
      <c r="AE15" t="s">
        <v>34</v>
      </c>
      <c r="AF15">
        <v>1</v>
      </c>
      <c r="AG15" t="s">
        <v>3762</v>
      </c>
      <c r="AH15" t="s">
        <v>96</v>
      </c>
      <c r="AI15">
        <v>1</v>
      </c>
      <c r="AL15" t="s">
        <v>107</v>
      </c>
      <c r="AM15" t="s">
        <v>107</v>
      </c>
      <c r="AN15" t="s">
        <v>34</v>
      </c>
      <c r="AO15" t="s">
        <v>108</v>
      </c>
      <c r="AP15" t="s">
        <v>33</v>
      </c>
      <c r="AR15">
        <v>0</v>
      </c>
    </row>
    <row r="16" spans="1:44">
      <c r="A16" s="66" t="e">
        <f>#REF!</f>
        <v>#REF!</v>
      </c>
      <c r="B16" s="62" t="str">
        <f t="shared" si="0"/>
        <v>08:41:36</v>
      </c>
      <c r="C16" s="62" t="s">
        <v>30</v>
      </c>
      <c r="D16" s="63">
        <f t="shared" si="1"/>
        <v>17</v>
      </c>
      <c r="E16" s="84">
        <f t="shared" si="2"/>
        <v>49.32</v>
      </c>
      <c r="F16" s="86">
        <f t="shared" si="3"/>
        <v>838.44</v>
      </c>
      <c r="G16" s="64" t="s">
        <v>8</v>
      </c>
      <c r="H16" s="64" t="str">
        <f t="shared" si="4"/>
        <v>00547229943TRLO1</v>
      </c>
      <c r="I16" s="65"/>
      <c r="J16" t="s">
        <v>96</v>
      </c>
      <c r="K16" t="s">
        <v>97</v>
      </c>
      <c r="L16">
        <v>17</v>
      </c>
      <c r="M16">
        <v>49.32</v>
      </c>
      <c r="N16" t="s">
        <v>111</v>
      </c>
      <c r="O16" t="s">
        <v>3763</v>
      </c>
      <c r="P16" t="s">
        <v>112</v>
      </c>
      <c r="Q16" t="s">
        <v>3764</v>
      </c>
      <c r="R16">
        <v>20877</v>
      </c>
      <c r="S16">
        <v>1</v>
      </c>
      <c r="T16">
        <v>1</v>
      </c>
      <c r="U16">
        <v>0</v>
      </c>
      <c r="W16" t="s">
        <v>3738</v>
      </c>
      <c r="X16" t="s">
        <v>105</v>
      </c>
      <c r="Y16">
        <v>1</v>
      </c>
      <c r="Z16" t="s">
        <v>1668</v>
      </c>
      <c r="AA16">
        <v>0</v>
      </c>
      <c r="AB16">
        <v>0</v>
      </c>
      <c r="AD16" t="s">
        <v>106</v>
      </c>
      <c r="AE16" t="s">
        <v>34</v>
      </c>
      <c r="AF16">
        <v>1</v>
      </c>
      <c r="AG16" t="s">
        <v>3764</v>
      </c>
      <c r="AH16" t="s">
        <v>96</v>
      </c>
      <c r="AI16">
        <v>1</v>
      </c>
      <c r="AL16" t="s">
        <v>107</v>
      </c>
      <c r="AM16" t="s">
        <v>107</v>
      </c>
      <c r="AN16" t="s">
        <v>34</v>
      </c>
      <c r="AO16" t="s">
        <v>108</v>
      </c>
      <c r="AP16" t="s">
        <v>33</v>
      </c>
      <c r="AR16">
        <v>0</v>
      </c>
    </row>
    <row r="17" spans="1:44">
      <c r="A17" s="66" t="e">
        <f>#REF!</f>
        <v>#REF!</v>
      </c>
      <c r="B17" s="62" t="str">
        <f t="shared" si="0"/>
        <v>08:44:47</v>
      </c>
      <c r="C17" s="62" t="s">
        <v>30</v>
      </c>
      <c r="D17" s="63">
        <f t="shared" si="1"/>
        <v>4</v>
      </c>
      <c r="E17" s="84">
        <f t="shared" si="2"/>
        <v>49.36</v>
      </c>
      <c r="F17" s="86">
        <f t="shared" si="3"/>
        <v>197.44</v>
      </c>
      <c r="G17" s="64" t="s">
        <v>8</v>
      </c>
      <c r="H17" s="64" t="str">
        <f t="shared" si="4"/>
        <v>00547230491TRLO1</v>
      </c>
      <c r="I17" s="65"/>
      <c r="J17" t="s">
        <v>96</v>
      </c>
      <c r="K17" t="s">
        <v>97</v>
      </c>
      <c r="L17">
        <v>4</v>
      </c>
      <c r="M17">
        <v>49.36</v>
      </c>
      <c r="N17" t="s">
        <v>111</v>
      </c>
      <c r="O17" t="s">
        <v>3765</v>
      </c>
      <c r="P17" t="s">
        <v>112</v>
      </c>
      <c r="Q17" t="s">
        <v>3766</v>
      </c>
      <c r="R17">
        <v>20877</v>
      </c>
      <c r="S17">
        <v>1</v>
      </c>
      <c r="T17">
        <v>1</v>
      </c>
      <c r="U17">
        <v>0</v>
      </c>
      <c r="W17" t="s">
        <v>3738</v>
      </c>
      <c r="X17" t="s">
        <v>105</v>
      </c>
      <c r="Y17">
        <v>1</v>
      </c>
      <c r="Z17" t="s">
        <v>1668</v>
      </c>
      <c r="AA17">
        <v>0</v>
      </c>
      <c r="AB17">
        <v>0</v>
      </c>
      <c r="AD17" t="s">
        <v>106</v>
      </c>
      <c r="AE17" t="s">
        <v>34</v>
      </c>
      <c r="AF17">
        <v>1</v>
      </c>
      <c r="AG17" t="s">
        <v>3766</v>
      </c>
      <c r="AH17" t="s">
        <v>96</v>
      </c>
      <c r="AI17">
        <v>1</v>
      </c>
      <c r="AL17" t="s">
        <v>107</v>
      </c>
      <c r="AM17" t="s">
        <v>107</v>
      </c>
      <c r="AN17" t="s">
        <v>34</v>
      </c>
      <c r="AO17" t="s">
        <v>108</v>
      </c>
      <c r="AP17" t="s">
        <v>33</v>
      </c>
      <c r="AR17">
        <v>0</v>
      </c>
    </row>
    <row r="18" spans="1:44">
      <c r="A18" s="66" t="e">
        <f>#REF!</f>
        <v>#REF!</v>
      </c>
      <c r="B18" s="62" t="str">
        <f t="shared" si="0"/>
        <v>08:53:49</v>
      </c>
      <c r="C18" s="62" t="s">
        <v>30</v>
      </c>
      <c r="D18" s="63">
        <f t="shared" si="1"/>
        <v>6</v>
      </c>
      <c r="E18" s="84">
        <f t="shared" si="2"/>
        <v>49.28</v>
      </c>
      <c r="F18" s="86">
        <f t="shared" si="3"/>
        <v>295.68</v>
      </c>
      <c r="G18" s="64" t="s">
        <v>8</v>
      </c>
      <c r="H18" s="64" t="str">
        <f t="shared" si="4"/>
        <v>00547232311TRLO1</v>
      </c>
      <c r="I18" s="65"/>
      <c r="J18" t="s">
        <v>96</v>
      </c>
      <c r="K18" t="s">
        <v>97</v>
      </c>
      <c r="L18">
        <v>6</v>
      </c>
      <c r="M18">
        <v>49.28</v>
      </c>
      <c r="N18" t="s">
        <v>111</v>
      </c>
      <c r="O18" t="s">
        <v>3767</v>
      </c>
      <c r="P18" t="s">
        <v>112</v>
      </c>
      <c r="Q18" t="s">
        <v>3768</v>
      </c>
      <c r="R18">
        <v>20877</v>
      </c>
      <c r="S18">
        <v>1</v>
      </c>
      <c r="T18">
        <v>1</v>
      </c>
      <c r="U18">
        <v>0</v>
      </c>
      <c r="W18" t="s">
        <v>3738</v>
      </c>
      <c r="X18" t="s">
        <v>105</v>
      </c>
      <c r="Y18">
        <v>1</v>
      </c>
      <c r="Z18" t="s">
        <v>1668</v>
      </c>
      <c r="AA18">
        <v>0</v>
      </c>
      <c r="AB18">
        <v>0</v>
      </c>
      <c r="AD18" t="s">
        <v>106</v>
      </c>
      <c r="AE18" t="s">
        <v>34</v>
      </c>
      <c r="AF18">
        <v>1</v>
      </c>
      <c r="AG18" t="s">
        <v>3768</v>
      </c>
      <c r="AH18" t="s">
        <v>96</v>
      </c>
      <c r="AI18">
        <v>1</v>
      </c>
      <c r="AL18" t="s">
        <v>107</v>
      </c>
      <c r="AM18" t="s">
        <v>107</v>
      </c>
      <c r="AN18" t="s">
        <v>34</v>
      </c>
      <c r="AO18" t="s">
        <v>108</v>
      </c>
      <c r="AP18" t="s">
        <v>33</v>
      </c>
      <c r="AR18">
        <v>0</v>
      </c>
    </row>
    <row r="19" spans="1:44">
      <c r="A19" s="66" t="e">
        <f>#REF!</f>
        <v>#REF!</v>
      </c>
      <c r="B19" s="62" t="str">
        <f t="shared" si="0"/>
        <v>09:06:32</v>
      </c>
      <c r="C19" s="62" t="s">
        <v>30</v>
      </c>
      <c r="D19" s="63">
        <f t="shared" si="1"/>
        <v>4</v>
      </c>
      <c r="E19" s="84">
        <f t="shared" si="2"/>
        <v>49.32</v>
      </c>
      <c r="F19" s="86">
        <f t="shared" si="3"/>
        <v>197.28</v>
      </c>
      <c r="G19" s="64" t="s">
        <v>8</v>
      </c>
      <c r="H19" s="64" t="str">
        <f t="shared" si="4"/>
        <v>00547235275TRLO1</v>
      </c>
      <c r="I19" s="65"/>
      <c r="J19" t="s">
        <v>96</v>
      </c>
      <c r="K19" t="s">
        <v>97</v>
      </c>
      <c r="L19">
        <v>4</v>
      </c>
      <c r="M19">
        <v>49.32</v>
      </c>
      <c r="N19" t="s">
        <v>111</v>
      </c>
      <c r="O19" t="s">
        <v>3769</v>
      </c>
      <c r="P19" t="s">
        <v>112</v>
      </c>
      <c r="Q19" t="s">
        <v>3770</v>
      </c>
      <c r="R19">
        <v>20877</v>
      </c>
      <c r="S19">
        <v>1</v>
      </c>
      <c r="T19">
        <v>1</v>
      </c>
      <c r="U19">
        <v>0</v>
      </c>
      <c r="W19" t="s">
        <v>3738</v>
      </c>
      <c r="X19" t="s">
        <v>105</v>
      </c>
      <c r="Y19">
        <v>1</v>
      </c>
      <c r="Z19" t="s">
        <v>1668</v>
      </c>
      <c r="AA19">
        <v>0</v>
      </c>
      <c r="AB19">
        <v>0</v>
      </c>
      <c r="AD19" t="s">
        <v>106</v>
      </c>
      <c r="AE19" t="s">
        <v>34</v>
      </c>
      <c r="AF19">
        <v>1</v>
      </c>
      <c r="AG19" t="s">
        <v>3770</v>
      </c>
      <c r="AH19" t="s">
        <v>96</v>
      </c>
      <c r="AI19">
        <v>1</v>
      </c>
      <c r="AL19" t="s">
        <v>107</v>
      </c>
      <c r="AM19" t="s">
        <v>107</v>
      </c>
      <c r="AN19" t="s">
        <v>34</v>
      </c>
      <c r="AO19" t="s">
        <v>108</v>
      </c>
      <c r="AP19" t="s">
        <v>33</v>
      </c>
      <c r="AR19">
        <v>0</v>
      </c>
    </row>
    <row r="20" spans="1:44">
      <c r="A20" s="66" t="e">
        <f>#REF!</f>
        <v>#REF!</v>
      </c>
      <c r="B20" s="62" t="str">
        <f>MID(O20,FIND(" ",O20)+1,8)</f>
        <v>09:07:24</v>
      </c>
      <c r="C20" s="62" t="s">
        <v>30</v>
      </c>
      <c r="D20" s="63">
        <f t="shared" ref="D20:D76" si="5">L20</f>
        <v>17</v>
      </c>
      <c r="E20" s="84">
        <f>M20</f>
        <v>49.32</v>
      </c>
      <c r="F20" s="86">
        <f t="shared" si="3"/>
        <v>838.44</v>
      </c>
      <c r="G20" s="64" t="s">
        <v>8</v>
      </c>
      <c r="H20" s="64" t="str">
        <f>Q20</f>
        <v>00547235540TRLO1</v>
      </c>
      <c r="J20" t="s">
        <v>96</v>
      </c>
      <c r="K20" t="s">
        <v>97</v>
      </c>
      <c r="L20">
        <v>17</v>
      </c>
      <c r="M20">
        <v>49.32</v>
      </c>
      <c r="N20" t="s">
        <v>111</v>
      </c>
      <c r="O20" t="s">
        <v>3771</v>
      </c>
      <c r="P20" t="s">
        <v>112</v>
      </c>
      <c r="Q20" t="s">
        <v>3772</v>
      </c>
      <c r="R20">
        <v>20877</v>
      </c>
      <c r="S20">
        <v>1</v>
      </c>
      <c r="T20">
        <v>1</v>
      </c>
      <c r="U20">
        <v>0</v>
      </c>
      <c r="W20" t="s">
        <v>3738</v>
      </c>
      <c r="X20" t="s">
        <v>105</v>
      </c>
      <c r="Y20">
        <v>1</v>
      </c>
      <c r="Z20" t="s">
        <v>1668</v>
      </c>
      <c r="AA20">
        <v>0</v>
      </c>
      <c r="AB20">
        <v>0</v>
      </c>
      <c r="AD20" t="s">
        <v>106</v>
      </c>
      <c r="AE20" t="s">
        <v>34</v>
      </c>
      <c r="AF20">
        <v>1</v>
      </c>
      <c r="AG20" t="s">
        <v>3772</v>
      </c>
      <c r="AH20" t="s">
        <v>96</v>
      </c>
      <c r="AI20">
        <v>1</v>
      </c>
      <c r="AL20" t="s">
        <v>107</v>
      </c>
      <c r="AM20" t="s">
        <v>107</v>
      </c>
      <c r="AN20" t="s">
        <v>34</v>
      </c>
      <c r="AO20" t="s">
        <v>108</v>
      </c>
      <c r="AP20" t="s">
        <v>33</v>
      </c>
      <c r="AR20">
        <v>0</v>
      </c>
    </row>
    <row r="21" spans="1:44">
      <c r="A21" s="66" t="e">
        <f>#REF!</f>
        <v>#REF!</v>
      </c>
      <c r="B21" s="62" t="str">
        <f>MID(O21,FIND(" ",O21)+1,8)</f>
        <v>09:09:16</v>
      </c>
      <c r="C21" s="62" t="s">
        <v>30</v>
      </c>
      <c r="D21" s="63">
        <f t="shared" si="5"/>
        <v>75</v>
      </c>
      <c r="E21" s="84">
        <f>M21</f>
        <v>49.24</v>
      </c>
      <c r="F21" s="86">
        <f t="shared" si="3"/>
        <v>3693</v>
      </c>
      <c r="G21" s="64" t="s">
        <v>8</v>
      </c>
      <c r="H21" s="64" t="str">
        <f>Q21</f>
        <v>00547236012TRLO1</v>
      </c>
      <c r="J21" t="s">
        <v>96</v>
      </c>
      <c r="K21" t="s">
        <v>97</v>
      </c>
      <c r="L21">
        <v>75</v>
      </c>
      <c r="M21">
        <v>49.24</v>
      </c>
      <c r="N21" t="s">
        <v>111</v>
      </c>
      <c r="O21" t="s">
        <v>3773</v>
      </c>
      <c r="P21" t="s">
        <v>112</v>
      </c>
      <c r="Q21" t="s">
        <v>3774</v>
      </c>
      <c r="R21">
        <v>20877</v>
      </c>
      <c r="S21">
        <v>1</v>
      </c>
      <c r="T21">
        <v>1</v>
      </c>
      <c r="U21">
        <v>0</v>
      </c>
      <c r="W21" t="s">
        <v>3738</v>
      </c>
      <c r="X21" t="s">
        <v>105</v>
      </c>
      <c r="Y21">
        <v>1</v>
      </c>
      <c r="Z21" t="s">
        <v>1668</v>
      </c>
      <c r="AA21">
        <v>0</v>
      </c>
      <c r="AB21">
        <v>0</v>
      </c>
      <c r="AD21" t="s">
        <v>106</v>
      </c>
      <c r="AE21" t="s">
        <v>34</v>
      </c>
      <c r="AF21">
        <v>1</v>
      </c>
      <c r="AG21" t="s">
        <v>3774</v>
      </c>
      <c r="AH21" t="s">
        <v>96</v>
      </c>
      <c r="AI21">
        <v>1</v>
      </c>
      <c r="AL21" t="s">
        <v>107</v>
      </c>
      <c r="AM21" t="s">
        <v>107</v>
      </c>
      <c r="AN21" t="s">
        <v>34</v>
      </c>
      <c r="AO21" t="s">
        <v>108</v>
      </c>
      <c r="AP21" t="s">
        <v>33</v>
      </c>
      <c r="AR21">
        <v>0</v>
      </c>
    </row>
    <row r="22" spans="1:44">
      <c r="A22" s="66" t="e">
        <f>#REF!</f>
        <v>#REF!</v>
      </c>
      <c r="B22" s="62" t="str">
        <f>MID(O22,FIND(" ",O22)+1,8)</f>
        <v>09:11:45</v>
      </c>
      <c r="C22" s="62" t="s">
        <v>30</v>
      </c>
      <c r="D22" s="63">
        <f t="shared" si="5"/>
        <v>58</v>
      </c>
      <c r="E22" s="84">
        <f>M22</f>
        <v>49.24</v>
      </c>
      <c r="F22" s="86">
        <f t="shared" si="3"/>
        <v>2855.92</v>
      </c>
      <c r="G22" s="64" t="s">
        <v>8</v>
      </c>
      <c r="H22" s="64" t="str">
        <f>Q22</f>
        <v>00547236503TRLO1</v>
      </c>
      <c r="J22" t="s">
        <v>96</v>
      </c>
      <c r="K22" t="s">
        <v>97</v>
      </c>
      <c r="L22">
        <v>58</v>
      </c>
      <c r="M22">
        <v>49.24</v>
      </c>
      <c r="N22" t="s">
        <v>111</v>
      </c>
      <c r="O22" t="s">
        <v>3775</v>
      </c>
      <c r="P22" t="s">
        <v>112</v>
      </c>
      <c r="Q22" t="s">
        <v>3776</v>
      </c>
      <c r="R22">
        <v>20877</v>
      </c>
      <c r="S22">
        <v>1</v>
      </c>
      <c r="T22">
        <v>1</v>
      </c>
      <c r="U22">
        <v>0</v>
      </c>
      <c r="W22" t="s">
        <v>3738</v>
      </c>
      <c r="X22" t="s">
        <v>105</v>
      </c>
      <c r="Y22">
        <v>1</v>
      </c>
      <c r="Z22" t="s">
        <v>1668</v>
      </c>
      <c r="AA22">
        <v>0</v>
      </c>
      <c r="AB22">
        <v>0</v>
      </c>
      <c r="AD22" t="s">
        <v>106</v>
      </c>
      <c r="AE22" t="s">
        <v>34</v>
      </c>
      <c r="AF22">
        <v>1</v>
      </c>
      <c r="AG22" t="s">
        <v>3776</v>
      </c>
      <c r="AH22" t="s">
        <v>96</v>
      </c>
      <c r="AI22">
        <v>1</v>
      </c>
      <c r="AL22" t="s">
        <v>107</v>
      </c>
      <c r="AM22" t="s">
        <v>107</v>
      </c>
      <c r="AN22" t="s">
        <v>34</v>
      </c>
      <c r="AO22" t="s">
        <v>108</v>
      </c>
      <c r="AP22" t="s">
        <v>33</v>
      </c>
      <c r="AR22">
        <v>0</v>
      </c>
    </row>
    <row r="23" spans="1:44">
      <c r="A23" s="66" t="e">
        <f>#REF!</f>
        <v>#REF!</v>
      </c>
      <c r="B23" s="62" t="str">
        <f t="shared" ref="B23:B51" si="6">MID(O23,FIND(" ",O23)+1,8)</f>
        <v>09:22:27</v>
      </c>
      <c r="C23" s="62" t="s">
        <v>30</v>
      </c>
      <c r="D23" s="63">
        <f t="shared" si="5"/>
        <v>17</v>
      </c>
      <c r="E23" s="84">
        <f t="shared" ref="E23:E52" si="7">M23</f>
        <v>49.32</v>
      </c>
      <c r="F23" s="86">
        <f t="shared" si="3"/>
        <v>838.44</v>
      </c>
      <c r="G23" s="64" t="s">
        <v>8</v>
      </c>
      <c r="H23" s="64" t="str">
        <f t="shared" ref="H23:H52" si="8">Q23</f>
        <v>00547238875TRLO1</v>
      </c>
      <c r="J23" t="s">
        <v>96</v>
      </c>
      <c r="K23" t="s">
        <v>97</v>
      </c>
      <c r="L23">
        <v>17</v>
      </c>
      <c r="M23">
        <v>49.32</v>
      </c>
      <c r="N23" t="s">
        <v>111</v>
      </c>
      <c r="O23" t="s">
        <v>3777</v>
      </c>
      <c r="P23" t="s">
        <v>112</v>
      </c>
      <c r="Q23" t="s">
        <v>3778</v>
      </c>
      <c r="R23">
        <v>20877</v>
      </c>
      <c r="S23">
        <v>1</v>
      </c>
      <c r="T23">
        <v>1</v>
      </c>
      <c r="U23">
        <v>0</v>
      </c>
      <c r="W23" t="s">
        <v>3738</v>
      </c>
      <c r="X23" t="s">
        <v>105</v>
      </c>
      <c r="Y23">
        <v>1</v>
      </c>
      <c r="Z23" t="s">
        <v>1668</v>
      </c>
      <c r="AA23">
        <v>0</v>
      </c>
      <c r="AB23">
        <v>0</v>
      </c>
      <c r="AD23" t="s">
        <v>106</v>
      </c>
      <c r="AE23" t="s">
        <v>34</v>
      </c>
      <c r="AF23">
        <v>1</v>
      </c>
      <c r="AG23" t="s">
        <v>3778</v>
      </c>
      <c r="AH23" t="s">
        <v>96</v>
      </c>
      <c r="AI23">
        <v>1</v>
      </c>
      <c r="AL23" t="s">
        <v>107</v>
      </c>
      <c r="AM23" t="s">
        <v>107</v>
      </c>
      <c r="AN23" t="s">
        <v>34</v>
      </c>
      <c r="AO23" t="s">
        <v>108</v>
      </c>
      <c r="AP23" t="s">
        <v>33</v>
      </c>
      <c r="AR23">
        <v>0</v>
      </c>
    </row>
    <row r="24" spans="1:44">
      <c r="A24" s="66" t="e">
        <f>#REF!</f>
        <v>#REF!</v>
      </c>
      <c r="B24" s="62" t="str">
        <f t="shared" si="6"/>
        <v>09:47:43</v>
      </c>
      <c r="C24" s="62" t="s">
        <v>30</v>
      </c>
      <c r="D24" s="63">
        <f t="shared" si="5"/>
        <v>6</v>
      </c>
      <c r="E24" s="84">
        <f t="shared" si="7"/>
        <v>49.44</v>
      </c>
      <c r="F24" s="86">
        <f t="shared" si="3"/>
        <v>296.64</v>
      </c>
      <c r="G24" s="64" t="s">
        <v>8</v>
      </c>
      <c r="H24" s="64" t="str">
        <f t="shared" si="8"/>
        <v>00547242784TRLO1</v>
      </c>
      <c r="J24" t="s">
        <v>96</v>
      </c>
      <c r="K24" t="s">
        <v>97</v>
      </c>
      <c r="L24">
        <v>6</v>
      </c>
      <c r="M24">
        <v>49.44</v>
      </c>
      <c r="N24" t="s">
        <v>111</v>
      </c>
      <c r="O24" t="s">
        <v>3779</v>
      </c>
      <c r="P24" t="s">
        <v>112</v>
      </c>
      <c r="Q24" t="s">
        <v>3780</v>
      </c>
      <c r="R24">
        <v>20877</v>
      </c>
      <c r="S24">
        <v>1</v>
      </c>
      <c r="T24">
        <v>1</v>
      </c>
      <c r="U24">
        <v>0</v>
      </c>
      <c r="W24" t="s">
        <v>3738</v>
      </c>
      <c r="X24" t="s">
        <v>105</v>
      </c>
      <c r="Y24">
        <v>1</v>
      </c>
      <c r="Z24" t="s">
        <v>1668</v>
      </c>
      <c r="AA24">
        <v>0</v>
      </c>
      <c r="AB24">
        <v>0</v>
      </c>
      <c r="AD24" t="s">
        <v>106</v>
      </c>
      <c r="AE24" t="s">
        <v>34</v>
      </c>
      <c r="AF24">
        <v>1</v>
      </c>
      <c r="AG24" t="s">
        <v>3780</v>
      </c>
      <c r="AH24" t="s">
        <v>96</v>
      </c>
      <c r="AI24">
        <v>1</v>
      </c>
      <c r="AL24" t="s">
        <v>107</v>
      </c>
      <c r="AM24" t="s">
        <v>107</v>
      </c>
      <c r="AN24" t="s">
        <v>34</v>
      </c>
      <c r="AO24" t="s">
        <v>108</v>
      </c>
      <c r="AP24" t="s">
        <v>33</v>
      </c>
      <c r="AR24">
        <v>0</v>
      </c>
    </row>
    <row r="25" spans="1:44">
      <c r="A25" s="66" t="e">
        <f>#REF!</f>
        <v>#REF!</v>
      </c>
      <c r="B25" s="62" t="str">
        <f t="shared" si="6"/>
        <v>09:47:43</v>
      </c>
      <c r="C25" s="62" t="s">
        <v>30</v>
      </c>
      <c r="D25" s="63">
        <f t="shared" si="5"/>
        <v>6</v>
      </c>
      <c r="E25" s="84">
        <f t="shared" si="7"/>
        <v>49.44</v>
      </c>
      <c r="F25" s="86">
        <f t="shared" si="3"/>
        <v>296.64</v>
      </c>
      <c r="G25" s="64" t="s">
        <v>8</v>
      </c>
      <c r="H25" s="64" t="str">
        <f t="shared" si="8"/>
        <v>00547242785TRLO1</v>
      </c>
      <c r="J25" t="s">
        <v>96</v>
      </c>
      <c r="K25" t="s">
        <v>97</v>
      </c>
      <c r="L25">
        <v>6</v>
      </c>
      <c r="M25">
        <v>49.44</v>
      </c>
      <c r="N25" t="s">
        <v>111</v>
      </c>
      <c r="O25" t="s">
        <v>3779</v>
      </c>
      <c r="P25" t="s">
        <v>112</v>
      </c>
      <c r="Q25" t="s">
        <v>3781</v>
      </c>
      <c r="R25">
        <v>20877</v>
      </c>
      <c r="S25">
        <v>1</v>
      </c>
      <c r="T25">
        <v>1</v>
      </c>
      <c r="U25">
        <v>0</v>
      </c>
      <c r="W25" t="s">
        <v>3738</v>
      </c>
      <c r="X25" t="s">
        <v>105</v>
      </c>
      <c r="Y25">
        <v>1</v>
      </c>
      <c r="Z25" t="s">
        <v>1668</v>
      </c>
      <c r="AA25">
        <v>0</v>
      </c>
      <c r="AB25">
        <v>0</v>
      </c>
      <c r="AD25" t="s">
        <v>106</v>
      </c>
      <c r="AE25" t="s">
        <v>34</v>
      </c>
      <c r="AF25">
        <v>1</v>
      </c>
      <c r="AG25" t="s">
        <v>3781</v>
      </c>
      <c r="AH25" t="s">
        <v>96</v>
      </c>
      <c r="AI25">
        <v>1</v>
      </c>
      <c r="AL25" t="s">
        <v>107</v>
      </c>
      <c r="AM25" t="s">
        <v>107</v>
      </c>
      <c r="AN25" t="s">
        <v>34</v>
      </c>
      <c r="AO25" t="s">
        <v>108</v>
      </c>
      <c r="AP25" t="s">
        <v>33</v>
      </c>
      <c r="AR25">
        <v>0</v>
      </c>
    </row>
    <row r="26" spans="1:44">
      <c r="A26" s="66" t="e">
        <f>#REF!</f>
        <v>#REF!</v>
      </c>
      <c r="B26" s="62" t="str">
        <f t="shared" si="6"/>
        <v>09:47:43</v>
      </c>
      <c r="C26" s="62" t="s">
        <v>30</v>
      </c>
      <c r="D26" s="63">
        <f t="shared" si="5"/>
        <v>6</v>
      </c>
      <c r="E26" s="84">
        <f t="shared" si="7"/>
        <v>49.44</v>
      </c>
      <c r="F26" s="86">
        <f t="shared" si="3"/>
        <v>296.64</v>
      </c>
      <c r="G26" s="64" t="s">
        <v>8</v>
      </c>
      <c r="H26" s="64" t="str">
        <f t="shared" si="8"/>
        <v>00547242786TRLO1</v>
      </c>
      <c r="J26" t="s">
        <v>96</v>
      </c>
      <c r="K26" t="s">
        <v>97</v>
      </c>
      <c r="L26">
        <v>6</v>
      </c>
      <c r="M26">
        <v>49.44</v>
      </c>
      <c r="N26" t="s">
        <v>111</v>
      </c>
      <c r="O26" t="s">
        <v>3779</v>
      </c>
      <c r="P26" t="s">
        <v>112</v>
      </c>
      <c r="Q26" t="s">
        <v>3782</v>
      </c>
      <c r="R26">
        <v>20877</v>
      </c>
      <c r="S26">
        <v>1</v>
      </c>
      <c r="T26">
        <v>1</v>
      </c>
      <c r="U26">
        <v>0</v>
      </c>
      <c r="W26" t="s">
        <v>3738</v>
      </c>
      <c r="X26" t="s">
        <v>105</v>
      </c>
      <c r="Y26">
        <v>1</v>
      </c>
      <c r="Z26" t="s">
        <v>1668</v>
      </c>
      <c r="AA26">
        <v>0</v>
      </c>
      <c r="AB26">
        <v>0</v>
      </c>
      <c r="AD26" t="s">
        <v>106</v>
      </c>
      <c r="AE26" t="s">
        <v>34</v>
      </c>
      <c r="AF26">
        <v>1</v>
      </c>
      <c r="AG26" t="s">
        <v>3782</v>
      </c>
      <c r="AH26" t="s">
        <v>96</v>
      </c>
      <c r="AI26">
        <v>1</v>
      </c>
      <c r="AL26" t="s">
        <v>107</v>
      </c>
      <c r="AM26" t="s">
        <v>107</v>
      </c>
      <c r="AN26" t="s">
        <v>34</v>
      </c>
      <c r="AO26" t="s">
        <v>108</v>
      </c>
      <c r="AP26" t="s">
        <v>33</v>
      </c>
      <c r="AR26">
        <v>0</v>
      </c>
    </row>
    <row r="27" spans="1:44">
      <c r="A27" s="66" t="e">
        <f>#REF!</f>
        <v>#REF!</v>
      </c>
      <c r="B27" s="62" t="str">
        <f t="shared" si="6"/>
        <v>09:47:43</v>
      </c>
      <c r="C27" s="62" t="s">
        <v>30</v>
      </c>
      <c r="D27" s="63">
        <f t="shared" si="5"/>
        <v>80</v>
      </c>
      <c r="E27" s="84">
        <f t="shared" si="7"/>
        <v>49.44</v>
      </c>
      <c r="F27" s="86">
        <f t="shared" si="3"/>
        <v>3955.2</v>
      </c>
      <c r="G27" s="64" t="s">
        <v>8</v>
      </c>
      <c r="H27" s="64" t="str">
        <f t="shared" si="8"/>
        <v>00547242787TRLO1</v>
      </c>
      <c r="J27" t="s">
        <v>96</v>
      </c>
      <c r="K27" t="s">
        <v>97</v>
      </c>
      <c r="L27">
        <v>80</v>
      </c>
      <c r="M27">
        <v>49.44</v>
      </c>
      <c r="N27" t="s">
        <v>111</v>
      </c>
      <c r="O27" t="s">
        <v>3779</v>
      </c>
      <c r="P27" t="s">
        <v>112</v>
      </c>
      <c r="Q27" t="s">
        <v>3783</v>
      </c>
      <c r="R27">
        <v>20877</v>
      </c>
      <c r="S27">
        <v>1</v>
      </c>
      <c r="T27">
        <v>1</v>
      </c>
      <c r="U27">
        <v>0</v>
      </c>
      <c r="W27" t="s">
        <v>3738</v>
      </c>
      <c r="X27" t="s">
        <v>105</v>
      </c>
      <c r="Y27">
        <v>1</v>
      </c>
      <c r="Z27" t="s">
        <v>1668</v>
      </c>
      <c r="AA27">
        <v>0</v>
      </c>
      <c r="AB27">
        <v>0</v>
      </c>
      <c r="AD27" t="s">
        <v>106</v>
      </c>
      <c r="AE27" t="s">
        <v>34</v>
      </c>
      <c r="AF27">
        <v>1</v>
      </c>
      <c r="AG27" t="s">
        <v>3783</v>
      </c>
      <c r="AH27" t="s">
        <v>96</v>
      </c>
      <c r="AI27">
        <v>1</v>
      </c>
      <c r="AL27" t="s">
        <v>107</v>
      </c>
      <c r="AM27" t="s">
        <v>107</v>
      </c>
      <c r="AN27" t="s">
        <v>34</v>
      </c>
      <c r="AO27" t="s">
        <v>108</v>
      </c>
      <c r="AP27" t="s">
        <v>33</v>
      </c>
      <c r="AR27">
        <v>0</v>
      </c>
    </row>
    <row r="28" spans="1:44">
      <c r="A28" s="66" t="e">
        <f>#REF!</f>
        <v>#REF!</v>
      </c>
      <c r="B28" s="62" t="str">
        <f t="shared" si="6"/>
        <v>09:47:43</v>
      </c>
      <c r="C28" s="62" t="s">
        <v>30</v>
      </c>
      <c r="D28" s="63">
        <f t="shared" si="5"/>
        <v>59</v>
      </c>
      <c r="E28" s="84">
        <f t="shared" si="7"/>
        <v>49.44</v>
      </c>
      <c r="F28" s="86">
        <f t="shared" si="3"/>
        <v>2916.96</v>
      </c>
      <c r="G28" s="64" t="s">
        <v>8</v>
      </c>
      <c r="H28" s="64" t="str">
        <f t="shared" si="8"/>
        <v>00547242788TRLO1</v>
      </c>
      <c r="J28" t="s">
        <v>96</v>
      </c>
      <c r="K28" t="s">
        <v>97</v>
      </c>
      <c r="L28">
        <v>59</v>
      </c>
      <c r="M28">
        <v>49.44</v>
      </c>
      <c r="N28" t="s">
        <v>111</v>
      </c>
      <c r="O28" t="s">
        <v>3779</v>
      </c>
      <c r="P28" t="s">
        <v>112</v>
      </c>
      <c r="Q28" t="s">
        <v>3784</v>
      </c>
      <c r="R28">
        <v>20877</v>
      </c>
      <c r="S28">
        <v>1</v>
      </c>
      <c r="T28">
        <v>1</v>
      </c>
      <c r="U28">
        <v>0</v>
      </c>
      <c r="W28" t="s">
        <v>3738</v>
      </c>
      <c r="X28" t="s">
        <v>105</v>
      </c>
      <c r="Y28">
        <v>1</v>
      </c>
      <c r="Z28" t="s">
        <v>1668</v>
      </c>
      <c r="AA28">
        <v>0</v>
      </c>
      <c r="AB28">
        <v>0</v>
      </c>
      <c r="AD28" t="s">
        <v>106</v>
      </c>
      <c r="AE28" t="s">
        <v>34</v>
      </c>
      <c r="AF28">
        <v>1</v>
      </c>
      <c r="AG28" t="s">
        <v>3784</v>
      </c>
      <c r="AH28" t="s">
        <v>96</v>
      </c>
      <c r="AI28">
        <v>1</v>
      </c>
      <c r="AL28" t="s">
        <v>107</v>
      </c>
      <c r="AM28" t="s">
        <v>107</v>
      </c>
      <c r="AN28" t="s">
        <v>34</v>
      </c>
      <c r="AO28" t="s">
        <v>108</v>
      </c>
      <c r="AP28" t="s">
        <v>33</v>
      </c>
      <c r="AR28">
        <v>0</v>
      </c>
    </row>
    <row r="29" spans="1:44">
      <c r="A29" s="66" t="e">
        <f>#REF!</f>
        <v>#REF!</v>
      </c>
      <c r="B29" s="62" t="str">
        <f t="shared" si="6"/>
        <v>09:56:13</v>
      </c>
      <c r="C29" s="62" t="s">
        <v>30</v>
      </c>
      <c r="D29" s="63">
        <f t="shared" si="5"/>
        <v>4</v>
      </c>
      <c r="E29" s="84">
        <f t="shared" si="7"/>
        <v>49.44</v>
      </c>
      <c r="F29" s="86">
        <f t="shared" si="3"/>
        <v>197.76</v>
      </c>
      <c r="G29" s="64" t="s">
        <v>8</v>
      </c>
      <c r="H29" s="64" t="str">
        <f t="shared" si="8"/>
        <v>00547244026TRLO1</v>
      </c>
      <c r="J29" t="s">
        <v>96</v>
      </c>
      <c r="K29" t="s">
        <v>97</v>
      </c>
      <c r="L29">
        <v>4</v>
      </c>
      <c r="M29">
        <v>49.44</v>
      </c>
      <c r="N29" t="s">
        <v>111</v>
      </c>
      <c r="O29" t="s">
        <v>3785</v>
      </c>
      <c r="P29" t="s">
        <v>112</v>
      </c>
      <c r="Q29" t="s">
        <v>3786</v>
      </c>
      <c r="R29">
        <v>20877</v>
      </c>
      <c r="S29">
        <v>1</v>
      </c>
      <c r="T29">
        <v>1</v>
      </c>
      <c r="U29">
        <v>0</v>
      </c>
      <c r="W29" t="s">
        <v>3738</v>
      </c>
      <c r="X29" t="s">
        <v>105</v>
      </c>
      <c r="Y29">
        <v>1</v>
      </c>
      <c r="Z29" t="s">
        <v>1668</v>
      </c>
      <c r="AA29">
        <v>0</v>
      </c>
      <c r="AB29">
        <v>0</v>
      </c>
      <c r="AD29" t="s">
        <v>106</v>
      </c>
      <c r="AE29" t="s">
        <v>34</v>
      </c>
      <c r="AF29">
        <v>1</v>
      </c>
      <c r="AG29" t="s">
        <v>3786</v>
      </c>
      <c r="AH29" t="s">
        <v>96</v>
      </c>
      <c r="AI29">
        <v>1</v>
      </c>
      <c r="AL29" t="s">
        <v>107</v>
      </c>
      <c r="AM29" t="s">
        <v>107</v>
      </c>
      <c r="AN29" t="s">
        <v>34</v>
      </c>
      <c r="AO29" t="s">
        <v>108</v>
      </c>
      <c r="AP29" t="s">
        <v>33</v>
      </c>
      <c r="AR29">
        <v>0</v>
      </c>
    </row>
    <row r="30" spans="1:44">
      <c r="A30" s="66" t="e">
        <f>#REF!</f>
        <v>#REF!</v>
      </c>
      <c r="B30" s="62" t="str">
        <f t="shared" si="6"/>
        <v>09:56:13</v>
      </c>
      <c r="C30" s="62" t="s">
        <v>30</v>
      </c>
      <c r="D30" s="63">
        <f t="shared" si="5"/>
        <v>4</v>
      </c>
      <c r="E30" s="84">
        <f t="shared" si="7"/>
        <v>49.44</v>
      </c>
      <c r="F30" s="86">
        <f t="shared" si="3"/>
        <v>197.76</v>
      </c>
      <c r="G30" s="64" t="s">
        <v>8</v>
      </c>
      <c r="H30" s="64" t="str">
        <f t="shared" si="8"/>
        <v>00547244027TRLO1</v>
      </c>
      <c r="J30" t="s">
        <v>96</v>
      </c>
      <c r="K30" t="s">
        <v>97</v>
      </c>
      <c r="L30">
        <v>4</v>
      </c>
      <c r="M30">
        <v>49.44</v>
      </c>
      <c r="N30" t="s">
        <v>111</v>
      </c>
      <c r="O30" t="s">
        <v>3785</v>
      </c>
      <c r="P30" t="s">
        <v>112</v>
      </c>
      <c r="Q30" t="s">
        <v>3787</v>
      </c>
      <c r="R30">
        <v>20877</v>
      </c>
      <c r="S30">
        <v>1</v>
      </c>
      <c r="T30">
        <v>1</v>
      </c>
      <c r="U30">
        <v>0</v>
      </c>
      <c r="W30" t="s">
        <v>3738</v>
      </c>
      <c r="X30" t="s">
        <v>105</v>
      </c>
      <c r="Y30">
        <v>1</v>
      </c>
      <c r="Z30" t="s">
        <v>1668</v>
      </c>
      <c r="AA30">
        <v>0</v>
      </c>
      <c r="AB30">
        <v>0</v>
      </c>
      <c r="AD30" t="s">
        <v>106</v>
      </c>
      <c r="AE30" t="s">
        <v>34</v>
      </c>
      <c r="AF30">
        <v>1</v>
      </c>
      <c r="AG30" t="s">
        <v>3787</v>
      </c>
      <c r="AH30" t="s">
        <v>96</v>
      </c>
      <c r="AI30">
        <v>1</v>
      </c>
      <c r="AL30" t="s">
        <v>107</v>
      </c>
      <c r="AM30" t="s">
        <v>107</v>
      </c>
      <c r="AN30" t="s">
        <v>34</v>
      </c>
      <c r="AO30" t="s">
        <v>108</v>
      </c>
      <c r="AP30" t="s">
        <v>33</v>
      </c>
      <c r="AR30">
        <v>0</v>
      </c>
    </row>
    <row r="31" spans="1:44">
      <c r="A31" s="66" t="e">
        <f>#REF!</f>
        <v>#REF!</v>
      </c>
      <c r="B31" s="62" t="str">
        <f t="shared" si="6"/>
        <v>09:56:13</v>
      </c>
      <c r="C31" s="62" t="s">
        <v>30</v>
      </c>
      <c r="D31" s="63">
        <f t="shared" si="5"/>
        <v>4</v>
      </c>
      <c r="E31" s="84">
        <f t="shared" si="7"/>
        <v>49.44</v>
      </c>
      <c r="F31" s="86">
        <f t="shared" si="3"/>
        <v>197.76</v>
      </c>
      <c r="G31" s="64" t="s">
        <v>8</v>
      </c>
      <c r="H31" s="64" t="str">
        <f t="shared" si="8"/>
        <v>00547244028TRLO1</v>
      </c>
      <c r="J31" t="s">
        <v>96</v>
      </c>
      <c r="K31" t="s">
        <v>97</v>
      </c>
      <c r="L31">
        <v>4</v>
      </c>
      <c r="M31">
        <v>49.44</v>
      </c>
      <c r="N31" t="s">
        <v>111</v>
      </c>
      <c r="O31" t="s">
        <v>3785</v>
      </c>
      <c r="P31" t="s">
        <v>112</v>
      </c>
      <c r="Q31" t="s">
        <v>3788</v>
      </c>
      <c r="R31">
        <v>20877</v>
      </c>
      <c r="S31">
        <v>1</v>
      </c>
      <c r="T31">
        <v>1</v>
      </c>
      <c r="U31">
        <v>0</v>
      </c>
      <c r="W31" t="s">
        <v>3738</v>
      </c>
      <c r="X31" t="s">
        <v>105</v>
      </c>
      <c r="Y31">
        <v>1</v>
      </c>
      <c r="Z31" t="s">
        <v>1668</v>
      </c>
      <c r="AA31">
        <v>0</v>
      </c>
      <c r="AB31">
        <v>0</v>
      </c>
      <c r="AD31" t="s">
        <v>106</v>
      </c>
      <c r="AE31" t="s">
        <v>34</v>
      </c>
      <c r="AF31">
        <v>1</v>
      </c>
      <c r="AG31" t="s">
        <v>3788</v>
      </c>
      <c r="AH31" t="s">
        <v>96</v>
      </c>
      <c r="AI31">
        <v>1</v>
      </c>
      <c r="AL31" t="s">
        <v>107</v>
      </c>
      <c r="AM31" t="s">
        <v>107</v>
      </c>
      <c r="AN31" t="s">
        <v>34</v>
      </c>
      <c r="AO31" t="s">
        <v>108</v>
      </c>
      <c r="AP31" t="s">
        <v>33</v>
      </c>
      <c r="AR31">
        <v>0</v>
      </c>
    </row>
    <row r="32" spans="1:44">
      <c r="A32" s="66" t="e">
        <f>#REF!</f>
        <v>#REF!</v>
      </c>
      <c r="B32" s="62" t="str">
        <f t="shared" si="6"/>
        <v>09:58:42</v>
      </c>
      <c r="C32" s="62" t="s">
        <v>30</v>
      </c>
      <c r="D32" s="63">
        <f t="shared" si="5"/>
        <v>16</v>
      </c>
      <c r="E32" s="84">
        <f t="shared" si="7"/>
        <v>49.4</v>
      </c>
      <c r="F32" s="86">
        <f t="shared" si="3"/>
        <v>790.4</v>
      </c>
      <c r="G32" s="64" t="s">
        <v>8</v>
      </c>
      <c r="H32" s="64" t="str">
        <f t="shared" si="8"/>
        <v>00547244287TRLO1</v>
      </c>
      <c r="J32" t="s">
        <v>96</v>
      </c>
      <c r="K32" t="s">
        <v>97</v>
      </c>
      <c r="L32">
        <v>16</v>
      </c>
      <c r="M32">
        <v>49.4</v>
      </c>
      <c r="N32" t="s">
        <v>111</v>
      </c>
      <c r="O32" t="s">
        <v>3789</v>
      </c>
      <c r="P32" t="s">
        <v>112</v>
      </c>
      <c r="Q32" t="s">
        <v>3790</v>
      </c>
      <c r="R32">
        <v>20877</v>
      </c>
      <c r="S32">
        <v>1</v>
      </c>
      <c r="T32">
        <v>1</v>
      </c>
      <c r="U32">
        <v>0</v>
      </c>
      <c r="W32" t="s">
        <v>3738</v>
      </c>
      <c r="X32" t="s">
        <v>105</v>
      </c>
      <c r="Y32">
        <v>1</v>
      </c>
      <c r="Z32" t="s">
        <v>1668</v>
      </c>
      <c r="AA32">
        <v>0</v>
      </c>
      <c r="AB32">
        <v>0</v>
      </c>
      <c r="AD32" t="s">
        <v>106</v>
      </c>
      <c r="AE32" t="s">
        <v>34</v>
      </c>
      <c r="AF32">
        <v>1</v>
      </c>
      <c r="AG32" t="s">
        <v>3790</v>
      </c>
      <c r="AH32" t="s">
        <v>96</v>
      </c>
      <c r="AI32">
        <v>1</v>
      </c>
      <c r="AL32" t="s">
        <v>107</v>
      </c>
      <c r="AM32" t="s">
        <v>107</v>
      </c>
      <c r="AN32" t="s">
        <v>34</v>
      </c>
      <c r="AO32" t="s">
        <v>108</v>
      </c>
      <c r="AP32" t="s">
        <v>33</v>
      </c>
      <c r="AR32">
        <v>0</v>
      </c>
    </row>
    <row r="33" spans="1:44">
      <c r="A33" s="66" t="e">
        <f>#REF!</f>
        <v>#REF!</v>
      </c>
      <c r="B33" s="62" t="str">
        <f t="shared" si="6"/>
        <v>10:00:45</v>
      </c>
      <c r="C33" s="62" t="s">
        <v>30</v>
      </c>
      <c r="D33" s="63">
        <f t="shared" si="5"/>
        <v>6</v>
      </c>
      <c r="E33" s="84">
        <f t="shared" si="7"/>
        <v>49.44</v>
      </c>
      <c r="F33" s="86">
        <f t="shared" si="3"/>
        <v>296.64</v>
      </c>
      <c r="G33" s="64" t="s">
        <v>8</v>
      </c>
      <c r="H33" s="64" t="str">
        <f t="shared" si="8"/>
        <v>00547244605TRLO1</v>
      </c>
      <c r="J33" t="s">
        <v>96</v>
      </c>
      <c r="K33" t="s">
        <v>97</v>
      </c>
      <c r="L33">
        <v>6</v>
      </c>
      <c r="M33">
        <v>49.44</v>
      </c>
      <c r="N33" t="s">
        <v>111</v>
      </c>
      <c r="O33" t="s">
        <v>3791</v>
      </c>
      <c r="P33" t="s">
        <v>112</v>
      </c>
      <c r="Q33" t="s">
        <v>3792</v>
      </c>
      <c r="R33">
        <v>20877</v>
      </c>
      <c r="S33">
        <v>1</v>
      </c>
      <c r="T33">
        <v>1</v>
      </c>
      <c r="U33">
        <v>0</v>
      </c>
      <c r="W33" t="s">
        <v>3738</v>
      </c>
      <c r="X33" t="s">
        <v>105</v>
      </c>
      <c r="Y33">
        <v>1</v>
      </c>
      <c r="Z33" t="s">
        <v>1668</v>
      </c>
      <c r="AA33">
        <v>0</v>
      </c>
      <c r="AB33">
        <v>0</v>
      </c>
      <c r="AD33" t="s">
        <v>106</v>
      </c>
      <c r="AE33" t="s">
        <v>34</v>
      </c>
      <c r="AF33">
        <v>1</v>
      </c>
      <c r="AG33" t="s">
        <v>3792</v>
      </c>
      <c r="AH33" t="s">
        <v>96</v>
      </c>
      <c r="AI33">
        <v>1</v>
      </c>
      <c r="AL33" t="s">
        <v>107</v>
      </c>
      <c r="AM33" t="s">
        <v>107</v>
      </c>
      <c r="AN33" t="s">
        <v>34</v>
      </c>
      <c r="AO33" t="s">
        <v>108</v>
      </c>
      <c r="AP33" t="s">
        <v>33</v>
      </c>
      <c r="AR33">
        <v>0</v>
      </c>
    </row>
    <row r="34" spans="1:44">
      <c r="A34" s="66" t="e">
        <f>#REF!</f>
        <v>#REF!</v>
      </c>
      <c r="B34" s="62" t="str">
        <f t="shared" si="6"/>
        <v>10:00:45</v>
      </c>
      <c r="C34" s="62" t="s">
        <v>30</v>
      </c>
      <c r="D34" s="63">
        <f t="shared" si="5"/>
        <v>16</v>
      </c>
      <c r="E34" s="84">
        <f t="shared" si="7"/>
        <v>49.34</v>
      </c>
      <c r="F34" s="86">
        <f t="shared" si="3"/>
        <v>789.44</v>
      </c>
      <c r="G34" s="64" t="s">
        <v>8</v>
      </c>
      <c r="H34" s="64" t="str">
        <f t="shared" si="8"/>
        <v>00547244606TRLO1</v>
      </c>
      <c r="J34" t="s">
        <v>96</v>
      </c>
      <c r="K34" t="s">
        <v>97</v>
      </c>
      <c r="L34">
        <v>16</v>
      </c>
      <c r="M34">
        <v>49.34</v>
      </c>
      <c r="N34" t="s">
        <v>111</v>
      </c>
      <c r="O34" t="s">
        <v>3793</v>
      </c>
      <c r="P34" t="s">
        <v>112</v>
      </c>
      <c r="Q34" t="s">
        <v>3794</v>
      </c>
      <c r="R34">
        <v>20877</v>
      </c>
      <c r="S34">
        <v>1</v>
      </c>
      <c r="T34">
        <v>1</v>
      </c>
      <c r="U34">
        <v>0</v>
      </c>
      <c r="W34" t="s">
        <v>3738</v>
      </c>
      <c r="X34" t="s">
        <v>105</v>
      </c>
      <c r="Y34">
        <v>1</v>
      </c>
      <c r="Z34" t="s">
        <v>1668</v>
      </c>
      <c r="AA34">
        <v>0</v>
      </c>
      <c r="AB34">
        <v>0</v>
      </c>
      <c r="AD34" t="s">
        <v>106</v>
      </c>
      <c r="AE34" t="s">
        <v>34</v>
      </c>
      <c r="AF34">
        <v>1</v>
      </c>
      <c r="AG34" t="s">
        <v>3794</v>
      </c>
      <c r="AH34" t="s">
        <v>96</v>
      </c>
      <c r="AI34">
        <v>1</v>
      </c>
      <c r="AL34" t="s">
        <v>107</v>
      </c>
      <c r="AM34" t="s">
        <v>107</v>
      </c>
      <c r="AN34" t="s">
        <v>34</v>
      </c>
      <c r="AO34" t="s">
        <v>108</v>
      </c>
      <c r="AP34" t="s">
        <v>33</v>
      </c>
      <c r="AR34">
        <v>0</v>
      </c>
    </row>
    <row r="35" spans="1:44">
      <c r="A35" s="66" t="e">
        <f>#REF!</f>
        <v>#REF!</v>
      </c>
      <c r="B35" s="62" t="str">
        <f t="shared" si="6"/>
        <v>10:16:45</v>
      </c>
      <c r="C35" s="62" t="s">
        <v>30</v>
      </c>
      <c r="D35" s="63">
        <f t="shared" si="5"/>
        <v>64</v>
      </c>
      <c r="E35" s="84">
        <f t="shared" si="7"/>
        <v>49.48</v>
      </c>
      <c r="F35" s="86">
        <f t="shared" si="3"/>
        <v>3166.72</v>
      </c>
      <c r="G35" s="64" t="s">
        <v>8</v>
      </c>
      <c r="H35" s="64" t="str">
        <f t="shared" si="8"/>
        <v>00547246990TRLO1</v>
      </c>
      <c r="J35" t="s">
        <v>96</v>
      </c>
      <c r="K35" t="s">
        <v>97</v>
      </c>
      <c r="L35">
        <v>64</v>
      </c>
      <c r="M35">
        <v>49.48</v>
      </c>
      <c r="N35" t="s">
        <v>111</v>
      </c>
      <c r="O35" t="s">
        <v>3795</v>
      </c>
      <c r="P35" t="s">
        <v>112</v>
      </c>
      <c r="Q35" t="s">
        <v>3796</v>
      </c>
      <c r="R35">
        <v>20877</v>
      </c>
      <c r="S35">
        <v>1</v>
      </c>
      <c r="T35">
        <v>1</v>
      </c>
      <c r="U35">
        <v>0</v>
      </c>
      <c r="W35" t="s">
        <v>3738</v>
      </c>
      <c r="X35" t="s">
        <v>105</v>
      </c>
      <c r="Y35">
        <v>1</v>
      </c>
      <c r="Z35" t="s">
        <v>1668</v>
      </c>
      <c r="AA35">
        <v>0</v>
      </c>
      <c r="AB35">
        <v>0</v>
      </c>
      <c r="AD35" t="s">
        <v>106</v>
      </c>
      <c r="AE35" t="s">
        <v>34</v>
      </c>
      <c r="AF35">
        <v>1</v>
      </c>
      <c r="AG35" t="s">
        <v>3796</v>
      </c>
      <c r="AH35" t="s">
        <v>96</v>
      </c>
      <c r="AI35">
        <v>1</v>
      </c>
      <c r="AL35" t="s">
        <v>107</v>
      </c>
      <c r="AM35" t="s">
        <v>107</v>
      </c>
      <c r="AN35" t="s">
        <v>34</v>
      </c>
      <c r="AO35" t="s">
        <v>108</v>
      </c>
      <c r="AP35" t="s">
        <v>33</v>
      </c>
      <c r="AR35">
        <v>0</v>
      </c>
    </row>
    <row r="36" spans="1:44">
      <c r="A36" s="66" t="e">
        <f>#REF!</f>
        <v>#REF!</v>
      </c>
      <c r="B36" s="62" t="str">
        <f t="shared" si="6"/>
        <v>10:24:06</v>
      </c>
      <c r="C36" s="62" t="s">
        <v>30</v>
      </c>
      <c r="D36" s="63">
        <f t="shared" si="5"/>
        <v>17</v>
      </c>
      <c r="E36" s="84">
        <f t="shared" si="7"/>
        <v>49.54</v>
      </c>
      <c r="F36" s="86">
        <f t="shared" si="3"/>
        <v>842.18</v>
      </c>
      <c r="G36" s="64" t="s">
        <v>8</v>
      </c>
      <c r="H36" s="64" t="str">
        <f t="shared" si="8"/>
        <v>00547247887TRLO1</v>
      </c>
      <c r="J36" t="s">
        <v>96</v>
      </c>
      <c r="K36" t="s">
        <v>97</v>
      </c>
      <c r="L36">
        <v>17</v>
      </c>
      <c r="M36">
        <v>49.54</v>
      </c>
      <c r="N36" t="s">
        <v>111</v>
      </c>
      <c r="O36" t="s">
        <v>3797</v>
      </c>
      <c r="P36" t="s">
        <v>112</v>
      </c>
      <c r="Q36" t="s">
        <v>3798</v>
      </c>
      <c r="R36">
        <v>20877</v>
      </c>
      <c r="S36">
        <v>1</v>
      </c>
      <c r="T36">
        <v>1</v>
      </c>
      <c r="U36">
        <v>0</v>
      </c>
      <c r="W36" t="s">
        <v>3738</v>
      </c>
      <c r="X36" t="s">
        <v>105</v>
      </c>
      <c r="Y36">
        <v>1</v>
      </c>
      <c r="Z36" t="s">
        <v>1668</v>
      </c>
      <c r="AA36">
        <v>0</v>
      </c>
      <c r="AB36">
        <v>0</v>
      </c>
      <c r="AD36" t="s">
        <v>106</v>
      </c>
      <c r="AE36" t="s">
        <v>34</v>
      </c>
      <c r="AF36">
        <v>1</v>
      </c>
      <c r="AG36" t="s">
        <v>3798</v>
      </c>
      <c r="AH36" t="s">
        <v>96</v>
      </c>
      <c r="AI36">
        <v>1</v>
      </c>
      <c r="AL36" t="s">
        <v>107</v>
      </c>
      <c r="AM36" t="s">
        <v>107</v>
      </c>
      <c r="AN36" t="s">
        <v>34</v>
      </c>
      <c r="AO36" t="s">
        <v>108</v>
      </c>
      <c r="AP36" t="s">
        <v>33</v>
      </c>
      <c r="AR36">
        <v>0</v>
      </c>
    </row>
    <row r="37" spans="1:44">
      <c r="A37" s="66" t="e">
        <f>#REF!</f>
        <v>#REF!</v>
      </c>
      <c r="B37" s="62" t="str">
        <f t="shared" si="6"/>
        <v>10:24:10</v>
      </c>
      <c r="C37" s="62" t="s">
        <v>30</v>
      </c>
      <c r="D37" s="63">
        <f t="shared" si="5"/>
        <v>4</v>
      </c>
      <c r="E37" s="84">
        <f t="shared" si="7"/>
        <v>49.56</v>
      </c>
      <c r="F37" s="86">
        <f t="shared" si="3"/>
        <v>198.24</v>
      </c>
      <c r="G37" s="64" t="s">
        <v>8</v>
      </c>
      <c r="H37" s="64" t="str">
        <f t="shared" si="8"/>
        <v>00547247896TRLO1</v>
      </c>
      <c r="J37" t="s">
        <v>96</v>
      </c>
      <c r="K37" t="s">
        <v>97</v>
      </c>
      <c r="L37">
        <v>4</v>
      </c>
      <c r="M37">
        <v>49.56</v>
      </c>
      <c r="N37" t="s">
        <v>111</v>
      </c>
      <c r="O37" t="s">
        <v>3799</v>
      </c>
      <c r="P37" t="s">
        <v>112</v>
      </c>
      <c r="Q37" t="s">
        <v>3800</v>
      </c>
      <c r="R37">
        <v>20877</v>
      </c>
      <c r="S37">
        <v>1</v>
      </c>
      <c r="T37">
        <v>1</v>
      </c>
      <c r="U37">
        <v>0</v>
      </c>
      <c r="W37" t="s">
        <v>3738</v>
      </c>
      <c r="X37" t="s">
        <v>105</v>
      </c>
      <c r="Y37">
        <v>1</v>
      </c>
      <c r="Z37" t="s">
        <v>1668</v>
      </c>
      <c r="AA37">
        <v>0</v>
      </c>
      <c r="AB37">
        <v>0</v>
      </c>
      <c r="AD37" t="s">
        <v>106</v>
      </c>
      <c r="AE37" t="s">
        <v>34</v>
      </c>
      <c r="AF37">
        <v>1</v>
      </c>
      <c r="AG37" t="s">
        <v>3800</v>
      </c>
      <c r="AH37" t="s">
        <v>96</v>
      </c>
      <c r="AI37">
        <v>1</v>
      </c>
      <c r="AL37" t="s">
        <v>107</v>
      </c>
      <c r="AM37" t="s">
        <v>107</v>
      </c>
      <c r="AN37" t="s">
        <v>34</v>
      </c>
      <c r="AO37" t="s">
        <v>108</v>
      </c>
      <c r="AP37" t="s">
        <v>33</v>
      </c>
      <c r="AR37">
        <v>0</v>
      </c>
    </row>
    <row r="38" spans="1:44">
      <c r="A38" s="66" t="e">
        <f>#REF!</f>
        <v>#REF!</v>
      </c>
      <c r="B38" s="62" t="str">
        <f t="shared" si="6"/>
        <v>10:36:23</v>
      </c>
      <c r="C38" s="62" t="s">
        <v>30</v>
      </c>
      <c r="D38" s="63">
        <f t="shared" si="5"/>
        <v>17</v>
      </c>
      <c r="E38" s="84">
        <f t="shared" si="7"/>
        <v>49.54</v>
      </c>
      <c r="F38" s="86">
        <f t="shared" si="3"/>
        <v>842.18</v>
      </c>
      <c r="G38" s="64" t="s">
        <v>8</v>
      </c>
      <c r="H38" s="64" t="str">
        <f t="shared" si="8"/>
        <v>00547250079TRLO1</v>
      </c>
      <c r="J38" t="s">
        <v>96</v>
      </c>
      <c r="K38" t="s">
        <v>97</v>
      </c>
      <c r="L38">
        <v>17</v>
      </c>
      <c r="M38">
        <v>49.54</v>
      </c>
      <c r="N38" t="s">
        <v>111</v>
      </c>
      <c r="O38" t="s">
        <v>3801</v>
      </c>
      <c r="P38" t="s">
        <v>112</v>
      </c>
      <c r="Q38" t="s">
        <v>3802</v>
      </c>
      <c r="R38">
        <v>20877</v>
      </c>
      <c r="S38">
        <v>1</v>
      </c>
      <c r="T38">
        <v>1</v>
      </c>
      <c r="U38">
        <v>0</v>
      </c>
      <c r="W38" t="s">
        <v>3738</v>
      </c>
      <c r="X38" t="s">
        <v>105</v>
      </c>
      <c r="Y38">
        <v>1</v>
      </c>
      <c r="Z38" t="s">
        <v>1668</v>
      </c>
      <c r="AA38">
        <v>0</v>
      </c>
      <c r="AB38">
        <v>0</v>
      </c>
      <c r="AD38" t="s">
        <v>106</v>
      </c>
      <c r="AE38" t="s">
        <v>34</v>
      </c>
      <c r="AF38">
        <v>1</v>
      </c>
      <c r="AG38" t="s">
        <v>3802</v>
      </c>
      <c r="AH38" t="s">
        <v>96</v>
      </c>
      <c r="AI38">
        <v>1</v>
      </c>
      <c r="AL38" t="s">
        <v>107</v>
      </c>
      <c r="AM38" t="s">
        <v>107</v>
      </c>
      <c r="AN38" t="s">
        <v>34</v>
      </c>
      <c r="AO38" t="s">
        <v>108</v>
      </c>
      <c r="AP38" t="s">
        <v>33</v>
      </c>
      <c r="AR38">
        <v>0</v>
      </c>
    </row>
    <row r="39" spans="1:44">
      <c r="A39" s="66" t="e">
        <f>#REF!</f>
        <v>#REF!</v>
      </c>
      <c r="B39" s="62" t="str">
        <f t="shared" si="6"/>
        <v>10:40:50</v>
      </c>
      <c r="C39" s="62" t="s">
        <v>30</v>
      </c>
      <c r="D39" s="63">
        <f t="shared" si="5"/>
        <v>6</v>
      </c>
      <c r="E39" s="84">
        <f t="shared" si="7"/>
        <v>49.48</v>
      </c>
      <c r="F39" s="86">
        <f t="shared" si="3"/>
        <v>296.88</v>
      </c>
      <c r="G39" s="64" t="s">
        <v>8</v>
      </c>
      <c r="H39" s="64" t="str">
        <f t="shared" si="8"/>
        <v>00547250787TRLO1</v>
      </c>
      <c r="J39" t="s">
        <v>96</v>
      </c>
      <c r="K39" t="s">
        <v>97</v>
      </c>
      <c r="L39">
        <v>6</v>
      </c>
      <c r="M39">
        <v>49.48</v>
      </c>
      <c r="N39" t="s">
        <v>111</v>
      </c>
      <c r="O39" t="s">
        <v>3803</v>
      </c>
      <c r="P39" t="s">
        <v>112</v>
      </c>
      <c r="Q39" t="s">
        <v>3804</v>
      </c>
      <c r="R39">
        <v>20877</v>
      </c>
      <c r="S39">
        <v>1</v>
      </c>
      <c r="T39">
        <v>1</v>
      </c>
      <c r="U39">
        <v>0</v>
      </c>
      <c r="W39" t="s">
        <v>3738</v>
      </c>
      <c r="X39" t="s">
        <v>105</v>
      </c>
      <c r="Y39">
        <v>1</v>
      </c>
      <c r="Z39" t="s">
        <v>1668</v>
      </c>
      <c r="AA39">
        <v>0</v>
      </c>
      <c r="AB39">
        <v>0</v>
      </c>
      <c r="AD39" t="s">
        <v>106</v>
      </c>
      <c r="AE39" t="s">
        <v>34</v>
      </c>
      <c r="AF39">
        <v>1</v>
      </c>
      <c r="AG39" t="s">
        <v>3804</v>
      </c>
      <c r="AH39" t="s">
        <v>96</v>
      </c>
      <c r="AI39">
        <v>1</v>
      </c>
      <c r="AL39" t="s">
        <v>107</v>
      </c>
      <c r="AM39" t="s">
        <v>107</v>
      </c>
      <c r="AN39" t="s">
        <v>34</v>
      </c>
      <c r="AO39" t="s">
        <v>108</v>
      </c>
      <c r="AP39" t="s">
        <v>33</v>
      </c>
      <c r="AR39">
        <v>0</v>
      </c>
    </row>
    <row r="40" spans="1:44">
      <c r="A40" s="66" t="e">
        <f>#REF!</f>
        <v>#REF!</v>
      </c>
      <c r="B40" s="62" t="str">
        <f t="shared" si="6"/>
        <v>10:40:50</v>
      </c>
      <c r="C40" s="62" t="s">
        <v>30</v>
      </c>
      <c r="D40" s="63">
        <f t="shared" si="5"/>
        <v>6</v>
      </c>
      <c r="E40" s="84">
        <f t="shared" si="7"/>
        <v>49.48</v>
      </c>
      <c r="F40" s="86">
        <f t="shared" si="3"/>
        <v>296.88</v>
      </c>
      <c r="G40" s="64" t="s">
        <v>8</v>
      </c>
      <c r="H40" s="64" t="str">
        <f t="shared" si="8"/>
        <v>00547250788TRLO1</v>
      </c>
      <c r="J40" t="s">
        <v>96</v>
      </c>
      <c r="K40" t="s">
        <v>97</v>
      </c>
      <c r="L40">
        <v>6</v>
      </c>
      <c r="M40">
        <v>49.48</v>
      </c>
      <c r="N40" t="s">
        <v>111</v>
      </c>
      <c r="O40" t="s">
        <v>3803</v>
      </c>
      <c r="P40" t="s">
        <v>112</v>
      </c>
      <c r="Q40" t="s">
        <v>3805</v>
      </c>
      <c r="R40">
        <v>20877</v>
      </c>
      <c r="S40">
        <v>1</v>
      </c>
      <c r="T40">
        <v>1</v>
      </c>
      <c r="U40">
        <v>0</v>
      </c>
      <c r="W40" t="s">
        <v>3738</v>
      </c>
      <c r="X40" t="s">
        <v>105</v>
      </c>
      <c r="Y40">
        <v>1</v>
      </c>
      <c r="Z40" t="s">
        <v>1668</v>
      </c>
      <c r="AA40">
        <v>0</v>
      </c>
      <c r="AB40">
        <v>0</v>
      </c>
      <c r="AD40" t="s">
        <v>106</v>
      </c>
      <c r="AE40" t="s">
        <v>34</v>
      </c>
      <c r="AF40">
        <v>1</v>
      </c>
      <c r="AG40" t="s">
        <v>3805</v>
      </c>
      <c r="AH40" t="s">
        <v>96</v>
      </c>
      <c r="AI40">
        <v>1</v>
      </c>
      <c r="AL40" t="s">
        <v>107</v>
      </c>
      <c r="AM40" t="s">
        <v>107</v>
      </c>
      <c r="AN40" t="s">
        <v>34</v>
      </c>
      <c r="AO40" t="s">
        <v>108</v>
      </c>
      <c r="AP40" t="s">
        <v>33</v>
      </c>
      <c r="AR40">
        <v>0</v>
      </c>
    </row>
    <row r="41" spans="1:44">
      <c r="A41" s="66" t="e">
        <f>#REF!</f>
        <v>#REF!</v>
      </c>
      <c r="B41" s="62" t="str">
        <f t="shared" si="6"/>
        <v>10:40:50</v>
      </c>
      <c r="C41" s="62" t="s">
        <v>30</v>
      </c>
      <c r="D41" s="63">
        <f t="shared" si="5"/>
        <v>87</v>
      </c>
      <c r="E41" s="84">
        <f t="shared" si="7"/>
        <v>49.48</v>
      </c>
      <c r="F41" s="86">
        <f t="shared" si="3"/>
        <v>4304.7599999999993</v>
      </c>
      <c r="G41" s="64" t="s">
        <v>8</v>
      </c>
      <c r="H41" s="64" t="str">
        <f t="shared" si="8"/>
        <v>00547250789TRLO1</v>
      </c>
      <c r="J41" t="s">
        <v>96</v>
      </c>
      <c r="K41" t="s">
        <v>97</v>
      </c>
      <c r="L41">
        <v>87</v>
      </c>
      <c r="M41">
        <v>49.48</v>
      </c>
      <c r="N41" t="s">
        <v>111</v>
      </c>
      <c r="O41" t="s">
        <v>3803</v>
      </c>
      <c r="P41" t="s">
        <v>112</v>
      </c>
      <c r="Q41" t="s">
        <v>3806</v>
      </c>
      <c r="R41">
        <v>20877</v>
      </c>
      <c r="S41">
        <v>1</v>
      </c>
      <c r="T41">
        <v>1</v>
      </c>
      <c r="U41">
        <v>0</v>
      </c>
      <c r="W41" t="s">
        <v>3738</v>
      </c>
      <c r="X41" t="s">
        <v>105</v>
      </c>
      <c r="Y41">
        <v>1</v>
      </c>
      <c r="Z41" t="s">
        <v>1668</v>
      </c>
      <c r="AA41">
        <v>0</v>
      </c>
      <c r="AB41">
        <v>0</v>
      </c>
      <c r="AD41" t="s">
        <v>106</v>
      </c>
      <c r="AE41" t="s">
        <v>34</v>
      </c>
      <c r="AF41">
        <v>1</v>
      </c>
      <c r="AG41" t="s">
        <v>3806</v>
      </c>
      <c r="AH41" t="s">
        <v>96</v>
      </c>
      <c r="AI41">
        <v>1</v>
      </c>
      <c r="AL41" t="s">
        <v>107</v>
      </c>
      <c r="AM41" t="s">
        <v>107</v>
      </c>
      <c r="AN41" t="s">
        <v>34</v>
      </c>
      <c r="AO41" t="s">
        <v>108</v>
      </c>
      <c r="AP41" t="s">
        <v>33</v>
      </c>
      <c r="AR41">
        <v>0</v>
      </c>
    </row>
    <row r="42" spans="1:44">
      <c r="A42" s="66" t="e">
        <f>#REF!</f>
        <v>#REF!</v>
      </c>
      <c r="B42" s="62" t="str">
        <f t="shared" si="6"/>
        <v>10:48:31</v>
      </c>
      <c r="C42" s="62" t="s">
        <v>30</v>
      </c>
      <c r="D42" s="63">
        <f t="shared" si="5"/>
        <v>4</v>
      </c>
      <c r="E42" s="84">
        <f t="shared" si="7"/>
        <v>49.44</v>
      </c>
      <c r="F42" s="86">
        <f t="shared" si="3"/>
        <v>197.76</v>
      </c>
      <c r="G42" s="64" t="s">
        <v>8</v>
      </c>
      <c r="H42" s="64" t="str">
        <f t="shared" si="8"/>
        <v>00547251877TRLO1</v>
      </c>
      <c r="J42" t="s">
        <v>96</v>
      </c>
      <c r="K42" t="s">
        <v>97</v>
      </c>
      <c r="L42">
        <v>4</v>
      </c>
      <c r="M42">
        <v>49.44</v>
      </c>
      <c r="N42" t="s">
        <v>111</v>
      </c>
      <c r="O42" t="s">
        <v>3807</v>
      </c>
      <c r="P42" t="s">
        <v>112</v>
      </c>
      <c r="Q42" t="s">
        <v>3808</v>
      </c>
      <c r="R42">
        <v>20877</v>
      </c>
      <c r="S42">
        <v>1</v>
      </c>
      <c r="T42">
        <v>1</v>
      </c>
      <c r="U42">
        <v>0</v>
      </c>
      <c r="W42" t="s">
        <v>3738</v>
      </c>
      <c r="X42" t="s">
        <v>105</v>
      </c>
      <c r="Y42">
        <v>1</v>
      </c>
      <c r="Z42" t="s">
        <v>1668</v>
      </c>
      <c r="AA42">
        <v>0</v>
      </c>
      <c r="AB42">
        <v>0</v>
      </c>
      <c r="AD42" t="s">
        <v>106</v>
      </c>
      <c r="AE42" t="s">
        <v>34</v>
      </c>
      <c r="AF42">
        <v>1</v>
      </c>
      <c r="AG42" t="s">
        <v>3808</v>
      </c>
      <c r="AH42" t="s">
        <v>96</v>
      </c>
      <c r="AI42">
        <v>1</v>
      </c>
      <c r="AL42" t="s">
        <v>107</v>
      </c>
      <c r="AM42" t="s">
        <v>107</v>
      </c>
      <c r="AN42" t="s">
        <v>34</v>
      </c>
      <c r="AO42" t="s">
        <v>108</v>
      </c>
      <c r="AP42" t="s">
        <v>33</v>
      </c>
      <c r="AR42">
        <v>0</v>
      </c>
    </row>
    <row r="43" spans="1:44">
      <c r="A43" s="66" t="e">
        <f>#REF!</f>
        <v>#REF!</v>
      </c>
      <c r="B43" s="62" t="str">
        <f t="shared" si="6"/>
        <v>10:55:50</v>
      </c>
      <c r="C43" s="62" t="s">
        <v>30</v>
      </c>
      <c r="D43" s="63">
        <f t="shared" si="5"/>
        <v>6</v>
      </c>
      <c r="E43" s="84">
        <f t="shared" si="7"/>
        <v>49.48</v>
      </c>
      <c r="F43" s="86">
        <f t="shared" si="3"/>
        <v>296.88</v>
      </c>
      <c r="G43" s="64" t="s">
        <v>8</v>
      </c>
      <c r="H43" s="64" t="str">
        <f t="shared" si="8"/>
        <v>00547253004TRLO1</v>
      </c>
      <c r="J43" t="s">
        <v>96</v>
      </c>
      <c r="K43" t="s">
        <v>97</v>
      </c>
      <c r="L43">
        <v>6</v>
      </c>
      <c r="M43">
        <v>49.48</v>
      </c>
      <c r="N43" t="s">
        <v>111</v>
      </c>
      <c r="O43" t="s">
        <v>3809</v>
      </c>
      <c r="P43" t="s">
        <v>112</v>
      </c>
      <c r="Q43" t="s">
        <v>3810</v>
      </c>
      <c r="R43">
        <v>20877</v>
      </c>
      <c r="S43">
        <v>1</v>
      </c>
      <c r="T43">
        <v>1</v>
      </c>
      <c r="U43">
        <v>0</v>
      </c>
      <c r="W43" t="s">
        <v>3738</v>
      </c>
      <c r="X43" t="s">
        <v>105</v>
      </c>
      <c r="Y43">
        <v>1</v>
      </c>
      <c r="Z43" t="s">
        <v>1668</v>
      </c>
      <c r="AA43">
        <v>0</v>
      </c>
      <c r="AB43">
        <v>0</v>
      </c>
      <c r="AD43" t="s">
        <v>106</v>
      </c>
      <c r="AE43" t="s">
        <v>34</v>
      </c>
      <c r="AF43">
        <v>1</v>
      </c>
      <c r="AG43" t="s">
        <v>3810</v>
      </c>
      <c r="AH43" t="s">
        <v>96</v>
      </c>
      <c r="AI43">
        <v>1</v>
      </c>
      <c r="AL43" t="s">
        <v>107</v>
      </c>
      <c r="AM43" t="s">
        <v>107</v>
      </c>
      <c r="AN43" t="s">
        <v>34</v>
      </c>
      <c r="AO43" t="s">
        <v>108</v>
      </c>
      <c r="AP43" t="s">
        <v>33</v>
      </c>
      <c r="AR43">
        <v>0</v>
      </c>
    </row>
    <row r="44" spans="1:44">
      <c r="A44" s="66" t="e">
        <f>#REF!</f>
        <v>#REF!</v>
      </c>
      <c r="B44" s="62" t="str">
        <f t="shared" si="6"/>
        <v>11:46:47</v>
      </c>
      <c r="C44" s="62" t="s">
        <v>30</v>
      </c>
      <c r="D44" s="63">
        <f t="shared" si="5"/>
        <v>22</v>
      </c>
      <c r="E44" s="84">
        <f t="shared" si="7"/>
        <v>49.96</v>
      </c>
      <c r="F44" s="86">
        <f t="shared" si="3"/>
        <v>1099.1200000000001</v>
      </c>
      <c r="G44" s="64" t="s">
        <v>8</v>
      </c>
      <c r="H44" s="64" t="str">
        <f t="shared" si="8"/>
        <v>00547261789TRLO1</v>
      </c>
      <c r="J44" t="s">
        <v>96</v>
      </c>
      <c r="K44" t="s">
        <v>97</v>
      </c>
      <c r="L44">
        <v>22</v>
      </c>
      <c r="M44">
        <v>49.96</v>
      </c>
      <c r="N44" t="s">
        <v>111</v>
      </c>
      <c r="O44" t="s">
        <v>3811</v>
      </c>
      <c r="P44" t="s">
        <v>112</v>
      </c>
      <c r="Q44" t="s">
        <v>3812</v>
      </c>
      <c r="R44">
        <v>20877</v>
      </c>
      <c r="S44">
        <v>1</v>
      </c>
      <c r="T44">
        <v>1</v>
      </c>
      <c r="U44">
        <v>0</v>
      </c>
      <c r="W44" t="s">
        <v>3738</v>
      </c>
      <c r="X44" t="s">
        <v>105</v>
      </c>
      <c r="Y44">
        <v>1</v>
      </c>
      <c r="Z44" t="s">
        <v>1668</v>
      </c>
      <c r="AA44">
        <v>0</v>
      </c>
      <c r="AB44">
        <v>0</v>
      </c>
      <c r="AD44" t="s">
        <v>106</v>
      </c>
      <c r="AE44" t="s">
        <v>34</v>
      </c>
      <c r="AF44">
        <v>1</v>
      </c>
      <c r="AG44" t="s">
        <v>3812</v>
      </c>
      <c r="AH44" t="s">
        <v>96</v>
      </c>
      <c r="AI44">
        <v>1</v>
      </c>
      <c r="AL44" t="s">
        <v>107</v>
      </c>
      <c r="AM44" t="s">
        <v>107</v>
      </c>
      <c r="AN44" t="s">
        <v>34</v>
      </c>
      <c r="AO44" t="s">
        <v>108</v>
      </c>
      <c r="AP44" t="s">
        <v>33</v>
      </c>
      <c r="AR44">
        <v>0</v>
      </c>
    </row>
    <row r="45" spans="1:44">
      <c r="A45" s="66" t="e">
        <f>#REF!</f>
        <v>#REF!</v>
      </c>
      <c r="B45" s="62" t="str">
        <f t="shared" si="6"/>
        <v>11:46:47</v>
      </c>
      <c r="C45" s="62" t="s">
        <v>30</v>
      </c>
      <c r="D45" s="63">
        <f t="shared" si="5"/>
        <v>63</v>
      </c>
      <c r="E45" s="84">
        <f t="shared" si="7"/>
        <v>49.96</v>
      </c>
      <c r="F45" s="86">
        <f t="shared" si="3"/>
        <v>3147.48</v>
      </c>
      <c r="G45" s="64" t="s">
        <v>8</v>
      </c>
      <c r="H45" s="64" t="str">
        <f t="shared" si="8"/>
        <v>00547261790TRLO1</v>
      </c>
      <c r="J45" t="s">
        <v>96</v>
      </c>
      <c r="K45" t="s">
        <v>97</v>
      </c>
      <c r="L45">
        <v>63</v>
      </c>
      <c r="M45">
        <v>49.96</v>
      </c>
      <c r="N45" t="s">
        <v>111</v>
      </c>
      <c r="O45" t="s">
        <v>3813</v>
      </c>
      <c r="P45" t="s">
        <v>112</v>
      </c>
      <c r="Q45" t="s">
        <v>3814</v>
      </c>
      <c r="R45">
        <v>20877</v>
      </c>
      <c r="S45">
        <v>1</v>
      </c>
      <c r="T45">
        <v>1</v>
      </c>
      <c r="U45">
        <v>0</v>
      </c>
      <c r="W45" t="s">
        <v>3738</v>
      </c>
      <c r="X45" t="s">
        <v>105</v>
      </c>
      <c r="Y45">
        <v>1</v>
      </c>
      <c r="Z45" t="s">
        <v>1668</v>
      </c>
      <c r="AA45">
        <v>0</v>
      </c>
      <c r="AB45">
        <v>0</v>
      </c>
      <c r="AD45" t="s">
        <v>106</v>
      </c>
      <c r="AE45" t="s">
        <v>34</v>
      </c>
      <c r="AF45">
        <v>1</v>
      </c>
      <c r="AG45" t="s">
        <v>3814</v>
      </c>
      <c r="AH45" t="s">
        <v>96</v>
      </c>
      <c r="AI45">
        <v>1</v>
      </c>
      <c r="AL45" t="s">
        <v>107</v>
      </c>
      <c r="AM45" t="s">
        <v>107</v>
      </c>
      <c r="AN45" t="s">
        <v>34</v>
      </c>
      <c r="AO45" t="s">
        <v>108</v>
      </c>
      <c r="AP45" t="s">
        <v>33</v>
      </c>
      <c r="AR45">
        <v>0</v>
      </c>
    </row>
    <row r="46" spans="1:44">
      <c r="A46" s="66" t="e">
        <f>#REF!</f>
        <v>#REF!</v>
      </c>
      <c r="B46" s="62" t="str">
        <f t="shared" si="6"/>
        <v>11:50:32</v>
      </c>
      <c r="C46" s="62" t="s">
        <v>30</v>
      </c>
      <c r="D46" s="63">
        <f t="shared" si="5"/>
        <v>19</v>
      </c>
      <c r="E46" s="84">
        <f t="shared" si="7"/>
        <v>50.05</v>
      </c>
      <c r="F46" s="86">
        <f t="shared" si="3"/>
        <v>950.94999999999993</v>
      </c>
      <c r="G46" s="64" t="s">
        <v>8</v>
      </c>
      <c r="H46" s="64" t="str">
        <f t="shared" si="8"/>
        <v>00547262279TRLO1</v>
      </c>
      <c r="J46" t="s">
        <v>96</v>
      </c>
      <c r="K46" t="s">
        <v>97</v>
      </c>
      <c r="L46">
        <v>19</v>
      </c>
      <c r="M46">
        <v>50.05</v>
      </c>
      <c r="N46" t="s">
        <v>111</v>
      </c>
      <c r="O46" t="s">
        <v>3815</v>
      </c>
      <c r="P46" t="s">
        <v>112</v>
      </c>
      <c r="Q46" t="s">
        <v>3816</v>
      </c>
      <c r="R46">
        <v>20877</v>
      </c>
      <c r="S46">
        <v>1</v>
      </c>
      <c r="T46">
        <v>1</v>
      </c>
      <c r="U46">
        <v>0</v>
      </c>
      <c r="W46" t="s">
        <v>3738</v>
      </c>
      <c r="X46" t="s">
        <v>105</v>
      </c>
      <c r="Y46">
        <v>1</v>
      </c>
      <c r="Z46" t="s">
        <v>1668</v>
      </c>
      <c r="AA46">
        <v>0</v>
      </c>
      <c r="AB46">
        <v>0</v>
      </c>
      <c r="AD46" t="s">
        <v>106</v>
      </c>
      <c r="AE46" t="s">
        <v>34</v>
      </c>
      <c r="AF46">
        <v>1</v>
      </c>
      <c r="AG46" t="s">
        <v>3816</v>
      </c>
      <c r="AH46" t="s">
        <v>96</v>
      </c>
      <c r="AI46">
        <v>1</v>
      </c>
      <c r="AL46" t="s">
        <v>107</v>
      </c>
      <c r="AM46" t="s">
        <v>107</v>
      </c>
      <c r="AN46" t="s">
        <v>34</v>
      </c>
      <c r="AO46" t="s">
        <v>108</v>
      </c>
      <c r="AP46" t="s">
        <v>33</v>
      </c>
      <c r="AR46">
        <v>0</v>
      </c>
    </row>
    <row r="47" spans="1:44">
      <c r="A47" s="66" t="e">
        <f>#REF!</f>
        <v>#REF!</v>
      </c>
      <c r="B47" s="62" t="str">
        <f t="shared" si="6"/>
        <v>11:50:32</v>
      </c>
      <c r="C47" s="62" t="s">
        <v>30</v>
      </c>
      <c r="D47" s="63">
        <f t="shared" si="5"/>
        <v>17</v>
      </c>
      <c r="E47" s="84">
        <f t="shared" si="7"/>
        <v>50.05</v>
      </c>
      <c r="F47" s="86">
        <f t="shared" si="3"/>
        <v>850.84999999999991</v>
      </c>
      <c r="G47" s="64" t="s">
        <v>8</v>
      </c>
      <c r="H47" s="64" t="str">
        <f t="shared" si="8"/>
        <v>00547262280TRLO1</v>
      </c>
      <c r="J47" t="s">
        <v>96</v>
      </c>
      <c r="K47" t="s">
        <v>97</v>
      </c>
      <c r="L47">
        <v>17</v>
      </c>
      <c r="M47">
        <v>50.05</v>
      </c>
      <c r="N47" t="s">
        <v>111</v>
      </c>
      <c r="O47" t="s">
        <v>3815</v>
      </c>
      <c r="P47" t="s">
        <v>112</v>
      </c>
      <c r="Q47" t="s">
        <v>3817</v>
      </c>
      <c r="R47">
        <v>20877</v>
      </c>
      <c r="S47">
        <v>1</v>
      </c>
      <c r="T47">
        <v>1</v>
      </c>
      <c r="U47">
        <v>0</v>
      </c>
      <c r="W47" t="s">
        <v>3738</v>
      </c>
      <c r="X47" t="s">
        <v>105</v>
      </c>
      <c r="Y47">
        <v>1</v>
      </c>
      <c r="Z47" t="s">
        <v>1668</v>
      </c>
      <c r="AA47">
        <v>0</v>
      </c>
      <c r="AB47">
        <v>0</v>
      </c>
      <c r="AD47" t="s">
        <v>106</v>
      </c>
      <c r="AE47" t="s">
        <v>34</v>
      </c>
      <c r="AF47">
        <v>1</v>
      </c>
      <c r="AG47" t="s">
        <v>3817</v>
      </c>
      <c r="AH47" t="s">
        <v>96</v>
      </c>
      <c r="AI47">
        <v>1</v>
      </c>
      <c r="AL47" t="s">
        <v>107</v>
      </c>
      <c r="AM47" t="s">
        <v>107</v>
      </c>
      <c r="AN47" t="s">
        <v>34</v>
      </c>
      <c r="AO47" t="s">
        <v>108</v>
      </c>
      <c r="AP47" t="s">
        <v>33</v>
      </c>
      <c r="AR47">
        <v>0</v>
      </c>
    </row>
    <row r="48" spans="1:44">
      <c r="A48" s="66" t="e">
        <f>#REF!</f>
        <v>#REF!</v>
      </c>
      <c r="B48" s="62" t="str">
        <f t="shared" si="6"/>
        <v>11:51:25</v>
      </c>
      <c r="C48" s="62" t="s">
        <v>30</v>
      </c>
      <c r="D48" s="63">
        <f t="shared" si="5"/>
        <v>6</v>
      </c>
      <c r="E48" s="84">
        <f t="shared" si="7"/>
        <v>50.05</v>
      </c>
      <c r="F48" s="86">
        <f t="shared" si="3"/>
        <v>300.29999999999995</v>
      </c>
      <c r="G48" s="64" t="s">
        <v>8</v>
      </c>
      <c r="H48" s="64" t="str">
        <f t="shared" si="8"/>
        <v>00547262402TRLO1</v>
      </c>
      <c r="J48" t="s">
        <v>96</v>
      </c>
      <c r="K48" t="s">
        <v>97</v>
      </c>
      <c r="L48">
        <v>6</v>
      </c>
      <c r="M48">
        <v>50.05</v>
      </c>
      <c r="N48" t="s">
        <v>111</v>
      </c>
      <c r="O48" t="s">
        <v>3818</v>
      </c>
      <c r="P48" t="s">
        <v>112</v>
      </c>
      <c r="Q48" t="s">
        <v>3819</v>
      </c>
      <c r="R48">
        <v>20877</v>
      </c>
      <c r="S48">
        <v>1</v>
      </c>
      <c r="T48">
        <v>1</v>
      </c>
      <c r="U48">
        <v>0</v>
      </c>
      <c r="W48" t="s">
        <v>3738</v>
      </c>
      <c r="X48" t="s">
        <v>105</v>
      </c>
      <c r="Y48">
        <v>1</v>
      </c>
      <c r="Z48" t="s">
        <v>1668</v>
      </c>
      <c r="AA48">
        <v>0</v>
      </c>
      <c r="AB48">
        <v>0</v>
      </c>
      <c r="AD48" t="s">
        <v>106</v>
      </c>
      <c r="AE48" t="s">
        <v>34</v>
      </c>
      <c r="AF48">
        <v>1</v>
      </c>
      <c r="AG48" t="s">
        <v>3819</v>
      </c>
      <c r="AH48" t="s">
        <v>96</v>
      </c>
      <c r="AI48">
        <v>1</v>
      </c>
      <c r="AL48" t="s">
        <v>107</v>
      </c>
      <c r="AM48" t="s">
        <v>107</v>
      </c>
      <c r="AN48" t="s">
        <v>34</v>
      </c>
      <c r="AO48" t="s">
        <v>108</v>
      </c>
      <c r="AP48" t="s">
        <v>33</v>
      </c>
      <c r="AR48">
        <v>0</v>
      </c>
    </row>
    <row r="49" spans="1:44">
      <c r="A49" s="66" t="e">
        <f>#REF!</f>
        <v>#REF!</v>
      </c>
      <c r="B49" s="62" t="str">
        <f t="shared" si="6"/>
        <v>11:51:29</v>
      </c>
      <c r="C49" s="62" t="s">
        <v>30</v>
      </c>
      <c r="D49" s="63">
        <f t="shared" si="5"/>
        <v>4</v>
      </c>
      <c r="E49" s="84">
        <f t="shared" si="7"/>
        <v>50.05</v>
      </c>
      <c r="F49" s="86">
        <f t="shared" si="3"/>
        <v>200.2</v>
      </c>
      <c r="G49" s="64" t="s">
        <v>8</v>
      </c>
      <c r="H49" s="64" t="str">
        <f t="shared" si="8"/>
        <v>00547262421TRLO1</v>
      </c>
      <c r="J49" t="s">
        <v>96</v>
      </c>
      <c r="K49" t="s">
        <v>97</v>
      </c>
      <c r="L49">
        <v>4</v>
      </c>
      <c r="M49">
        <v>50.05</v>
      </c>
      <c r="N49" t="s">
        <v>111</v>
      </c>
      <c r="O49" t="s">
        <v>3820</v>
      </c>
      <c r="P49" t="s">
        <v>112</v>
      </c>
      <c r="Q49" t="s">
        <v>3821</v>
      </c>
      <c r="R49">
        <v>20877</v>
      </c>
      <c r="S49">
        <v>1</v>
      </c>
      <c r="T49">
        <v>1</v>
      </c>
      <c r="U49">
        <v>0</v>
      </c>
      <c r="W49" t="s">
        <v>3738</v>
      </c>
      <c r="X49" t="s">
        <v>105</v>
      </c>
      <c r="Y49">
        <v>1</v>
      </c>
      <c r="Z49" t="s">
        <v>1668</v>
      </c>
      <c r="AA49">
        <v>0</v>
      </c>
      <c r="AB49">
        <v>0</v>
      </c>
      <c r="AD49" t="s">
        <v>106</v>
      </c>
      <c r="AE49" t="s">
        <v>34</v>
      </c>
      <c r="AF49">
        <v>1</v>
      </c>
      <c r="AG49" t="s">
        <v>3821</v>
      </c>
      <c r="AH49" t="s">
        <v>96</v>
      </c>
      <c r="AI49">
        <v>1</v>
      </c>
      <c r="AL49" t="s">
        <v>107</v>
      </c>
      <c r="AM49" t="s">
        <v>107</v>
      </c>
      <c r="AN49" t="s">
        <v>34</v>
      </c>
      <c r="AO49" t="s">
        <v>108</v>
      </c>
      <c r="AP49" t="s">
        <v>33</v>
      </c>
      <c r="AR49">
        <v>0</v>
      </c>
    </row>
    <row r="50" spans="1:44">
      <c r="A50" s="66" t="e">
        <f>#REF!</f>
        <v>#REF!</v>
      </c>
      <c r="B50" s="62" t="str">
        <f t="shared" si="6"/>
        <v>11:55:21</v>
      </c>
      <c r="C50" s="62" t="s">
        <v>30</v>
      </c>
      <c r="D50" s="63">
        <f t="shared" si="5"/>
        <v>85</v>
      </c>
      <c r="E50" s="84">
        <f t="shared" si="7"/>
        <v>50.05</v>
      </c>
      <c r="F50" s="86">
        <f t="shared" si="3"/>
        <v>4254.25</v>
      </c>
      <c r="G50" s="64" t="s">
        <v>8</v>
      </c>
      <c r="H50" s="64" t="str">
        <f t="shared" si="8"/>
        <v>00547262889TRLO1</v>
      </c>
      <c r="J50" t="s">
        <v>96</v>
      </c>
      <c r="K50" t="s">
        <v>97</v>
      </c>
      <c r="L50">
        <v>85</v>
      </c>
      <c r="M50">
        <v>50.05</v>
      </c>
      <c r="N50" t="s">
        <v>111</v>
      </c>
      <c r="O50" t="s">
        <v>3822</v>
      </c>
      <c r="P50" t="s">
        <v>112</v>
      </c>
      <c r="Q50" t="s">
        <v>3823</v>
      </c>
      <c r="R50">
        <v>20877</v>
      </c>
      <c r="S50">
        <v>1</v>
      </c>
      <c r="T50">
        <v>1</v>
      </c>
      <c r="U50">
        <v>0</v>
      </c>
      <c r="W50" t="s">
        <v>3738</v>
      </c>
      <c r="X50" t="s">
        <v>105</v>
      </c>
      <c r="Y50">
        <v>1</v>
      </c>
      <c r="Z50" t="s">
        <v>1668</v>
      </c>
      <c r="AA50">
        <v>0</v>
      </c>
      <c r="AB50">
        <v>0</v>
      </c>
      <c r="AD50" t="s">
        <v>106</v>
      </c>
      <c r="AE50" t="s">
        <v>34</v>
      </c>
      <c r="AF50">
        <v>1</v>
      </c>
      <c r="AG50" t="s">
        <v>3823</v>
      </c>
      <c r="AH50" t="s">
        <v>96</v>
      </c>
      <c r="AI50">
        <v>1</v>
      </c>
      <c r="AL50" t="s">
        <v>107</v>
      </c>
      <c r="AM50" t="s">
        <v>107</v>
      </c>
      <c r="AN50" t="s">
        <v>34</v>
      </c>
      <c r="AO50" t="s">
        <v>108</v>
      </c>
      <c r="AP50" t="s">
        <v>33</v>
      </c>
      <c r="AR50">
        <v>0</v>
      </c>
    </row>
    <row r="51" spans="1:44">
      <c r="A51" s="66" t="e">
        <f>#REF!</f>
        <v>#REF!</v>
      </c>
      <c r="B51" s="62" t="str">
        <f t="shared" si="6"/>
        <v>12:05:54</v>
      </c>
      <c r="C51" s="62" t="s">
        <v>30</v>
      </c>
      <c r="D51" s="63">
        <f t="shared" si="5"/>
        <v>6</v>
      </c>
      <c r="E51" s="84">
        <f t="shared" si="7"/>
        <v>50.1</v>
      </c>
      <c r="F51" s="86">
        <f t="shared" si="3"/>
        <v>300.60000000000002</v>
      </c>
      <c r="G51" s="64" t="s">
        <v>8</v>
      </c>
      <c r="H51" s="64" t="str">
        <f t="shared" si="8"/>
        <v>00547264856TRLO1</v>
      </c>
      <c r="J51" t="s">
        <v>96</v>
      </c>
      <c r="K51" t="s">
        <v>97</v>
      </c>
      <c r="L51">
        <v>6</v>
      </c>
      <c r="M51">
        <v>50.1</v>
      </c>
      <c r="N51" t="s">
        <v>111</v>
      </c>
      <c r="O51" t="s">
        <v>3824</v>
      </c>
      <c r="P51" t="s">
        <v>112</v>
      </c>
      <c r="Q51" t="s">
        <v>3825</v>
      </c>
      <c r="R51">
        <v>20877</v>
      </c>
      <c r="S51">
        <v>1</v>
      </c>
      <c r="T51">
        <v>1</v>
      </c>
      <c r="U51">
        <v>0</v>
      </c>
      <c r="W51" t="s">
        <v>3738</v>
      </c>
      <c r="X51" t="s">
        <v>105</v>
      </c>
      <c r="Y51">
        <v>1</v>
      </c>
      <c r="Z51" t="s">
        <v>1668</v>
      </c>
      <c r="AA51">
        <v>0</v>
      </c>
      <c r="AB51">
        <v>0</v>
      </c>
      <c r="AD51" t="s">
        <v>106</v>
      </c>
      <c r="AE51" t="s">
        <v>34</v>
      </c>
      <c r="AF51">
        <v>1</v>
      </c>
      <c r="AG51" t="s">
        <v>3825</v>
      </c>
      <c r="AH51" t="s">
        <v>96</v>
      </c>
      <c r="AI51">
        <v>1</v>
      </c>
      <c r="AL51" t="s">
        <v>107</v>
      </c>
      <c r="AM51" t="s">
        <v>107</v>
      </c>
      <c r="AN51" t="s">
        <v>34</v>
      </c>
      <c r="AO51" t="s">
        <v>108</v>
      </c>
      <c r="AP51" t="s">
        <v>33</v>
      </c>
      <c r="AR51">
        <v>0</v>
      </c>
    </row>
    <row r="52" spans="1:44">
      <c r="A52" s="66" t="e">
        <f>#REF!</f>
        <v>#REF!</v>
      </c>
      <c r="B52" s="62" t="str">
        <f t="shared" ref="B52:B115" si="9">MID(O52,FIND(" ",O52)+1,8)</f>
        <v>12:05:54</v>
      </c>
      <c r="C52" s="62" t="s">
        <v>30</v>
      </c>
      <c r="D52" s="63">
        <f t="shared" si="5"/>
        <v>4</v>
      </c>
      <c r="E52" s="84">
        <f t="shared" si="7"/>
        <v>50.1</v>
      </c>
      <c r="F52" s="86">
        <f t="shared" si="3"/>
        <v>200.4</v>
      </c>
      <c r="G52" s="64" t="s">
        <v>8</v>
      </c>
      <c r="H52" s="64" t="str">
        <f t="shared" si="8"/>
        <v>00547264857TRLO1</v>
      </c>
      <c r="J52" t="s">
        <v>96</v>
      </c>
      <c r="K52" t="s">
        <v>97</v>
      </c>
      <c r="L52">
        <v>4</v>
      </c>
      <c r="M52">
        <v>50.1</v>
      </c>
      <c r="N52" t="s">
        <v>111</v>
      </c>
      <c r="O52" t="s">
        <v>3824</v>
      </c>
      <c r="P52" t="s">
        <v>112</v>
      </c>
      <c r="Q52" t="s">
        <v>3826</v>
      </c>
      <c r="R52">
        <v>20877</v>
      </c>
      <c r="S52">
        <v>1</v>
      </c>
      <c r="T52">
        <v>1</v>
      </c>
      <c r="U52">
        <v>0</v>
      </c>
      <c r="W52" t="s">
        <v>3738</v>
      </c>
      <c r="X52" t="s">
        <v>105</v>
      </c>
      <c r="Y52">
        <v>1</v>
      </c>
      <c r="Z52" t="s">
        <v>1668</v>
      </c>
      <c r="AA52">
        <v>0</v>
      </c>
      <c r="AB52">
        <v>0</v>
      </c>
      <c r="AD52" t="s">
        <v>106</v>
      </c>
      <c r="AE52" t="s">
        <v>34</v>
      </c>
      <c r="AF52">
        <v>1</v>
      </c>
      <c r="AG52" t="s">
        <v>3826</v>
      </c>
      <c r="AH52" t="s">
        <v>96</v>
      </c>
      <c r="AI52">
        <v>1</v>
      </c>
      <c r="AL52" t="s">
        <v>107</v>
      </c>
      <c r="AM52" t="s">
        <v>107</v>
      </c>
      <c r="AN52" t="s">
        <v>34</v>
      </c>
      <c r="AO52" t="s">
        <v>108</v>
      </c>
      <c r="AP52" t="s">
        <v>33</v>
      </c>
      <c r="AR52">
        <v>0</v>
      </c>
    </row>
    <row r="53" spans="1:44">
      <c r="A53" s="66" t="e">
        <f>#REF!</f>
        <v>#REF!</v>
      </c>
      <c r="B53" s="62" t="str">
        <f t="shared" si="9"/>
        <v>12:23:27</v>
      </c>
      <c r="C53" s="62" t="s">
        <v>30</v>
      </c>
      <c r="D53" s="63">
        <f t="shared" si="5"/>
        <v>17</v>
      </c>
      <c r="E53" s="84">
        <f t="shared" ref="E53:E116" si="10">M53</f>
        <v>49.86</v>
      </c>
      <c r="F53" s="86">
        <f t="shared" ref="F53:F116" si="11">(D53*E53)</f>
        <v>847.62</v>
      </c>
      <c r="G53" s="64" t="s">
        <v>8</v>
      </c>
      <c r="H53" s="64" t="str">
        <f t="shared" ref="H53:H116" si="12">Q53</f>
        <v>00547267017TRLO1</v>
      </c>
      <c r="J53" t="s">
        <v>96</v>
      </c>
      <c r="K53" t="s">
        <v>97</v>
      </c>
      <c r="L53">
        <v>17</v>
      </c>
      <c r="M53">
        <v>49.86</v>
      </c>
      <c r="N53" t="s">
        <v>111</v>
      </c>
      <c r="O53" t="s">
        <v>3827</v>
      </c>
      <c r="P53" t="s">
        <v>112</v>
      </c>
      <c r="Q53" t="s">
        <v>3828</v>
      </c>
      <c r="R53">
        <v>20877</v>
      </c>
      <c r="S53">
        <v>1</v>
      </c>
      <c r="T53">
        <v>1</v>
      </c>
      <c r="U53">
        <v>0</v>
      </c>
      <c r="W53" t="s">
        <v>3738</v>
      </c>
      <c r="X53" t="s">
        <v>105</v>
      </c>
      <c r="Y53">
        <v>1</v>
      </c>
      <c r="Z53" t="s">
        <v>1668</v>
      </c>
      <c r="AA53">
        <v>0</v>
      </c>
      <c r="AB53">
        <v>0</v>
      </c>
      <c r="AD53" t="s">
        <v>106</v>
      </c>
      <c r="AE53" t="s">
        <v>34</v>
      </c>
      <c r="AF53">
        <v>1</v>
      </c>
      <c r="AG53" t="s">
        <v>3828</v>
      </c>
      <c r="AH53" t="s">
        <v>96</v>
      </c>
      <c r="AI53">
        <v>1</v>
      </c>
      <c r="AL53" t="s">
        <v>107</v>
      </c>
      <c r="AM53" t="s">
        <v>107</v>
      </c>
      <c r="AN53" t="s">
        <v>34</v>
      </c>
      <c r="AO53" t="s">
        <v>108</v>
      </c>
      <c r="AP53" t="s">
        <v>33</v>
      </c>
      <c r="AR53">
        <v>0</v>
      </c>
    </row>
    <row r="54" spans="1:44">
      <c r="A54" s="66" t="e">
        <f>#REF!</f>
        <v>#REF!</v>
      </c>
      <c r="B54" s="62" t="str">
        <f t="shared" si="9"/>
        <v>12:36:43</v>
      </c>
      <c r="C54" s="62" t="s">
        <v>30</v>
      </c>
      <c r="D54" s="63">
        <f t="shared" si="5"/>
        <v>86</v>
      </c>
      <c r="E54" s="84">
        <f t="shared" si="10"/>
        <v>49.96</v>
      </c>
      <c r="F54" s="86">
        <f t="shared" si="11"/>
        <v>4296.5600000000004</v>
      </c>
      <c r="G54" s="64" t="s">
        <v>8</v>
      </c>
      <c r="H54" s="64" t="str">
        <f t="shared" si="12"/>
        <v>00547268680TRLO1</v>
      </c>
      <c r="J54" t="s">
        <v>96</v>
      </c>
      <c r="K54" t="s">
        <v>97</v>
      </c>
      <c r="L54">
        <v>86</v>
      </c>
      <c r="M54">
        <v>49.96</v>
      </c>
      <c r="N54" t="s">
        <v>111</v>
      </c>
      <c r="O54" t="s">
        <v>3829</v>
      </c>
      <c r="P54" t="s">
        <v>112</v>
      </c>
      <c r="Q54" t="s">
        <v>3830</v>
      </c>
      <c r="R54">
        <v>20877</v>
      </c>
      <c r="S54">
        <v>1</v>
      </c>
      <c r="T54">
        <v>1</v>
      </c>
      <c r="U54">
        <v>0</v>
      </c>
      <c r="W54" t="s">
        <v>3738</v>
      </c>
      <c r="X54" t="s">
        <v>105</v>
      </c>
      <c r="Y54">
        <v>1</v>
      </c>
      <c r="Z54" t="s">
        <v>1668</v>
      </c>
      <c r="AA54">
        <v>0</v>
      </c>
      <c r="AB54">
        <v>0</v>
      </c>
      <c r="AD54" t="s">
        <v>106</v>
      </c>
      <c r="AE54" t="s">
        <v>34</v>
      </c>
      <c r="AF54">
        <v>1</v>
      </c>
      <c r="AG54" t="s">
        <v>3830</v>
      </c>
      <c r="AH54" t="s">
        <v>96</v>
      </c>
      <c r="AI54">
        <v>1</v>
      </c>
      <c r="AL54" t="s">
        <v>107</v>
      </c>
      <c r="AM54" t="s">
        <v>107</v>
      </c>
      <c r="AN54" t="s">
        <v>34</v>
      </c>
      <c r="AO54" t="s">
        <v>108</v>
      </c>
      <c r="AP54" t="s">
        <v>33</v>
      </c>
      <c r="AR54">
        <v>0</v>
      </c>
    </row>
    <row r="55" spans="1:44">
      <c r="A55" s="66" t="e">
        <f>#REF!</f>
        <v>#REF!</v>
      </c>
      <c r="B55" s="62" t="str">
        <f t="shared" si="9"/>
        <v>13:01:24</v>
      </c>
      <c r="C55" s="62" t="s">
        <v>30</v>
      </c>
      <c r="D55" s="63">
        <f t="shared" si="5"/>
        <v>6</v>
      </c>
      <c r="E55" s="84">
        <f t="shared" si="10"/>
        <v>49.9</v>
      </c>
      <c r="F55" s="86">
        <f t="shared" si="11"/>
        <v>299.39999999999998</v>
      </c>
      <c r="G55" s="64" t="s">
        <v>8</v>
      </c>
      <c r="H55" s="64" t="str">
        <f t="shared" si="12"/>
        <v>00547271877TRLO1</v>
      </c>
      <c r="J55" t="s">
        <v>96</v>
      </c>
      <c r="K55" t="s">
        <v>97</v>
      </c>
      <c r="L55">
        <v>6</v>
      </c>
      <c r="M55">
        <v>49.9</v>
      </c>
      <c r="N55" t="s">
        <v>111</v>
      </c>
      <c r="O55" t="s">
        <v>3831</v>
      </c>
      <c r="P55" t="s">
        <v>112</v>
      </c>
      <c r="Q55" t="s">
        <v>3832</v>
      </c>
      <c r="R55">
        <v>20877</v>
      </c>
      <c r="S55">
        <v>1</v>
      </c>
      <c r="T55">
        <v>1</v>
      </c>
      <c r="U55">
        <v>0</v>
      </c>
      <c r="W55" t="s">
        <v>3738</v>
      </c>
      <c r="X55" t="s">
        <v>105</v>
      </c>
      <c r="Y55">
        <v>1</v>
      </c>
      <c r="Z55" t="s">
        <v>1668</v>
      </c>
      <c r="AA55">
        <v>0</v>
      </c>
      <c r="AB55">
        <v>0</v>
      </c>
      <c r="AD55" t="s">
        <v>106</v>
      </c>
      <c r="AE55" t="s">
        <v>34</v>
      </c>
      <c r="AF55">
        <v>1</v>
      </c>
      <c r="AG55" t="s">
        <v>3832</v>
      </c>
      <c r="AH55" t="s">
        <v>96</v>
      </c>
      <c r="AI55">
        <v>1</v>
      </c>
      <c r="AL55" t="s">
        <v>107</v>
      </c>
      <c r="AM55" t="s">
        <v>107</v>
      </c>
      <c r="AN55" t="s">
        <v>34</v>
      </c>
      <c r="AO55" t="s">
        <v>108</v>
      </c>
      <c r="AP55" t="s">
        <v>33</v>
      </c>
      <c r="AR55">
        <v>0</v>
      </c>
    </row>
    <row r="56" spans="1:44">
      <c r="A56" s="66" t="e">
        <f>#REF!</f>
        <v>#REF!</v>
      </c>
      <c r="B56" s="62" t="str">
        <f t="shared" si="9"/>
        <v>13:01:24</v>
      </c>
      <c r="C56" s="62" t="s">
        <v>30</v>
      </c>
      <c r="D56" s="63">
        <f t="shared" si="5"/>
        <v>6</v>
      </c>
      <c r="E56" s="84">
        <f t="shared" si="10"/>
        <v>49.9</v>
      </c>
      <c r="F56" s="86">
        <f t="shared" si="11"/>
        <v>299.39999999999998</v>
      </c>
      <c r="G56" s="64" t="s">
        <v>8</v>
      </c>
      <c r="H56" s="64" t="str">
        <f t="shared" si="12"/>
        <v>00547271878TRLO1</v>
      </c>
      <c r="J56" t="s">
        <v>96</v>
      </c>
      <c r="K56" t="s">
        <v>97</v>
      </c>
      <c r="L56">
        <v>6</v>
      </c>
      <c r="M56">
        <v>49.9</v>
      </c>
      <c r="N56" t="s">
        <v>111</v>
      </c>
      <c r="O56" t="s">
        <v>3831</v>
      </c>
      <c r="P56" t="s">
        <v>112</v>
      </c>
      <c r="Q56" t="s">
        <v>3833</v>
      </c>
      <c r="R56">
        <v>20877</v>
      </c>
      <c r="S56">
        <v>1</v>
      </c>
      <c r="T56">
        <v>1</v>
      </c>
      <c r="U56">
        <v>0</v>
      </c>
      <c r="W56" t="s">
        <v>3738</v>
      </c>
      <c r="X56" t="s">
        <v>105</v>
      </c>
      <c r="Y56">
        <v>1</v>
      </c>
      <c r="Z56" t="s">
        <v>1668</v>
      </c>
      <c r="AA56">
        <v>0</v>
      </c>
      <c r="AB56">
        <v>0</v>
      </c>
      <c r="AD56" t="s">
        <v>106</v>
      </c>
      <c r="AE56" t="s">
        <v>34</v>
      </c>
      <c r="AF56">
        <v>1</v>
      </c>
      <c r="AG56" t="s">
        <v>3833</v>
      </c>
      <c r="AH56" t="s">
        <v>96</v>
      </c>
      <c r="AI56">
        <v>1</v>
      </c>
      <c r="AL56" t="s">
        <v>107</v>
      </c>
      <c r="AM56" t="s">
        <v>107</v>
      </c>
      <c r="AN56" t="s">
        <v>34</v>
      </c>
      <c r="AO56" t="s">
        <v>108</v>
      </c>
      <c r="AP56" t="s">
        <v>33</v>
      </c>
      <c r="AR56">
        <v>0</v>
      </c>
    </row>
    <row r="57" spans="1:44">
      <c r="A57" s="66" t="e">
        <f>#REF!</f>
        <v>#REF!</v>
      </c>
      <c r="B57" s="62" t="str">
        <f t="shared" si="9"/>
        <v>13:22:26</v>
      </c>
      <c r="C57" s="62" t="s">
        <v>30</v>
      </c>
      <c r="D57" s="63">
        <f t="shared" si="5"/>
        <v>85</v>
      </c>
      <c r="E57" s="84">
        <f t="shared" si="10"/>
        <v>49.9</v>
      </c>
      <c r="F57" s="86">
        <f t="shared" si="11"/>
        <v>4241.5</v>
      </c>
      <c r="G57" s="64" t="s">
        <v>8</v>
      </c>
      <c r="H57" s="64" t="str">
        <f t="shared" si="12"/>
        <v>00547275679TRLO1</v>
      </c>
      <c r="J57" t="s">
        <v>96</v>
      </c>
      <c r="K57" t="s">
        <v>97</v>
      </c>
      <c r="L57">
        <v>85</v>
      </c>
      <c r="M57">
        <v>49.9</v>
      </c>
      <c r="N57" t="s">
        <v>111</v>
      </c>
      <c r="O57" t="s">
        <v>3834</v>
      </c>
      <c r="P57" t="s">
        <v>112</v>
      </c>
      <c r="Q57" t="s">
        <v>3835</v>
      </c>
      <c r="R57">
        <v>20877</v>
      </c>
      <c r="S57">
        <v>1</v>
      </c>
      <c r="T57">
        <v>1</v>
      </c>
      <c r="U57">
        <v>0</v>
      </c>
      <c r="W57" t="s">
        <v>3738</v>
      </c>
      <c r="X57" t="s">
        <v>105</v>
      </c>
      <c r="Y57">
        <v>1</v>
      </c>
      <c r="Z57" t="s">
        <v>1668</v>
      </c>
      <c r="AA57">
        <v>0</v>
      </c>
      <c r="AB57">
        <v>0</v>
      </c>
      <c r="AD57" t="s">
        <v>106</v>
      </c>
      <c r="AE57" t="s">
        <v>34</v>
      </c>
      <c r="AF57">
        <v>1</v>
      </c>
      <c r="AG57" t="s">
        <v>3835</v>
      </c>
      <c r="AH57" t="s">
        <v>96</v>
      </c>
      <c r="AI57">
        <v>1</v>
      </c>
      <c r="AL57" t="s">
        <v>107</v>
      </c>
      <c r="AM57" t="s">
        <v>107</v>
      </c>
      <c r="AN57" t="s">
        <v>34</v>
      </c>
      <c r="AO57" t="s">
        <v>108</v>
      </c>
      <c r="AP57" t="s">
        <v>33</v>
      </c>
      <c r="AR57">
        <v>0</v>
      </c>
    </row>
    <row r="58" spans="1:44">
      <c r="A58" s="66" t="e">
        <f>#REF!</f>
        <v>#REF!</v>
      </c>
      <c r="B58" s="62" t="str">
        <f t="shared" si="9"/>
        <v>13:25:24</v>
      </c>
      <c r="C58" s="62" t="s">
        <v>30</v>
      </c>
      <c r="D58" s="63">
        <f t="shared" si="5"/>
        <v>19</v>
      </c>
      <c r="E58" s="84">
        <f t="shared" si="10"/>
        <v>49.86</v>
      </c>
      <c r="F58" s="86">
        <f t="shared" si="11"/>
        <v>947.34</v>
      </c>
      <c r="G58" s="64" t="s">
        <v>8</v>
      </c>
      <c r="H58" s="64" t="str">
        <f t="shared" si="12"/>
        <v>00547276143TRLO1</v>
      </c>
      <c r="J58" t="s">
        <v>96</v>
      </c>
      <c r="K58" t="s">
        <v>97</v>
      </c>
      <c r="L58">
        <v>19</v>
      </c>
      <c r="M58">
        <v>49.86</v>
      </c>
      <c r="N58" t="s">
        <v>111</v>
      </c>
      <c r="O58" t="s">
        <v>3317</v>
      </c>
      <c r="P58" t="s">
        <v>112</v>
      </c>
      <c r="Q58" t="s">
        <v>3836</v>
      </c>
      <c r="R58">
        <v>20877</v>
      </c>
      <c r="S58">
        <v>1</v>
      </c>
      <c r="T58">
        <v>1</v>
      </c>
      <c r="U58">
        <v>0</v>
      </c>
      <c r="W58" t="s">
        <v>3738</v>
      </c>
      <c r="X58" t="s">
        <v>105</v>
      </c>
      <c r="Y58">
        <v>1</v>
      </c>
      <c r="Z58" t="s">
        <v>1668</v>
      </c>
      <c r="AA58">
        <v>0</v>
      </c>
      <c r="AB58">
        <v>0</v>
      </c>
      <c r="AD58" t="s">
        <v>106</v>
      </c>
      <c r="AE58" t="s">
        <v>34</v>
      </c>
      <c r="AF58">
        <v>1</v>
      </c>
      <c r="AG58" t="s">
        <v>3836</v>
      </c>
      <c r="AH58" t="s">
        <v>96</v>
      </c>
      <c r="AI58">
        <v>1</v>
      </c>
      <c r="AL58" t="s">
        <v>107</v>
      </c>
      <c r="AM58" t="s">
        <v>107</v>
      </c>
      <c r="AN58" t="s">
        <v>34</v>
      </c>
      <c r="AO58" t="s">
        <v>108</v>
      </c>
      <c r="AP58" t="s">
        <v>33</v>
      </c>
      <c r="AR58">
        <v>0</v>
      </c>
    </row>
    <row r="59" spans="1:44">
      <c r="A59" s="66" t="e">
        <f>#REF!</f>
        <v>#REF!</v>
      </c>
      <c r="B59" s="62" t="str">
        <f t="shared" si="9"/>
        <v>13:25:24</v>
      </c>
      <c r="C59" s="62" t="s">
        <v>30</v>
      </c>
      <c r="D59" s="63">
        <f t="shared" si="5"/>
        <v>6</v>
      </c>
      <c r="E59" s="84">
        <f t="shared" si="10"/>
        <v>49.9</v>
      </c>
      <c r="F59" s="86">
        <f t="shared" si="11"/>
        <v>299.39999999999998</v>
      </c>
      <c r="G59" s="64" t="s">
        <v>8</v>
      </c>
      <c r="H59" s="64" t="str">
        <f t="shared" si="12"/>
        <v>00547276144TRLO1</v>
      </c>
      <c r="J59" t="s">
        <v>96</v>
      </c>
      <c r="K59" t="s">
        <v>97</v>
      </c>
      <c r="L59">
        <v>6</v>
      </c>
      <c r="M59">
        <v>49.9</v>
      </c>
      <c r="N59" t="s">
        <v>111</v>
      </c>
      <c r="O59" t="s">
        <v>3837</v>
      </c>
      <c r="P59" t="s">
        <v>112</v>
      </c>
      <c r="Q59" t="s">
        <v>3838</v>
      </c>
      <c r="R59">
        <v>20877</v>
      </c>
      <c r="S59">
        <v>1</v>
      </c>
      <c r="T59">
        <v>1</v>
      </c>
      <c r="U59">
        <v>0</v>
      </c>
      <c r="W59" t="s">
        <v>3738</v>
      </c>
      <c r="X59" t="s">
        <v>105</v>
      </c>
      <c r="Y59">
        <v>1</v>
      </c>
      <c r="Z59" t="s">
        <v>1668</v>
      </c>
      <c r="AA59">
        <v>0</v>
      </c>
      <c r="AB59">
        <v>0</v>
      </c>
      <c r="AD59" t="s">
        <v>106</v>
      </c>
      <c r="AE59" t="s">
        <v>34</v>
      </c>
      <c r="AF59">
        <v>1</v>
      </c>
      <c r="AG59" t="s">
        <v>3838</v>
      </c>
      <c r="AH59" t="s">
        <v>96</v>
      </c>
      <c r="AI59">
        <v>1</v>
      </c>
      <c r="AL59" t="s">
        <v>107</v>
      </c>
      <c r="AM59" t="s">
        <v>107</v>
      </c>
      <c r="AN59" t="s">
        <v>34</v>
      </c>
      <c r="AO59" t="s">
        <v>108</v>
      </c>
      <c r="AP59" t="s">
        <v>33</v>
      </c>
      <c r="AR59">
        <v>0</v>
      </c>
    </row>
    <row r="60" spans="1:44">
      <c r="A60" s="66" t="e">
        <f>#REF!</f>
        <v>#REF!</v>
      </c>
      <c r="B60" s="62" t="str">
        <f t="shared" si="9"/>
        <v>13:25:27</v>
      </c>
      <c r="C60" s="62" t="s">
        <v>30</v>
      </c>
      <c r="D60" s="63">
        <f t="shared" si="5"/>
        <v>4</v>
      </c>
      <c r="E60" s="84">
        <f t="shared" si="10"/>
        <v>49.9</v>
      </c>
      <c r="F60" s="86">
        <f t="shared" si="11"/>
        <v>199.6</v>
      </c>
      <c r="G60" s="64" t="s">
        <v>8</v>
      </c>
      <c r="H60" s="64" t="str">
        <f t="shared" si="12"/>
        <v>00547276148TRLO1</v>
      </c>
      <c r="J60" t="s">
        <v>96</v>
      </c>
      <c r="K60" t="s">
        <v>97</v>
      </c>
      <c r="L60">
        <v>4</v>
      </c>
      <c r="M60">
        <v>49.9</v>
      </c>
      <c r="N60" t="s">
        <v>111</v>
      </c>
      <c r="O60" t="s">
        <v>3839</v>
      </c>
      <c r="P60" t="s">
        <v>112</v>
      </c>
      <c r="Q60" t="s">
        <v>3840</v>
      </c>
      <c r="R60">
        <v>20877</v>
      </c>
      <c r="S60">
        <v>1</v>
      </c>
      <c r="T60">
        <v>1</v>
      </c>
      <c r="U60">
        <v>0</v>
      </c>
      <c r="W60" t="s">
        <v>3738</v>
      </c>
      <c r="X60" t="s">
        <v>105</v>
      </c>
      <c r="Y60">
        <v>1</v>
      </c>
      <c r="Z60" t="s">
        <v>1668</v>
      </c>
      <c r="AA60">
        <v>0</v>
      </c>
      <c r="AB60">
        <v>0</v>
      </c>
      <c r="AD60" t="s">
        <v>106</v>
      </c>
      <c r="AE60" t="s">
        <v>34</v>
      </c>
      <c r="AF60">
        <v>1</v>
      </c>
      <c r="AG60" t="s">
        <v>3840</v>
      </c>
      <c r="AH60" t="s">
        <v>96</v>
      </c>
      <c r="AI60">
        <v>1</v>
      </c>
      <c r="AL60" t="s">
        <v>107</v>
      </c>
      <c r="AM60" t="s">
        <v>107</v>
      </c>
      <c r="AN60" t="s">
        <v>34</v>
      </c>
      <c r="AO60" t="s">
        <v>108</v>
      </c>
      <c r="AP60" t="s">
        <v>33</v>
      </c>
      <c r="AR60">
        <v>0</v>
      </c>
    </row>
    <row r="61" spans="1:44">
      <c r="A61" s="66" t="e">
        <f>#REF!</f>
        <v>#REF!</v>
      </c>
      <c r="B61" s="62" t="str">
        <f t="shared" si="9"/>
        <v>13:25:27</v>
      </c>
      <c r="C61" s="62" t="s">
        <v>30</v>
      </c>
      <c r="D61" s="63">
        <f t="shared" si="5"/>
        <v>4</v>
      </c>
      <c r="E61" s="84">
        <f t="shared" si="10"/>
        <v>49.9</v>
      </c>
      <c r="F61" s="86">
        <f t="shared" si="11"/>
        <v>199.6</v>
      </c>
      <c r="G61" s="64" t="s">
        <v>8</v>
      </c>
      <c r="H61" s="64" t="str">
        <f t="shared" si="12"/>
        <v>00547276149TRLO1</v>
      </c>
      <c r="J61" t="s">
        <v>96</v>
      </c>
      <c r="K61" t="s">
        <v>97</v>
      </c>
      <c r="L61">
        <v>4</v>
      </c>
      <c r="M61">
        <v>49.9</v>
      </c>
      <c r="N61" t="s">
        <v>111</v>
      </c>
      <c r="O61" t="s">
        <v>3839</v>
      </c>
      <c r="P61" t="s">
        <v>112</v>
      </c>
      <c r="Q61" t="s">
        <v>3841</v>
      </c>
      <c r="R61">
        <v>20877</v>
      </c>
      <c r="S61">
        <v>1</v>
      </c>
      <c r="T61">
        <v>1</v>
      </c>
      <c r="U61">
        <v>0</v>
      </c>
      <c r="W61" t="s">
        <v>3738</v>
      </c>
      <c r="X61" t="s">
        <v>105</v>
      </c>
      <c r="Y61">
        <v>1</v>
      </c>
      <c r="Z61" t="s">
        <v>1668</v>
      </c>
      <c r="AA61">
        <v>0</v>
      </c>
      <c r="AB61">
        <v>0</v>
      </c>
      <c r="AD61" t="s">
        <v>106</v>
      </c>
      <c r="AE61" t="s">
        <v>34</v>
      </c>
      <c r="AF61">
        <v>1</v>
      </c>
      <c r="AG61" t="s">
        <v>3841</v>
      </c>
      <c r="AH61" t="s">
        <v>96</v>
      </c>
      <c r="AI61">
        <v>1</v>
      </c>
      <c r="AL61" t="s">
        <v>107</v>
      </c>
      <c r="AM61" t="s">
        <v>107</v>
      </c>
      <c r="AN61" t="s">
        <v>34</v>
      </c>
      <c r="AO61" t="s">
        <v>108</v>
      </c>
      <c r="AP61" t="s">
        <v>33</v>
      </c>
      <c r="AR61">
        <v>0</v>
      </c>
    </row>
    <row r="62" spans="1:44">
      <c r="A62" s="66" t="e">
        <f>#REF!</f>
        <v>#REF!</v>
      </c>
      <c r="B62" s="62" t="str">
        <f t="shared" si="9"/>
        <v>13:27:36</v>
      </c>
      <c r="C62" s="62" t="s">
        <v>30</v>
      </c>
      <c r="D62" s="63">
        <f t="shared" si="5"/>
        <v>16</v>
      </c>
      <c r="E62" s="84">
        <f t="shared" si="10"/>
        <v>49.86</v>
      </c>
      <c r="F62" s="86">
        <f t="shared" si="11"/>
        <v>797.76</v>
      </c>
      <c r="G62" s="64" t="s">
        <v>8</v>
      </c>
      <c r="H62" s="64" t="str">
        <f t="shared" si="12"/>
        <v>00547276458TRLO1</v>
      </c>
      <c r="J62" t="s">
        <v>96</v>
      </c>
      <c r="K62" t="s">
        <v>97</v>
      </c>
      <c r="L62">
        <v>16</v>
      </c>
      <c r="M62">
        <v>49.86</v>
      </c>
      <c r="N62" t="s">
        <v>111</v>
      </c>
      <c r="O62" t="s">
        <v>3842</v>
      </c>
      <c r="P62" t="s">
        <v>112</v>
      </c>
      <c r="Q62" t="s">
        <v>3843</v>
      </c>
      <c r="R62">
        <v>20877</v>
      </c>
      <c r="S62">
        <v>1</v>
      </c>
      <c r="T62">
        <v>1</v>
      </c>
      <c r="U62">
        <v>0</v>
      </c>
      <c r="W62" t="s">
        <v>3738</v>
      </c>
      <c r="X62" t="s">
        <v>105</v>
      </c>
      <c r="Y62">
        <v>1</v>
      </c>
      <c r="Z62" t="s">
        <v>1668</v>
      </c>
      <c r="AA62">
        <v>0</v>
      </c>
      <c r="AB62">
        <v>0</v>
      </c>
      <c r="AD62" t="s">
        <v>106</v>
      </c>
      <c r="AE62" t="s">
        <v>34</v>
      </c>
      <c r="AF62">
        <v>1</v>
      </c>
      <c r="AG62" t="s">
        <v>3843</v>
      </c>
      <c r="AH62" t="s">
        <v>96</v>
      </c>
      <c r="AI62">
        <v>1</v>
      </c>
      <c r="AL62" t="s">
        <v>107</v>
      </c>
      <c r="AM62" t="s">
        <v>107</v>
      </c>
      <c r="AN62" t="s">
        <v>34</v>
      </c>
      <c r="AO62" t="s">
        <v>108</v>
      </c>
      <c r="AP62" t="s">
        <v>33</v>
      </c>
      <c r="AR62">
        <v>0</v>
      </c>
    </row>
    <row r="63" spans="1:44">
      <c r="A63" s="66" t="e">
        <f>#REF!</f>
        <v>#REF!</v>
      </c>
      <c r="B63" s="62" t="str">
        <f t="shared" si="9"/>
        <v>13:35:11</v>
      </c>
      <c r="C63" s="62" t="s">
        <v>30</v>
      </c>
      <c r="D63" s="63">
        <f t="shared" si="5"/>
        <v>6</v>
      </c>
      <c r="E63" s="84">
        <f t="shared" si="10"/>
        <v>49.62</v>
      </c>
      <c r="F63" s="86">
        <f t="shared" si="11"/>
        <v>297.71999999999997</v>
      </c>
      <c r="G63" s="64" t="s">
        <v>8</v>
      </c>
      <c r="H63" s="64" t="str">
        <f t="shared" si="12"/>
        <v>00547277675TRLO1</v>
      </c>
      <c r="J63" t="s">
        <v>96</v>
      </c>
      <c r="K63" t="s">
        <v>97</v>
      </c>
      <c r="L63">
        <v>6</v>
      </c>
      <c r="M63">
        <v>49.62</v>
      </c>
      <c r="N63" t="s">
        <v>111</v>
      </c>
      <c r="O63" t="s">
        <v>3844</v>
      </c>
      <c r="P63" t="s">
        <v>112</v>
      </c>
      <c r="Q63" t="s">
        <v>3845</v>
      </c>
      <c r="R63">
        <v>20877</v>
      </c>
      <c r="S63">
        <v>1</v>
      </c>
      <c r="T63">
        <v>1</v>
      </c>
      <c r="U63">
        <v>0</v>
      </c>
      <c r="W63" t="s">
        <v>3738</v>
      </c>
      <c r="X63" t="s">
        <v>105</v>
      </c>
      <c r="Y63">
        <v>1</v>
      </c>
      <c r="Z63" t="s">
        <v>1668</v>
      </c>
      <c r="AA63">
        <v>0</v>
      </c>
      <c r="AB63">
        <v>0</v>
      </c>
      <c r="AD63" t="s">
        <v>106</v>
      </c>
      <c r="AE63" t="s">
        <v>34</v>
      </c>
      <c r="AF63">
        <v>1</v>
      </c>
      <c r="AG63" t="s">
        <v>3845</v>
      </c>
      <c r="AH63" t="s">
        <v>96</v>
      </c>
      <c r="AI63">
        <v>1</v>
      </c>
      <c r="AL63" t="s">
        <v>107</v>
      </c>
      <c r="AM63" t="s">
        <v>107</v>
      </c>
      <c r="AN63" t="s">
        <v>34</v>
      </c>
      <c r="AO63" t="s">
        <v>108</v>
      </c>
      <c r="AP63" t="s">
        <v>33</v>
      </c>
      <c r="AR63">
        <v>0</v>
      </c>
    </row>
    <row r="64" spans="1:44">
      <c r="A64" s="66" t="e">
        <f>#REF!</f>
        <v>#REF!</v>
      </c>
      <c r="B64" s="62" t="str">
        <f t="shared" si="9"/>
        <v>13:35:22</v>
      </c>
      <c r="C64" s="62" t="s">
        <v>30</v>
      </c>
      <c r="D64" s="63">
        <f t="shared" si="5"/>
        <v>63</v>
      </c>
      <c r="E64" s="84">
        <f t="shared" si="10"/>
        <v>49.62</v>
      </c>
      <c r="F64" s="86">
        <f t="shared" si="11"/>
        <v>3126.06</v>
      </c>
      <c r="G64" s="64" t="s">
        <v>8</v>
      </c>
      <c r="H64" s="64" t="str">
        <f t="shared" si="12"/>
        <v>00547277692TRLO1</v>
      </c>
      <c r="J64" t="s">
        <v>96</v>
      </c>
      <c r="K64" t="s">
        <v>97</v>
      </c>
      <c r="L64">
        <v>63</v>
      </c>
      <c r="M64">
        <v>49.62</v>
      </c>
      <c r="N64" t="s">
        <v>111</v>
      </c>
      <c r="O64" t="s">
        <v>3846</v>
      </c>
      <c r="P64" t="s">
        <v>112</v>
      </c>
      <c r="Q64" t="s">
        <v>3847</v>
      </c>
      <c r="R64">
        <v>20877</v>
      </c>
      <c r="S64">
        <v>1</v>
      </c>
      <c r="T64">
        <v>1</v>
      </c>
      <c r="U64">
        <v>0</v>
      </c>
      <c r="W64" t="s">
        <v>3738</v>
      </c>
      <c r="X64" t="s">
        <v>105</v>
      </c>
      <c r="Y64">
        <v>1</v>
      </c>
      <c r="Z64" t="s">
        <v>1668</v>
      </c>
      <c r="AA64">
        <v>0</v>
      </c>
      <c r="AB64">
        <v>0</v>
      </c>
      <c r="AD64" t="s">
        <v>106</v>
      </c>
      <c r="AE64" t="s">
        <v>34</v>
      </c>
      <c r="AF64">
        <v>1</v>
      </c>
      <c r="AG64" t="s">
        <v>3847</v>
      </c>
      <c r="AH64" t="s">
        <v>96</v>
      </c>
      <c r="AI64">
        <v>1</v>
      </c>
      <c r="AL64" t="s">
        <v>107</v>
      </c>
      <c r="AM64" t="s">
        <v>107</v>
      </c>
      <c r="AN64" t="s">
        <v>34</v>
      </c>
      <c r="AO64" t="s">
        <v>108</v>
      </c>
      <c r="AP64" t="s">
        <v>33</v>
      </c>
      <c r="AR64">
        <v>0</v>
      </c>
    </row>
    <row r="65" spans="1:44">
      <c r="A65" s="66" t="e">
        <f>#REF!</f>
        <v>#REF!</v>
      </c>
      <c r="B65" s="62" t="str">
        <f t="shared" si="9"/>
        <v>13:35:54</v>
      </c>
      <c r="C65" s="62" t="s">
        <v>30</v>
      </c>
      <c r="D65" s="63">
        <f t="shared" si="5"/>
        <v>14</v>
      </c>
      <c r="E65" s="84">
        <f t="shared" si="10"/>
        <v>49.62</v>
      </c>
      <c r="F65" s="86">
        <f t="shared" si="11"/>
        <v>694.68</v>
      </c>
      <c r="G65" s="64" t="s">
        <v>8</v>
      </c>
      <c r="H65" s="64" t="str">
        <f t="shared" si="12"/>
        <v>00547277714TRLO1</v>
      </c>
      <c r="J65" t="s">
        <v>96</v>
      </c>
      <c r="K65" t="s">
        <v>97</v>
      </c>
      <c r="L65">
        <v>14</v>
      </c>
      <c r="M65">
        <v>49.62</v>
      </c>
      <c r="N65" t="s">
        <v>111</v>
      </c>
      <c r="O65" t="s">
        <v>3848</v>
      </c>
      <c r="P65" t="s">
        <v>112</v>
      </c>
      <c r="Q65" t="s">
        <v>3849</v>
      </c>
      <c r="R65">
        <v>20877</v>
      </c>
      <c r="S65">
        <v>1</v>
      </c>
      <c r="T65">
        <v>1</v>
      </c>
      <c r="U65">
        <v>0</v>
      </c>
      <c r="W65" t="s">
        <v>3738</v>
      </c>
      <c r="X65" t="s">
        <v>105</v>
      </c>
      <c r="Y65">
        <v>1</v>
      </c>
      <c r="Z65" t="s">
        <v>1668</v>
      </c>
      <c r="AA65">
        <v>0</v>
      </c>
      <c r="AB65">
        <v>0</v>
      </c>
      <c r="AD65" t="s">
        <v>106</v>
      </c>
      <c r="AE65" t="s">
        <v>34</v>
      </c>
      <c r="AF65">
        <v>1</v>
      </c>
      <c r="AG65" t="s">
        <v>3849</v>
      </c>
      <c r="AH65" t="s">
        <v>96</v>
      </c>
      <c r="AI65">
        <v>1</v>
      </c>
      <c r="AL65" t="s">
        <v>107</v>
      </c>
      <c r="AM65" t="s">
        <v>107</v>
      </c>
      <c r="AN65" t="s">
        <v>34</v>
      </c>
      <c r="AO65" t="s">
        <v>108</v>
      </c>
      <c r="AP65" t="s">
        <v>33</v>
      </c>
      <c r="AR65">
        <v>0</v>
      </c>
    </row>
    <row r="66" spans="1:44">
      <c r="A66" s="66" t="e">
        <f>#REF!</f>
        <v>#REF!</v>
      </c>
      <c r="B66" s="62" t="str">
        <f t="shared" si="9"/>
        <v>13:42:14</v>
      </c>
      <c r="C66" s="62" t="s">
        <v>30</v>
      </c>
      <c r="D66" s="63">
        <f t="shared" si="5"/>
        <v>6</v>
      </c>
      <c r="E66" s="84">
        <f t="shared" si="10"/>
        <v>49.52</v>
      </c>
      <c r="F66" s="86">
        <f t="shared" si="11"/>
        <v>297.12</v>
      </c>
      <c r="G66" s="64" t="s">
        <v>8</v>
      </c>
      <c r="H66" s="64" t="str">
        <f t="shared" si="12"/>
        <v>00547278691TRLO1</v>
      </c>
      <c r="J66" t="s">
        <v>96</v>
      </c>
      <c r="K66" t="s">
        <v>97</v>
      </c>
      <c r="L66">
        <v>6</v>
      </c>
      <c r="M66">
        <v>49.52</v>
      </c>
      <c r="N66" t="s">
        <v>111</v>
      </c>
      <c r="O66" t="s">
        <v>3850</v>
      </c>
      <c r="P66" t="s">
        <v>112</v>
      </c>
      <c r="Q66" t="s">
        <v>3851</v>
      </c>
      <c r="R66">
        <v>20877</v>
      </c>
      <c r="S66">
        <v>1</v>
      </c>
      <c r="T66">
        <v>1</v>
      </c>
      <c r="U66">
        <v>0</v>
      </c>
      <c r="W66" t="s">
        <v>3738</v>
      </c>
      <c r="X66" t="s">
        <v>105</v>
      </c>
      <c r="Y66">
        <v>1</v>
      </c>
      <c r="Z66" t="s">
        <v>1668</v>
      </c>
      <c r="AA66">
        <v>0</v>
      </c>
      <c r="AB66">
        <v>0</v>
      </c>
      <c r="AD66" t="s">
        <v>106</v>
      </c>
      <c r="AE66" t="s">
        <v>34</v>
      </c>
      <c r="AF66">
        <v>1</v>
      </c>
      <c r="AG66" t="s">
        <v>3851</v>
      </c>
      <c r="AH66" t="s">
        <v>96</v>
      </c>
      <c r="AI66">
        <v>1</v>
      </c>
      <c r="AL66" t="s">
        <v>107</v>
      </c>
      <c r="AM66" t="s">
        <v>107</v>
      </c>
      <c r="AN66" t="s">
        <v>34</v>
      </c>
      <c r="AO66" t="s">
        <v>108</v>
      </c>
      <c r="AP66" t="s">
        <v>33</v>
      </c>
      <c r="AR66">
        <v>0</v>
      </c>
    </row>
    <row r="67" spans="1:44">
      <c r="A67" s="66" t="e">
        <f>#REF!</f>
        <v>#REF!</v>
      </c>
      <c r="B67" s="62" t="str">
        <f t="shared" si="9"/>
        <v>13:42:14</v>
      </c>
      <c r="C67" s="62" t="s">
        <v>30</v>
      </c>
      <c r="D67" s="63">
        <f t="shared" si="5"/>
        <v>4</v>
      </c>
      <c r="E67" s="84">
        <f t="shared" si="10"/>
        <v>49.56</v>
      </c>
      <c r="F67" s="86">
        <f t="shared" si="11"/>
        <v>198.24</v>
      </c>
      <c r="G67" s="64" t="s">
        <v>8</v>
      </c>
      <c r="H67" s="64" t="str">
        <f t="shared" si="12"/>
        <v>00547278692TRLO1</v>
      </c>
      <c r="J67" t="s">
        <v>96</v>
      </c>
      <c r="K67" t="s">
        <v>97</v>
      </c>
      <c r="L67">
        <v>4</v>
      </c>
      <c r="M67">
        <v>49.56</v>
      </c>
      <c r="N67" t="s">
        <v>111</v>
      </c>
      <c r="O67" t="s">
        <v>3852</v>
      </c>
      <c r="P67" t="s">
        <v>112</v>
      </c>
      <c r="Q67" t="s">
        <v>3853</v>
      </c>
      <c r="R67">
        <v>20877</v>
      </c>
      <c r="S67">
        <v>1</v>
      </c>
      <c r="T67">
        <v>1</v>
      </c>
      <c r="U67">
        <v>0</v>
      </c>
      <c r="W67" t="s">
        <v>3738</v>
      </c>
      <c r="X67" t="s">
        <v>105</v>
      </c>
      <c r="Y67">
        <v>1</v>
      </c>
      <c r="Z67" t="s">
        <v>1668</v>
      </c>
      <c r="AA67">
        <v>0</v>
      </c>
      <c r="AB67">
        <v>0</v>
      </c>
      <c r="AD67" t="s">
        <v>106</v>
      </c>
      <c r="AE67" t="s">
        <v>34</v>
      </c>
      <c r="AF67">
        <v>1</v>
      </c>
      <c r="AG67" t="s">
        <v>3853</v>
      </c>
      <c r="AH67" t="s">
        <v>96</v>
      </c>
      <c r="AI67">
        <v>1</v>
      </c>
      <c r="AL67" t="s">
        <v>107</v>
      </c>
      <c r="AM67" t="s">
        <v>107</v>
      </c>
      <c r="AN67" t="s">
        <v>34</v>
      </c>
      <c r="AO67" t="s">
        <v>108</v>
      </c>
      <c r="AP67" t="s">
        <v>33</v>
      </c>
      <c r="AR67">
        <v>0</v>
      </c>
    </row>
    <row r="68" spans="1:44">
      <c r="A68" s="66" t="e">
        <f>#REF!</f>
        <v>#REF!</v>
      </c>
      <c r="B68" s="62" t="str">
        <f t="shared" si="9"/>
        <v>13:42:14</v>
      </c>
      <c r="C68" s="62" t="s">
        <v>30</v>
      </c>
      <c r="D68" s="63">
        <f t="shared" si="5"/>
        <v>4</v>
      </c>
      <c r="E68" s="84">
        <f t="shared" si="10"/>
        <v>49.56</v>
      </c>
      <c r="F68" s="86">
        <f t="shared" si="11"/>
        <v>198.24</v>
      </c>
      <c r="G68" s="64" t="s">
        <v>8</v>
      </c>
      <c r="H68" s="64" t="str">
        <f t="shared" si="12"/>
        <v>00547278693TRLO1</v>
      </c>
      <c r="J68" t="s">
        <v>96</v>
      </c>
      <c r="K68" t="s">
        <v>97</v>
      </c>
      <c r="L68">
        <v>4</v>
      </c>
      <c r="M68">
        <v>49.56</v>
      </c>
      <c r="N68" t="s">
        <v>111</v>
      </c>
      <c r="O68" t="s">
        <v>3852</v>
      </c>
      <c r="P68" t="s">
        <v>112</v>
      </c>
      <c r="Q68" t="s">
        <v>3854</v>
      </c>
      <c r="R68">
        <v>20877</v>
      </c>
      <c r="S68">
        <v>1</v>
      </c>
      <c r="T68">
        <v>1</v>
      </c>
      <c r="U68">
        <v>0</v>
      </c>
      <c r="W68" t="s">
        <v>3738</v>
      </c>
      <c r="X68" t="s">
        <v>105</v>
      </c>
      <c r="Y68">
        <v>1</v>
      </c>
      <c r="Z68" t="s">
        <v>1668</v>
      </c>
      <c r="AA68">
        <v>0</v>
      </c>
      <c r="AB68">
        <v>0</v>
      </c>
      <c r="AD68" t="s">
        <v>106</v>
      </c>
      <c r="AE68" t="s">
        <v>34</v>
      </c>
      <c r="AF68">
        <v>1</v>
      </c>
      <c r="AG68" t="s">
        <v>3854</v>
      </c>
      <c r="AH68" t="s">
        <v>96</v>
      </c>
      <c r="AI68">
        <v>1</v>
      </c>
      <c r="AL68" t="s">
        <v>107</v>
      </c>
      <c r="AM68" t="s">
        <v>107</v>
      </c>
      <c r="AN68" t="s">
        <v>34</v>
      </c>
      <c r="AO68" t="s">
        <v>108</v>
      </c>
      <c r="AP68" t="s">
        <v>33</v>
      </c>
      <c r="AR68">
        <v>0</v>
      </c>
    </row>
    <row r="69" spans="1:44">
      <c r="A69" s="66" t="e">
        <f>#REF!</f>
        <v>#REF!</v>
      </c>
      <c r="B69" s="62" t="str">
        <f t="shared" si="9"/>
        <v>13:44:17</v>
      </c>
      <c r="C69" s="62" t="s">
        <v>30</v>
      </c>
      <c r="D69" s="63">
        <f t="shared" si="5"/>
        <v>91</v>
      </c>
      <c r="E69" s="84">
        <f t="shared" si="10"/>
        <v>49.5</v>
      </c>
      <c r="F69" s="86">
        <f t="shared" si="11"/>
        <v>4504.5</v>
      </c>
      <c r="G69" s="64" t="s">
        <v>8</v>
      </c>
      <c r="H69" s="64" t="str">
        <f t="shared" si="12"/>
        <v>00547278933TRLO1</v>
      </c>
      <c r="J69" t="s">
        <v>96</v>
      </c>
      <c r="K69" t="s">
        <v>97</v>
      </c>
      <c r="L69">
        <v>91</v>
      </c>
      <c r="M69">
        <v>49.5</v>
      </c>
      <c r="N69" t="s">
        <v>111</v>
      </c>
      <c r="O69" t="s">
        <v>3855</v>
      </c>
      <c r="P69" t="s">
        <v>112</v>
      </c>
      <c r="Q69" t="s">
        <v>3856</v>
      </c>
      <c r="R69">
        <v>20877</v>
      </c>
      <c r="S69">
        <v>1</v>
      </c>
      <c r="T69">
        <v>1</v>
      </c>
      <c r="U69">
        <v>0</v>
      </c>
      <c r="W69" t="s">
        <v>3738</v>
      </c>
      <c r="X69" t="s">
        <v>105</v>
      </c>
      <c r="Y69">
        <v>1</v>
      </c>
      <c r="Z69" t="s">
        <v>1668</v>
      </c>
      <c r="AA69">
        <v>0</v>
      </c>
      <c r="AB69">
        <v>0</v>
      </c>
      <c r="AD69" t="s">
        <v>106</v>
      </c>
      <c r="AE69" t="s">
        <v>34</v>
      </c>
      <c r="AF69">
        <v>1</v>
      </c>
      <c r="AG69" t="s">
        <v>3856</v>
      </c>
      <c r="AH69" t="s">
        <v>96</v>
      </c>
      <c r="AI69">
        <v>1</v>
      </c>
      <c r="AL69" t="s">
        <v>107</v>
      </c>
      <c r="AM69" t="s">
        <v>107</v>
      </c>
      <c r="AN69" t="s">
        <v>34</v>
      </c>
      <c r="AO69" t="s">
        <v>108</v>
      </c>
      <c r="AP69" t="s">
        <v>33</v>
      </c>
      <c r="AR69">
        <v>0</v>
      </c>
    </row>
    <row r="70" spans="1:44">
      <c r="A70" s="66" t="e">
        <f>#REF!</f>
        <v>#REF!</v>
      </c>
      <c r="B70" s="62" t="str">
        <f t="shared" si="9"/>
        <v>13:47:31</v>
      </c>
      <c r="C70" s="62" t="s">
        <v>30</v>
      </c>
      <c r="D70" s="63">
        <f t="shared" si="5"/>
        <v>17</v>
      </c>
      <c r="E70" s="84">
        <f t="shared" si="10"/>
        <v>49.44</v>
      </c>
      <c r="F70" s="86">
        <f t="shared" si="11"/>
        <v>840.48</v>
      </c>
      <c r="G70" s="64" t="s">
        <v>8</v>
      </c>
      <c r="H70" s="64" t="str">
        <f t="shared" si="12"/>
        <v>00547279580TRLO1</v>
      </c>
      <c r="J70" t="s">
        <v>96</v>
      </c>
      <c r="K70" t="s">
        <v>97</v>
      </c>
      <c r="L70">
        <v>17</v>
      </c>
      <c r="M70">
        <v>49.44</v>
      </c>
      <c r="N70" t="s">
        <v>111</v>
      </c>
      <c r="O70" t="s">
        <v>3857</v>
      </c>
      <c r="P70" t="s">
        <v>112</v>
      </c>
      <c r="Q70" t="s">
        <v>3858</v>
      </c>
      <c r="R70">
        <v>20877</v>
      </c>
      <c r="S70">
        <v>1</v>
      </c>
      <c r="T70">
        <v>1</v>
      </c>
      <c r="U70">
        <v>0</v>
      </c>
      <c r="W70" t="s">
        <v>3738</v>
      </c>
      <c r="X70" t="s">
        <v>105</v>
      </c>
      <c r="Y70">
        <v>1</v>
      </c>
      <c r="Z70" t="s">
        <v>1668</v>
      </c>
      <c r="AA70">
        <v>0</v>
      </c>
      <c r="AB70">
        <v>0</v>
      </c>
      <c r="AD70" t="s">
        <v>106</v>
      </c>
      <c r="AE70" t="s">
        <v>34</v>
      </c>
      <c r="AF70">
        <v>1</v>
      </c>
      <c r="AG70" t="s">
        <v>3858</v>
      </c>
      <c r="AH70" t="s">
        <v>96</v>
      </c>
      <c r="AI70">
        <v>1</v>
      </c>
      <c r="AL70" t="s">
        <v>107</v>
      </c>
      <c r="AM70" t="s">
        <v>107</v>
      </c>
      <c r="AN70" t="s">
        <v>34</v>
      </c>
      <c r="AO70" t="s">
        <v>108</v>
      </c>
      <c r="AP70" t="s">
        <v>33</v>
      </c>
      <c r="AR70">
        <v>0</v>
      </c>
    </row>
    <row r="71" spans="1:44">
      <c r="A71" s="66" t="e">
        <f>#REF!</f>
        <v>#REF!</v>
      </c>
      <c r="B71" s="62" t="str">
        <f t="shared" si="9"/>
        <v>13:47:50</v>
      </c>
      <c r="C71" s="62" t="s">
        <v>30</v>
      </c>
      <c r="D71" s="63">
        <f t="shared" si="5"/>
        <v>500</v>
      </c>
      <c r="E71" s="84">
        <f t="shared" si="10"/>
        <v>49.38</v>
      </c>
      <c r="F71" s="86">
        <f t="shared" si="11"/>
        <v>24690</v>
      </c>
      <c r="G71" s="64" t="s">
        <v>8</v>
      </c>
      <c r="H71" s="64" t="str">
        <f t="shared" si="12"/>
        <v>00547279674TRLO1</v>
      </c>
      <c r="J71" t="s">
        <v>96</v>
      </c>
      <c r="K71" t="s">
        <v>97</v>
      </c>
      <c r="L71">
        <v>500</v>
      </c>
      <c r="M71">
        <v>49.38</v>
      </c>
      <c r="N71" t="s">
        <v>115</v>
      </c>
      <c r="O71" t="s">
        <v>3859</v>
      </c>
      <c r="P71" t="s">
        <v>116</v>
      </c>
      <c r="Q71" t="s">
        <v>3860</v>
      </c>
      <c r="R71">
        <v>20877</v>
      </c>
      <c r="S71">
        <v>1</v>
      </c>
      <c r="T71">
        <v>1</v>
      </c>
      <c r="U71">
        <v>0</v>
      </c>
      <c r="W71" t="s">
        <v>3861</v>
      </c>
      <c r="X71" t="s">
        <v>105</v>
      </c>
      <c r="Y71">
        <v>1</v>
      </c>
      <c r="Z71" t="s">
        <v>1668</v>
      </c>
      <c r="AA71">
        <v>0</v>
      </c>
      <c r="AB71">
        <v>0</v>
      </c>
      <c r="AD71" t="s">
        <v>106</v>
      </c>
      <c r="AE71" t="s">
        <v>34</v>
      </c>
      <c r="AF71">
        <v>1</v>
      </c>
      <c r="AG71" t="s">
        <v>3860</v>
      </c>
      <c r="AH71" t="s">
        <v>96</v>
      </c>
      <c r="AI71">
        <v>1</v>
      </c>
      <c r="AJ71" t="s">
        <v>3862</v>
      </c>
      <c r="AL71" t="s">
        <v>107</v>
      </c>
      <c r="AM71" t="s">
        <v>107</v>
      </c>
      <c r="AN71" t="s">
        <v>34</v>
      </c>
      <c r="AO71" t="s">
        <v>108</v>
      </c>
      <c r="AP71" t="s">
        <v>33</v>
      </c>
      <c r="AR71">
        <v>0</v>
      </c>
    </row>
    <row r="72" spans="1:44">
      <c r="A72" s="66" t="e">
        <f>#REF!</f>
        <v>#REF!</v>
      </c>
      <c r="B72" s="62" t="str">
        <f t="shared" si="9"/>
        <v>14:04:19</v>
      </c>
      <c r="C72" s="62" t="s">
        <v>30</v>
      </c>
      <c r="D72" s="63">
        <f t="shared" si="5"/>
        <v>88</v>
      </c>
      <c r="E72" s="84">
        <f t="shared" si="10"/>
        <v>49.38</v>
      </c>
      <c r="F72" s="86">
        <f t="shared" si="11"/>
        <v>4345.4400000000005</v>
      </c>
      <c r="G72" s="64" t="s">
        <v>8</v>
      </c>
      <c r="H72" s="64" t="str">
        <f t="shared" si="12"/>
        <v>00547284548TRLO1</v>
      </c>
      <c r="J72" t="s">
        <v>96</v>
      </c>
      <c r="K72" t="s">
        <v>97</v>
      </c>
      <c r="L72">
        <v>88</v>
      </c>
      <c r="M72">
        <v>49.38</v>
      </c>
      <c r="N72" t="s">
        <v>111</v>
      </c>
      <c r="O72" t="s">
        <v>3863</v>
      </c>
      <c r="P72" t="s">
        <v>112</v>
      </c>
      <c r="Q72" t="s">
        <v>3864</v>
      </c>
      <c r="R72">
        <v>20877</v>
      </c>
      <c r="S72">
        <v>1</v>
      </c>
      <c r="T72">
        <v>1</v>
      </c>
      <c r="U72">
        <v>0</v>
      </c>
      <c r="W72" t="s">
        <v>3738</v>
      </c>
      <c r="X72" t="s">
        <v>105</v>
      </c>
      <c r="Y72">
        <v>1</v>
      </c>
      <c r="Z72" t="s">
        <v>1668</v>
      </c>
      <c r="AA72">
        <v>0</v>
      </c>
      <c r="AB72">
        <v>0</v>
      </c>
      <c r="AD72" t="s">
        <v>106</v>
      </c>
      <c r="AE72" t="s">
        <v>34</v>
      </c>
      <c r="AF72">
        <v>1</v>
      </c>
      <c r="AG72" t="s">
        <v>3864</v>
      </c>
      <c r="AH72" t="s">
        <v>96</v>
      </c>
      <c r="AI72">
        <v>1</v>
      </c>
      <c r="AL72" t="s">
        <v>107</v>
      </c>
      <c r="AM72" t="s">
        <v>107</v>
      </c>
      <c r="AN72" t="s">
        <v>34</v>
      </c>
      <c r="AO72" t="s">
        <v>108</v>
      </c>
      <c r="AP72" t="s">
        <v>33</v>
      </c>
      <c r="AR72">
        <v>0</v>
      </c>
    </row>
    <row r="73" spans="1:44">
      <c r="A73" s="66" t="e">
        <f>#REF!</f>
        <v>#REF!</v>
      </c>
      <c r="B73" s="62" t="str">
        <f t="shared" si="9"/>
        <v>14:04:52</v>
      </c>
      <c r="C73" s="62" t="s">
        <v>30</v>
      </c>
      <c r="D73" s="63">
        <f t="shared" si="5"/>
        <v>10</v>
      </c>
      <c r="E73" s="84">
        <f t="shared" si="10"/>
        <v>49.4</v>
      </c>
      <c r="F73" s="86">
        <f t="shared" si="11"/>
        <v>494</v>
      </c>
      <c r="G73" s="64" t="s">
        <v>8</v>
      </c>
      <c r="H73" s="64" t="str">
        <f t="shared" si="12"/>
        <v>00547284710TRLO1</v>
      </c>
      <c r="J73" t="s">
        <v>96</v>
      </c>
      <c r="K73" t="s">
        <v>97</v>
      </c>
      <c r="L73">
        <v>10</v>
      </c>
      <c r="M73">
        <v>49.4</v>
      </c>
      <c r="N73" t="s">
        <v>111</v>
      </c>
      <c r="O73" t="s">
        <v>3865</v>
      </c>
      <c r="P73" t="s">
        <v>112</v>
      </c>
      <c r="Q73" t="s">
        <v>3866</v>
      </c>
      <c r="R73">
        <v>20877</v>
      </c>
      <c r="S73">
        <v>1</v>
      </c>
      <c r="T73">
        <v>1</v>
      </c>
      <c r="U73">
        <v>0</v>
      </c>
      <c r="W73" t="s">
        <v>3738</v>
      </c>
      <c r="X73" t="s">
        <v>105</v>
      </c>
      <c r="Y73">
        <v>1</v>
      </c>
      <c r="Z73" t="s">
        <v>1668</v>
      </c>
      <c r="AA73">
        <v>0</v>
      </c>
      <c r="AB73">
        <v>0</v>
      </c>
      <c r="AD73" t="s">
        <v>106</v>
      </c>
      <c r="AE73" t="s">
        <v>34</v>
      </c>
      <c r="AF73">
        <v>1</v>
      </c>
      <c r="AG73" t="s">
        <v>3866</v>
      </c>
      <c r="AH73" t="s">
        <v>96</v>
      </c>
      <c r="AI73">
        <v>1</v>
      </c>
      <c r="AL73" t="s">
        <v>107</v>
      </c>
      <c r="AM73" t="s">
        <v>107</v>
      </c>
      <c r="AN73" t="s">
        <v>34</v>
      </c>
      <c r="AO73" t="s">
        <v>108</v>
      </c>
      <c r="AP73" t="s">
        <v>33</v>
      </c>
      <c r="AR73">
        <v>0</v>
      </c>
    </row>
    <row r="74" spans="1:44">
      <c r="A74" s="66" t="e">
        <f>#REF!</f>
        <v>#REF!</v>
      </c>
      <c r="B74" s="62" t="str">
        <f t="shared" si="9"/>
        <v>14:14:45</v>
      </c>
      <c r="C74" s="62" t="s">
        <v>30</v>
      </c>
      <c r="D74" s="63">
        <f t="shared" si="5"/>
        <v>20</v>
      </c>
      <c r="E74" s="84">
        <f t="shared" si="10"/>
        <v>49.36</v>
      </c>
      <c r="F74" s="86">
        <f t="shared" si="11"/>
        <v>987.2</v>
      </c>
      <c r="G74" s="64" t="s">
        <v>8</v>
      </c>
      <c r="H74" s="64" t="str">
        <f t="shared" si="12"/>
        <v>00547286755TRLO1</v>
      </c>
      <c r="J74" t="s">
        <v>96</v>
      </c>
      <c r="K74" t="s">
        <v>97</v>
      </c>
      <c r="L74">
        <v>20</v>
      </c>
      <c r="M74">
        <v>49.36</v>
      </c>
      <c r="N74" t="s">
        <v>111</v>
      </c>
      <c r="O74" t="s">
        <v>3867</v>
      </c>
      <c r="P74" t="s">
        <v>112</v>
      </c>
      <c r="Q74" t="s">
        <v>3868</v>
      </c>
      <c r="R74">
        <v>20877</v>
      </c>
      <c r="S74">
        <v>1</v>
      </c>
      <c r="T74">
        <v>1</v>
      </c>
      <c r="U74">
        <v>0</v>
      </c>
      <c r="W74" t="s">
        <v>3738</v>
      </c>
      <c r="X74" t="s">
        <v>105</v>
      </c>
      <c r="Y74">
        <v>1</v>
      </c>
      <c r="Z74" t="s">
        <v>1668</v>
      </c>
      <c r="AA74">
        <v>0</v>
      </c>
      <c r="AB74">
        <v>0</v>
      </c>
      <c r="AD74" t="s">
        <v>106</v>
      </c>
      <c r="AE74" t="s">
        <v>34</v>
      </c>
      <c r="AF74">
        <v>1</v>
      </c>
      <c r="AG74" t="s">
        <v>3868</v>
      </c>
      <c r="AH74" t="s">
        <v>96</v>
      </c>
      <c r="AI74">
        <v>1</v>
      </c>
      <c r="AL74" t="s">
        <v>107</v>
      </c>
      <c r="AM74" t="s">
        <v>107</v>
      </c>
      <c r="AN74" t="s">
        <v>34</v>
      </c>
      <c r="AO74" t="s">
        <v>108</v>
      </c>
      <c r="AP74" t="s">
        <v>33</v>
      </c>
      <c r="AR74">
        <v>0</v>
      </c>
    </row>
    <row r="75" spans="1:44">
      <c r="A75" s="66" t="e">
        <f>#REF!</f>
        <v>#REF!</v>
      </c>
      <c r="B75" s="62" t="str">
        <f t="shared" si="9"/>
        <v>14:14:45</v>
      </c>
      <c r="C75" s="62" t="s">
        <v>30</v>
      </c>
      <c r="D75" s="63">
        <f t="shared" si="5"/>
        <v>12</v>
      </c>
      <c r="E75" s="84">
        <f t="shared" si="10"/>
        <v>49.36</v>
      </c>
      <c r="F75" s="86">
        <f t="shared" si="11"/>
        <v>592.31999999999994</v>
      </c>
      <c r="G75" s="64" t="s">
        <v>8</v>
      </c>
      <c r="H75" s="64" t="str">
        <f t="shared" si="12"/>
        <v>00547286756TRLO1</v>
      </c>
      <c r="J75" t="s">
        <v>96</v>
      </c>
      <c r="K75" t="s">
        <v>97</v>
      </c>
      <c r="L75">
        <v>12</v>
      </c>
      <c r="M75">
        <v>49.36</v>
      </c>
      <c r="N75" t="s">
        <v>111</v>
      </c>
      <c r="O75" t="s">
        <v>3869</v>
      </c>
      <c r="P75" t="s">
        <v>112</v>
      </c>
      <c r="Q75" t="s">
        <v>3870</v>
      </c>
      <c r="R75">
        <v>20877</v>
      </c>
      <c r="S75">
        <v>1</v>
      </c>
      <c r="T75">
        <v>1</v>
      </c>
      <c r="U75">
        <v>0</v>
      </c>
      <c r="W75" t="s">
        <v>3738</v>
      </c>
      <c r="X75" t="s">
        <v>105</v>
      </c>
      <c r="Y75">
        <v>1</v>
      </c>
      <c r="Z75" t="s">
        <v>1668</v>
      </c>
      <c r="AA75">
        <v>0</v>
      </c>
      <c r="AB75">
        <v>0</v>
      </c>
      <c r="AD75" t="s">
        <v>106</v>
      </c>
      <c r="AE75" t="s">
        <v>34</v>
      </c>
      <c r="AF75">
        <v>1</v>
      </c>
      <c r="AG75" t="s">
        <v>3870</v>
      </c>
      <c r="AH75" t="s">
        <v>96</v>
      </c>
      <c r="AI75">
        <v>1</v>
      </c>
      <c r="AL75" t="s">
        <v>107</v>
      </c>
      <c r="AM75" t="s">
        <v>107</v>
      </c>
      <c r="AN75" t="s">
        <v>34</v>
      </c>
      <c r="AO75" t="s">
        <v>108</v>
      </c>
      <c r="AP75" t="s">
        <v>33</v>
      </c>
      <c r="AR75">
        <v>0</v>
      </c>
    </row>
    <row r="76" spans="1:44">
      <c r="A76" s="66" t="e">
        <f>#REF!</f>
        <v>#REF!</v>
      </c>
      <c r="B76" s="62" t="str">
        <f t="shared" si="9"/>
        <v>14:17:48</v>
      </c>
      <c r="C76" s="62" t="s">
        <v>30</v>
      </c>
      <c r="D76" s="63">
        <f t="shared" si="5"/>
        <v>101</v>
      </c>
      <c r="E76" s="84">
        <f t="shared" si="10"/>
        <v>49.36</v>
      </c>
      <c r="F76" s="86">
        <f t="shared" si="11"/>
        <v>4985.3599999999997</v>
      </c>
      <c r="G76" s="64" t="s">
        <v>8</v>
      </c>
      <c r="H76" s="64" t="str">
        <f t="shared" si="12"/>
        <v>00547287539TRLO1</v>
      </c>
      <c r="J76" t="s">
        <v>96</v>
      </c>
      <c r="K76" t="s">
        <v>97</v>
      </c>
      <c r="L76">
        <v>101</v>
      </c>
      <c r="M76">
        <v>49.36</v>
      </c>
      <c r="N76" t="s">
        <v>111</v>
      </c>
      <c r="O76" t="s">
        <v>3871</v>
      </c>
      <c r="P76" t="s">
        <v>112</v>
      </c>
      <c r="Q76" t="s">
        <v>3872</v>
      </c>
      <c r="R76">
        <v>20877</v>
      </c>
      <c r="S76">
        <v>1</v>
      </c>
      <c r="T76">
        <v>1</v>
      </c>
      <c r="U76">
        <v>0</v>
      </c>
      <c r="W76" t="s">
        <v>3738</v>
      </c>
      <c r="X76" t="s">
        <v>105</v>
      </c>
      <c r="Y76">
        <v>1</v>
      </c>
      <c r="Z76" t="s">
        <v>1668</v>
      </c>
      <c r="AA76">
        <v>0</v>
      </c>
      <c r="AB76">
        <v>0</v>
      </c>
      <c r="AD76" t="s">
        <v>106</v>
      </c>
      <c r="AE76" t="s">
        <v>34</v>
      </c>
      <c r="AF76">
        <v>1</v>
      </c>
      <c r="AG76" t="s">
        <v>3872</v>
      </c>
      <c r="AH76" t="s">
        <v>96</v>
      </c>
      <c r="AI76">
        <v>1</v>
      </c>
      <c r="AL76" t="s">
        <v>107</v>
      </c>
      <c r="AM76" t="s">
        <v>107</v>
      </c>
      <c r="AN76" t="s">
        <v>34</v>
      </c>
      <c r="AO76" t="s">
        <v>108</v>
      </c>
      <c r="AP76" t="s">
        <v>33</v>
      </c>
      <c r="AR76">
        <v>0</v>
      </c>
    </row>
    <row r="77" spans="1:44">
      <c r="A77" s="66" t="e">
        <f>#REF!</f>
        <v>#REF!</v>
      </c>
      <c r="B77" s="62" t="str">
        <f t="shared" si="9"/>
        <v>14:21:21</v>
      </c>
      <c r="C77" s="62" t="s">
        <v>30</v>
      </c>
      <c r="D77" s="63">
        <f t="shared" ref="D77:D140" si="13">L77</f>
        <v>10</v>
      </c>
      <c r="E77" s="84">
        <f t="shared" si="10"/>
        <v>49.38</v>
      </c>
      <c r="F77" s="86">
        <f t="shared" si="11"/>
        <v>493.8</v>
      </c>
      <c r="G77" s="64" t="s">
        <v>8</v>
      </c>
      <c r="H77" s="64" t="str">
        <f t="shared" si="12"/>
        <v>00547288349TRLO1</v>
      </c>
      <c r="J77" t="s">
        <v>96</v>
      </c>
      <c r="K77" t="s">
        <v>97</v>
      </c>
      <c r="L77">
        <v>10</v>
      </c>
      <c r="M77">
        <v>49.38</v>
      </c>
      <c r="N77" t="s">
        <v>111</v>
      </c>
      <c r="O77" t="s">
        <v>3873</v>
      </c>
      <c r="P77" t="s">
        <v>112</v>
      </c>
      <c r="Q77" t="s">
        <v>3874</v>
      </c>
      <c r="R77">
        <v>20877</v>
      </c>
      <c r="S77">
        <v>1</v>
      </c>
      <c r="T77">
        <v>1</v>
      </c>
      <c r="U77">
        <v>0</v>
      </c>
      <c r="W77" t="s">
        <v>3738</v>
      </c>
      <c r="X77" t="s">
        <v>105</v>
      </c>
      <c r="Y77">
        <v>1</v>
      </c>
      <c r="Z77" t="s">
        <v>1668</v>
      </c>
      <c r="AA77">
        <v>0</v>
      </c>
      <c r="AB77">
        <v>0</v>
      </c>
      <c r="AD77" t="s">
        <v>106</v>
      </c>
      <c r="AE77" t="s">
        <v>34</v>
      </c>
      <c r="AF77">
        <v>1</v>
      </c>
      <c r="AG77" t="s">
        <v>3874</v>
      </c>
      <c r="AH77" t="s">
        <v>96</v>
      </c>
      <c r="AI77">
        <v>1</v>
      </c>
      <c r="AL77" t="s">
        <v>107</v>
      </c>
      <c r="AM77" t="s">
        <v>107</v>
      </c>
      <c r="AN77" t="s">
        <v>34</v>
      </c>
      <c r="AO77" t="s">
        <v>108</v>
      </c>
      <c r="AP77" t="s">
        <v>33</v>
      </c>
      <c r="AR77">
        <v>0</v>
      </c>
    </row>
    <row r="78" spans="1:44">
      <c r="A78" s="66" t="e">
        <f>#REF!</f>
        <v>#REF!</v>
      </c>
      <c r="B78" s="62" t="str">
        <f t="shared" si="9"/>
        <v>14:22:55</v>
      </c>
      <c r="C78" s="62" t="s">
        <v>30</v>
      </c>
      <c r="D78" s="63">
        <f t="shared" si="13"/>
        <v>250</v>
      </c>
      <c r="E78" s="84">
        <f t="shared" si="10"/>
        <v>49.32</v>
      </c>
      <c r="F78" s="86">
        <f t="shared" si="11"/>
        <v>12330</v>
      </c>
      <c r="G78" s="64" t="s">
        <v>8</v>
      </c>
      <c r="H78" s="64" t="str">
        <f t="shared" si="12"/>
        <v>00547288803TRLO1</v>
      </c>
      <c r="J78" t="s">
        <v>96</v>
      </c>
      <c r="K78" t="s">
        <v>97</v>
      </c>
      <c r="L78">
        <v>250</v>
      </c>
      <c r="M78">
        <v>49.32</v>
      </c>
      <c r="N78" t="s">
        <v>115</v>
      </c>
      <c r="O78" t="s">
        <v>3875</v>
      </c>
      <c r="P78" t="s">
        <v>116</v>
      </c>
      <c r="Q78" t="s">
        <v>3876</v>
      </c>
      <c r="R78">
        <v>20877</v>
      </c>
      <c r="S78">
        <v>1</v>
      </c>
      <c r="T78">
        <v>1</v>
      </c>
      <c r="U78">
        <v>0</v>
      </c>
      <c r="W78" t="s">
        <v>3861</v>
      </c>
      <c r="X78" t="s">
        <v>105</v>
      </c>
      <c r="Y78">
        <v>1</v>
      </c>
      <c r="Z78" t="s">
        <v>1668</v>
      </c>
      <c r="AA78">
        <v>0</v>
      </c>
      <c r="AB78">
        <v>0</v>
      </c>
      <c r="AD78" t="s">
        <v>106</v>
      </c>
      <c r="AE78" t="s">
        <v>34</v>
      </c>
      <c r="AF78">
        <v>1</v>
      </c>
      <c r="AG78" t="s">
        <v>3876</v>
      </c>
      <c r="AH78" t="s">
        <v>96</v>
      </c>
      <c r="AI78">
        <v>1</v>
      </c>
      <c r="AJ78" t="s">
        <v>3877</v>
      </c>
      <c r="AL78" t="s">
        <v>107</v>
      </c>
      <c r="AM78" t="s">
        <v>107</v>
      </c>
      <c r="AN78" t="s">
        <v>34</v>
      </c>
      <c r="AO78" t="s">
        <v>108</v>
      </c>
      <c r="AP78" t="s">
        <v>33</v>
      </c>
      <c r="AR78">
        <v>0</v>
      </c>
    </row>
    <row r="79" spans="1:44">
      <c r="A79" s="66" t="e">
        <f>#REF!</f>
        <v>#REF!</v>
      </c>
      <c r="B79" s="62" t="str">
        <f t="shared" si="9"/>
        <v>14:22:55</v>
      </c>
      <c r="C79" s="62" t="s">
        <v>30</v>
      </c>
      <c r="D79" s="63">
        <f t="shared" si="13"/>
        <v>250</v>
      </c>
      <c r="E79" s="84">
        <f t="shared" si="10"/>
        <v>49.32</v>
      </c>
      <c r="F79" s="86">
        <f t="shared" si="11"/>
        <v>12330</v>
      </c>
      <c r="G79" s="64" t="s">
        <v>8</v>
      </c>
      <c r="H79" s="64" t="str">
        <f t="shared" si="12"/>
        <v>00547288804TRLO1</v>
      </c>
      <c r="J79" t="s">
        <v>96</v>
      </c>
      <c r="K79" t="s">
        <v>97</v>
      </c>
      <c r="L79">
        <v>250</v>
      </c>
      <c r="M79">
        <v>49.32</v>
      </c>
      <c r="N79" t="s">
        <v>115</v>
      </c>
      <c r="O79" t="s">
        <v>3878</v>
      </c>
      <c r="P79" t="s">
        <v>116</v>
      </c>
      <c r="Q79" t="s">
        <v>3879</v>
      </c>
      <c r="R79">
        <v>20877</v>
      </c>
      <c r="S79">
        <v>1</v>
      </c>
      <c r="T79">
        <v>1</v>
      </c>
      <c r="U79">
        <v>0</v>
      </c>
      <c r="W79" t="s">
        <v>3861</v>
      </c>
      <c r="X79" t="s">
        <v>105</v>
      </c>
      <c r="Y79">
        <v>1</v>
      </c>
      <c r="Z79" t="s">
        <v>1668</v>
      </c>
      <c r="AA79">
        <v>0</v>
      </c>
      <c r="AB79">
        <v>0</v>
      </c>
      <c r="AD79" t="s">
        <v>106</v>
      </c>
      <c r="AE79" t="s">
        <v>34</v>
      </c>
      <c r="AF79">
        <v>1</v>
      </c>
      <c r="AG79" t="s">
        <v>3879</v>
      </c>
      <c r="AH79" t="s">
        <v>96</v>
      </c>
      <c r="AI79">
        <v>1</v>
      </c>
      <c r="AJ79" t="s">
        <v>3880</v>
      </c>
      <c r="AL79" t="s">
        <v>107</v>
      </c>
      <c r="AM79" t="s">
        <v>107</v>
      </c>
      <c r="AN79" t="s">
        <v>34</v>
      </c>
      <c r="AO79" t="s">
        <v>108</v>
      </c>
      <c r="AP79" t="s">
        <v>33</v>
      </c>
      <c r="AR79">
        <v>0</v>
      </c>
    </row>
    <row r="80" spans="1:44">
      <c r="A80" s="66" t="e">
        <f>#REF!</f>
        <v>#REF!</v>
      </c>
      <c r="B80" s="62" t="str">
        <f t="shared" si="9"/>
        <v>14:22:59</v>
      </c>
      <c r="C80" s="62" t="s">
        <v>30</v>
      </c>
      <c r="D80" s="63">
        <f t="shared" si="13"/>
        <v>22</v>
      </c>
      <c r="E80" s="84">
        <f t="shared" si="10"/>
        <v>49.3</v>
      </c>
      <c r="F80" s="86">
        <f t="shared" si="11"/>
        <v>1084.5999999999999</v>
      </c>
      <c r="G80" s="64" t="s">
        <v>8</v>
      </c>
      <c r="H80" s="64" t="str">
        <f t="shared" si="12"/>
        <v>00547288817TRLO1</v>
      </c>
      <c r="J80" t="s">
        <v>96</v>
      </c>
      <c r="K80" t="s">
        <v>97</v>
      </c>
      <c r="L80">
        <v>22</v>
      </c>
      <c r="M80">
        <v>49.3</v>
      </c>
      <c r="N80" t="s">
        <v>111</v>
      </c>
      <c r="O80" t="s">
        <v>3881</v>
      </c>
      <c r="P80" t="s">
        <v>112</v>
      </c>
      <c r="Q80" t="s">
        <v>3882</v>
      </c>
      <c r="R80">
        <v>20877</v>
      </c>
      <c r="S80">
        <v>1</v>
      </c>
      <c r="T80">
        <v>1</v>
      </c>
      <c r="U80">
        <v>0</v>
      </c>
      <c r="W80" t="s">
        <v>3738</v>
      </c>
      <c r="X80" t="s">
        <v>105</v>
      </c>
      <c r="Y80">
        <v>1</v>
      </c>
      <c r="Z80" t="s">
        <v>1668</v>
      </c>
      <c r="AA80">
        <v>0</v>
      </c>
      <c r="AB80">
        <v>0</v>
      </c>
      <c r="AD80" t="s">
        <v>106</v>
      </c>
      <c r="AE80" t="s">
        <v>34</v>
      </c>
      <c r="AF80">
        <v>1</v>
      </c>
      <c r="AG80" t="s">
        <v>3882</v>
      </c>
      <c r="AH80" t="s">
        <v>96</v>
      </c>
      <c r="AI80">
        <v>1</v>
      </c>
      <c r="AL80" t="s">
        <v>107</v>
      </c>
      <c r="AM80" t="s">
        <v>107</v>
      </c>
      <c r="AN80" t="s">
        <v>34</v>
      </c>
      <c r="AO80" t="s">
        <v>108</v>
      </c>
      <c r="AP80" t="s">
        <v>33</v>
      </c>
      <c r="AR80">
        <v>0</v>
      </c>
    </row>
    <row r="81" spans="1:44">
      <c r="A81" s="66" t="e">
        <f>#REF!</f>
        <v>#REF!</v>
      </c>
      <c r="B81" s="62" t="str">
        <f t="shared" si="9"/>
        <v>14:24:11</v>
      </c>
      <c r="C81" s="62" t="s">
        <v>30</v>
      </c>
      <c r="D81" s="63">
        <f t="shared" si="13"/>
        <v>72</v>
      </c>
      <c r="E81" s="84">
        <f t="shared" si="10"/>
        <v>49.22</v>
      </c>
      <c r="F81" s="86">
        <f t="shared" si="11"/>
        <v>3543.84</v>
      </c>
      <c r="G81" s="64" t="s">
        <v>8</v>
      </c>
      <c r="H81" s="64" t="str">
        <f t="shared" si="12"/>
        <v>00547289249TRLO1</v>
      </c>
      <c r="J81" t="s">
        <v>96</v>
      </c>
      <c r="K81" t="s">
        <v>97</v>
      </c>
      <c r="L81">
        <v>72</v>
      </c>
      <c r="M81">
        <v>49.22</v>
      </c>
      <c r="N81" t="s">
        <v>111</v>
      </c>
      <c r="O81" t="s">
        <v>3883</v>
      </c>
      <c r="P81" t="s">
        <v>112</v>
      </c>
      <c r="Q81" t="s">
        <v>3884</v>
      </c>
      <c r="R81">
        <v>20877</v>
      </c>
      <c r="S81">
        <v>1</v>
      </c>
      <c r="T81">
        <v>1</v>
      </c>
      <c r="U81">
        <v>0</v>
      </c>
      <c r="W81" t="s">
        <v>3738</v>
      </c>
      <c r="X81" t="s">
        <v>105</v>
      </c>
      <c r="Y81">
        <v>1</v>
      </c>
      <c r="Z81" t="s">
        <v>1668</v>
      </c>
      <c r="AA81">
        <v>0</v>
      </c>
      <c r="AB81">
        <v>0</v>
      </c>
      <c r="AD81" t="s">
        <v>106</v>
      </c>
      <c r="AE81" t="s">
        <v>34</v>
      </c>
      <c r="AF81">
        <v>1</v>
      </c>
      <c r="AG81" t="s">
        <v>3884</v>
      </c>
      <c r="AH81" t="s">
        <v>96</v>
      </c>
      <c r="AI81">
        <v>1</v>
      </c>
      <c r="AL81" t="s">
        <v>107</v>
      </c>
      <c r="AM81" t="s">
        <v>107</v>
      </c>
      <c r="AN81" t="s">
        <v>34</v>
      </c>
      <c r="AO81" t="s">
        <v>108</v>
      </c>
      <c r="AP81" t="s">
        <v>33</v>
      </c>
      <c r="AR81">
        <v>0</v>
      </c>
    </row>
    <row r="82" spans="1:44">
      <c r="A82" s="66" t="e">
        <f>#REF!</f>
        <v>#REF!</v>
      </c>
      <c r="B82" s="62" t="str">
        <f t="shared" si="9"/>
        <v>14:33:13</v>
      </c>
      <c r="C82" s="62" t="s">
        <v>30</v>
      </c>
      <c r="D82" s="63">
        <f t="shared" si="13"/>
        <v>88</v>
      </c>
      <c r="E82" s="84">
        <f t="shared" si="10"/>
        <v>49.22</v>
      </c>
      <c r="F82" s="86">
        <f t="shared" si="11"/>
        <v>4331.3599999999997</v>
      </c>
      <c r="G82" s="64" t="s">
        <v>8</v>
      </c>
      <c r="H82" s="64" t="str">
        <f t="shared" si="12"/>
        <v>00547293550TRLO1</v>
      </c>
      <c r="J82" t="s">
        <v>96</v>
      </c>
      <c r="K82" t="s">
        <v>97</v>
      </c>
      <c r="L82">
        <v>88</v>
      </c>
      <c r="M82">
        <v>49.22</v>
      </c>
      <c r="N82" t="s">
        <v>111</v>
      </c>
      <c r="O82" t="s">
        <v>3885</v>
      </c>
      <c r="P82" t="s">
        <v>112</v>
      </c>
      <c r="Q82" t="s">
        <v>3886</v>
      </c>
      <c r="R82">
        <v>20877</v>
      </c>
      <c r="S82">
        <v>1</v>
      </c>
      <c r="T82">
        <v>1</v>
      </c>
      <c r="U82">
        <v>0</v>
      </c>
      <c r="W82" t="s">
        <v>3738</v>
      </c>
      <c r="X82" t="s">
        <v>105</v>
      </c>
      <c r="Y82">
        <v>1</v>
      </c>
      <c r="Z82" t="s">
        <v>1668</v>
      </c>
      <c r="AA82">
        <v>0</v>
      </c>
      <c r="AB82">
        <v>0</v>
      </c>
      <c r="AD82" t="s">
        <v>106</v>
      </c>
      <c r="AE82" t="s">
        <v>34</v>
      </c>
      <c r="AF82">
        <v>1</v>
      </c>
      <c r="AG82" t="s">
        <v>3886</v>
      </c>
      <c r="AH82" t="s">
        <v>96</v>
      </c>
      <c r="AI82">
        <v>1</v>
      </c>
      <c r="AL82" t="s">
        <v>107</v>
      </c>
      <c r="AM82" t="s">
        <v>107</v>
      </c>
      <c r="AN82" t="s">
        <v>34</v>
      </c>
      <c r="AO82" t="s">
        <v>108</v>
      </c>
      <c r="AP82" t="s">
        <v>33</v>
      </c>
      <c r="AR82">
        <v>0</v>
      </c>
    </row>
    <row r="83" spans="1:44">
      <c r="A83" s="66" t="e">
        <f>#REF!</f>
        <v>#REF!</v>
      </c>
      <c r="B83" s="62" t="str">
        <f t="shared" si="9"/>
        <v>14:33:45</v>
      </c>
      <c r="C83" s="62" t="s">
        <v>30</v>
      </c>
      <c r="D83" s="63">
        <f t="shared" si="13"/>
        <v>10</v>
      </c>
      <c r="E83" s="84">
        <f t="shared" si="10"/>
        <v>49.26</v>
      </c>
      <c r="F83" s="86">
        <f t="shared" si="11"/>
        <v>492.59999999999997</v>
      </c>
      <c r="G83" s="64" t="s">
        <v>8</v>
      </c>
      <c r="H83" s="64" t="str">
        <f t="shared" si="12"/>
        <v>00547294039TRLO1</v>
      </c>
      <c r="J83" t="s">
        <v>96</v>
      </c>
      <c r="K83" t="s">
        <v>97</v>
      </c>
      <c r="L83">
        <v>10</v>
      </c>
      <c r="M83">
        <v>49.26</v>
      </c>
      <c r="N83" t="s">
        <v>111</v>
      </c>
      <c r="O83" t="s">
        <v>3887</v>
      </c>
      <c r="P83" t="s">
        <v>112</v>
      </c>
      <c r="Q83" t="s">
        <v>3888</v>
      </c>
      <c r="R83">
        <v>20877</v>
      </c>
      <c r="S83">
        <v>1</v>
      </c>
      <c r="T83">
        <v>1</v>
      </c>
      <c r="U83">
        <v>0</v>
      </c>
      <c r="W83" t="s">
        <v>3738</v>
      </c>
      <c r="X83" t="s">
        <v>105</v>
      </c>
      <c r="Y83">
        <v>1</v>
      </c>
      <c r="Z83" t="s">
        <v>1668</v>
      </c>
      <c r="AA83">
        <v>0</v>
      </c>
      <c r="AB83">
        <v>0</v>
      </c>
      <c r="AD83" t="s">
        <v>106</v>
      </c>
      <c r="AE83" t="s">
        <v>34</v>
      </c>
      <c r="AF83">
        <v>1</v>
      </c>
      <c r="AG83" t="s">
        <v>3888</v>
      </c>
      <c r="AH83" t="s">
        <v>96</v>
      </c>
      <c r="AI83">
        <v>1</v>
      </c>
      <c r="AL83" t="s">
        <v>107</v>
      </c>
      <c r="AM83" t="s">
        <v>107</v>
      </c>
      <c r="AN83" t="s">
        <v>34</v>
      </c>
      <c r="AO83" t="s">
        <v>108</v>
      </c>
      <c r="AP83" t="s">
        <v>33</v>
      </c>
      <c r="AR83">
        <v>0</v>
      </c>
    </row>
    <row r="84" spans="1:44">
      <c r="A84" s="66" t="e">
        <f>#REF!</f>
        <v>#REF!</v>
      </c>
      <c r="B84" s="62" t="str">
        <f t="shared" si="9"/>
        <v>14:37:17</v>
      </c>
      <c r="C84" s="62" t="s">
        <v>30</v>
      </c>
      <c r="D84" s="63">
        <f t="shared" si="13"/>
        <v>10</v>
      </c>
      <c r="E84" s="84">
        <f t="shared" si="10"/>
        <v>49.26</v>
      </c>
      <c r="F84" s="86">
        <f t="shared" si="11"/>
        <v>492.59999999999997</v>
      </c>
      <c r="G84" s="64" t="s">
        <v>8</v>
      </c>
      <c r="H84" s="64" t="str">
        <f t="shared" si="12"/>
        <v>00547295804TRLO1</v>
      </c>
      <c r="J84" t="s">
        <v>96</v>
      </c>
      <c r="K84" t="s">
        <v>97</v>
      </c>
      <c r="L84">
        <v>10</v>
      </c>
      <c r="M84">
        <v>49.26</v>
      </c>
      <c r="N84" t="s">
        <v>111</v>
      </c>
      <c r="O84" t="s">
        <v>3889</v>
      </c>
      <c r="P84" t="s">
        <v>112</v>
      </c>
      <c r="Q84" t="s">
        <v>3890</v>
      </c>
      <c r="R84">
        <v>20877</v>
      </c>
      <c r="S84">
        <v>1</v>
      </c>
      <c r="T84">
        <v>1</v>
      </c>
      <c r="U84">
        <v>0</v>
      </c>
      <c r="W84" t="s">
        <v>3738</v>
      </c>
      <c r="X84" t="s">
        <v>105</v>
      </c>
      <c r="Y84">
        <v>1</v>
      </c>
      <c r="Z84" t="s">
        <v>1668</v>
      </c>
      <c r="AA84">
        <v>0</v>
      </c>
      <c r="AB84">
        <v>0</v>
      </c>
      <c r="AD84" t="s">
        <v>106</v>
      </c>
      <c r="AE84" t="s">
        <v>34</v>
      </c>
      <c r="AF84">
        <v>1</v>
      </c>
      <c r="AG84" t="s">
        <v>3890</v>
      </c>
      <c r="AH84" t="s">
        <v>96</v>
      </c>
      <c r="AI84">
        <v>1</v>
      </c>
      <c r="AL84" t="s">
        <v>107</v>
      </c>
      <c r="AM84" t="s">
        <v>107</v>
      </c>
      <c r="AN84" t="s">
        <v>34</v>
      </c>
      <c r="AO84" t="s">
        <v>108</v>
      </c>
      <c r="AP84" t="s">
        <v>33</v>
      </c>
      <c r="AR84">
        <v>0</v>
      </c>
    </row>
    <row r="85" spans="1:44">
      <c r="A85" s="66" t="e">
        <f>#REF!</f>
        <v>#REF!</v>
      </c>
      <c r="B85" s="62" t="str">
        <f t="shared" si="9"/>
        <v>14:40:26</v>
      </c>
      <c r="C85" s="62" t="s">
        <v>30</v>
      </c>
      <c r="D85" s="63">
        <f t="shared" si="13"/>
        <v>27</v>
      </c>
      <c r="E85" s="84">
        <f t="shared" si="10"/>
        <v>49.32</v>
      </c>
      <c r="F85" s="86">
        <f t="shared" si="11"/>
        <v>1331.64</v>
      </c>
      <c r="G85" s="64" t="s">
        <v>8</v>
      </c>
      <c r="H85" s="64" t="str">
        <f t="shared" si="12"/>
        <v>00547297373TRLO1</v>
      </c>
      <c r="J85" t="s">
        <v>96</v>
      </c>
      <c r="K85" t="s">
        <v>97</v>
      </c>
      <c r="L85">
        <v>27</v>
      </c>
      <c r="M85">
        <v>49.32</v>
      </c>
      <c r="N85" t="s">
        <v>111</v>
      </c>
      <c r="O85" t="s">
        <v>3891</v>
      </c>
      <c r="P85" t="s">
        <v>112</v>
      </c>
      <c r="Q85" t="s">
        <v>3892</v>
      </c>
      <c r="R85">
        <v>20877</v>
      </c>
      <c r="S85">
        <v>1</v>
      </c>
      <c r="T85">
        <v>1</v>
      </c>
      <c r="U85">
        <v>0</v>
      </c>
      <c r="W85" t="s">
        <v>3738</v>
      </c>
      <c r="X85" t="s">
        <v>105</v>
      </c>
      <c r="Y85">
        <v>1</v>
      </c>
      <c r="Z85" t="s">
        <v>1668</v>
      </c>
      <c r="AA85">
        <v>0</v>
      </c>
      <c r="AB85">
        <v>0</v>
      </c>
      <c r="AD85" t="s">
        <v>106</v>
      </c>
      <c r="AE85" t="s">
        <v>34</v>
      </c>
      <c r="AF85">
        <v>1</v>
      </c>
      <c r="AG85" t="s">
        <v>3892</v>
      </c>
      <c r="AH85" t="s">
        <v>96</v>
      </c>
      <c r="AI85">
        <v>1</v>
      </c>
      <c r="AL85" t="s">
        <v>107</v>
      </c>
      <c r="AM85" t="s">
        <v>107</v>
      </c>
      <c r="AN85" t="s">
        <v>34</v>
      </c>
      <c r="AO85" t="s">
        <v>108</v>
      </c>
      <c r="AP85" t="s">
        <v>33</v>
      </c>
      <c r="AR85">
        <v>0</v>
      </c>
    </row>
    <row r="86" spans="1:44">
      <c r="A86" s="66" t="e">
        <f>#REF!</f>
        <v>#REF!</v>
      </c>
      <c r="B86" s="62" t="str">
        <f t="shared" si="9"/>
        <v>14:40:26</v>
      </c>
      <c r="C86" s="62" t="s">
        <v>30</v>
      </c>
      <c r="D86" s="63">
        <f t="shared" si="13"/>
        <v>27</v>
      </c>
      <c r="E86" s="84">
        <f t="shared" si="10"/>
        <v>49.32</v>
      </c>
      <c r="F86" s="86">
        <f t="shared" si="11"/>
        <v>1331.64</v>
      </c>
      <c r="G86" s="64" t="s">
        <v>8</v>
      </c>
      <c r="H86" s="64" t="str">
        <f t="shared" si="12"/>
        <v>00547297374TRLO1</v>
      </c>
      <c r="J86" t="s">
        <v>96</v>
      </c>
      <c r="K86" t="s">
        <v>97</v>
      </c>
      <c r="L86">
        <v>27</v>
      </c>
      <c r="M86">
        <v>49.32</v>
      </c>
      <c r="N86" t="s">
        <v>111</v>
      </c>
      <c r="O86" t="s">
        <v>3891</v>
      </c>
      <c r="P86" t="s">
        <v>112</v>
      </c>
      <c r="Q86" t="s">
        <v>3893</v>
      </c>
      <c r="R86">
        <v>20877</v>
      </c>
      <c r="S86">
        <v>1</v>
      </c>
      <c r="T86">
        <v>1</v>
      </c>
      <c r="U86">
        <v>0</v>
      </c>
      <c r="W86" t="s">
        <v>3738</v>
      </c>
      <c r="X86" t="s">
        <v>105</v>
      </c>
      <c r="Y86">
        <v>1</v>
      </c>
      <c r="Z86" t="s">
        <v>1668</v>
      </c>
      <c r="AA86">
        <v>0</v>
      </c>
      <c r="AB86">
        <v>0</v>
      </c>
      <c r="AD86" t="s">
        <v>106</v>
      </c>
      <c r="AE86" t="s">
        <v>34</v>
      </c>
      <c r="AF86">
        <v>1</v>
      </c>
      <c r="AG86" t="s">
        <v>3893</v>
      </c>
      <c r="AH86" t="s">
        <v>96</v>
      </c>
      <c r="AI86">
        <v>1</v>
      </c>
      <c r="AL86" t="s">
        <v>107</v>
      </c>
      <c r="AM86" t="s">
        <v>107</v>
      </c>
      <c r="AN86" t="s">
        <v>34</v>
      </c>
      <c r="AO86" t="s">
        <v>108</v>
      </c>
      <c r="AP86" t="s">
        <v>33</v>
      </c>
      <c r="AR86">
        <v>0</v>
      </c>
    </row>
    <row r="87" spans="1:44">
      <c r="A87" s="66" t="e">
        <f>#REF!</f>
        <v>#REF!</v>
      </c>
      <c r="B87" s="62" t="str">
        <f t="shared" si="9"/>
        <v>14:42:49</v>
      </c>
      <c r="C87" s="62" t="s">
        <v>30</v>
      </c>
      <c r="D87" s="63">
        <f t="shared" si="13"/>
        <v>82</v>
      </c>
      <c r="E87" s="84">
        <f t="shared" si="10"/>
        <v>49.26</v>
      </c>
      <c r="F87" s="86">
        <f t="shared" si="11"/>
        <v>4039.3199999999997</v>
      </c>
      <c r="G87" s="64" t="s">
        <v>8</v>
      </c>
      <c r="H87" s="64" t="str">
        <f t="shared" si="12"/>
        <v>00547298534TRLO1</v>
      </c>
      <c r="J87" t="s">
        <v>96</v>
      </c>
      <c r="K87" t="s">
        <v>97</v>
      </c>
      <c r="L87">
        <v>82</v>
      </c>
      <c r="M87">
        <v>49.26</v>
      </c>
      <c r="N87" t="s">
        <v>111</v>
      </c>
      <c r="O87" t="s">
        <v>3894</v>
      </c>
      <c r="P87" t="s">
        <v>112</v>
      </c>
      <c r="Q87" t="s">
        <v>3895</v>
      </c>
      <c r="R87">
        <v>20877</v>
      </c>
      <c r="S87">
        <v>1</v>
      </c>
      <c r="T87">
        <v>1</v>
      </c>
      <c r="U87">
        <v>0</v>
      </c>
      <c r="W87" t="s">
        <v>3738</v>
      </c>
      <c r="X87" t="s">
        <v>105</v>
      </c>
      <c r="Y87">
        <v>1</v>
      </c>
      <c r="Z87" t="s">
        <v>1668</v>
      </c>
      <c r="AA87">
        <v>0</v>
      </c>
      <c r="AB87">
        <v>0</v>
      </c>
      <c r="AD87" t="s">
        <v>106</v>
      </c>
      <c r="AE87" t="s">
        <v>34</v>
      </c>
      <c r="AF87">
        <v>1</v>
      </c>
      <c r="AG87" t="s">
        <v>3895</v>
      </c>
      <c r="AH87" t="s">
        <v>96</v>
      </c>
      <c r="AI87">
        <v>1</v>
      </c>
      <c r="AL87" t="s">
        <v>107</v>
      </c>
      <c r="AM87" t="s">
        <v>107</v>
      </c>
      <c r="AN87" t="s">
        <v>34</v>
      </c>
      <c r="AO87" t="s">
        <v>108</v>
      </c>
      <c r="AP87" t="s">
        <v>33</v>
      </c>
      <c r="AR87">
        <v>0</v>
      </c>
    </row>
    <row r="88" spans="1:44">
      <c r="A88" s="66" t="e">
        <f>#REF!</f>
        <v>#REF!</v>
      </c>
      <c r="B88" s="62" t="str">
        <f t="shared" si="9"/>
        <v>14:42:51</v>
      </c>
      <c r="C88" s="62" t="s">
        <v>30</v>
      </c>
      <c r="D88" s="63">
        <f t="shared" si="13"/>
        <v>18</v>
      </c>
      <c r="E88" s="84">
        <f t="shared" si="10"/>
        <v>49.28</v>
      </c>
      <c r="F88" s="86">
        <f t="shared" si="11"/>
        <v>887.04</v>
      </c>
      <c r="G88" s="64" t="s">
        <v>8</v>
      </c>
      <c r="H88" s="64" t="str">
        <f t="shared" si="12"/>
        <v>00547298543TRLO1</v>
      </c>
      <c r="J88" t="s">
        <v>96</v>
      </c>
      <c r="K88" t="s">
        <v>97</v>
      </c>
      <c r="L88">
        <v>18</v>
      </c>
      <c r="M88">
        <v>49.28</v>
      </c>
      <c r="N88" t="s">
        <v>111</v>
      </c>
      <c r="O88" t="s">
        <v>3896</v>
      </c>
      <c r="P88" t="s">
        <v>112</v>
      </c>
      <c r="Q88" t="s">
        <v>3897</v>
      </c>
      <c r="R88">
        <v>20877</v>
      </c>
      <c r="S88">
        <v>1</v>
      </c>
      <c r="T88">
        <v>1</v>
      </c>
      <c r="U88">
        <v>0</v>
      </c>
      <c r="W88" t="s">
        <v>3738</v>
      </c>
      <c r="X88" t="s">
        <v>105</v>
      </c>
      <c r="Y88">
        <v>1</v>
      </c>
      <c r="Z88" t="s">
        <v>1668</v>
      </c>
      <c r="AA88">
        <v>0</v>
      </c>
      <c r="AB88">
        <v>0</v>
      </c>
      <c r="AD88" t="s">
        <v>106</v>
      </c>
      <c r="AE88" t="s">
        <v>34</v>
      </c>
      <c r="AF88">
        <v>1</v>
      </c>
      <c r="AG88" t="s">
        <v>3897</v>
      </c>
      <c r="AH88" t="s">
        <v>96</v>
      </c>
      <c r="AI88">
        <v>1</v>
      </c>
      <c r="AL88" t="s">
        <v>107</v>
      </c>
      <c r="AM88" t="s">
        <v>107</v>
      </c>
      <c r="AN88" t="s">
        <v>34</v>
      </c>
      <c r="AO88" t="s">
        <v>108</v>
      </c>
      <c r="AP88" t="s">
        <v>33</v>
      </c>
      <c r="AR88">
        <v>0</v>
      </c>
    </row>
    <row r="89" spans="1:44">
      <c r="A89" s="66" t="e">
        <f>#REF!</f>
        <v>#REF!</v>
      </c>
      <c r="B89" s="62" t="str">
        <f t="shared" si="9"/>
        <v>14:42:51</v>
      </c>
      <c r="C89" s="62" t="s">
        <v>30</v>
      </c>
      <c r="D89" s="63">
        <f t="shared" si="13"/>
        <v>6</v>
      </c>
      <c r="E89" s="84">
        <f t="shared" si="10"/>
        <v>49.28</v>
      </c>
      <c r="F89" s="86">
        <f t="shared" si="11"/>
        <v>295.68</v>
      </c>
      <c r="G89" s="64" t="s">
        <v>8</v>
      </c>
      <c r="H89" s="64" t="str">
        <f t="shared" si="12"/>
        <v>00547298544TRLO1</v>
      </c>
      <c r="J89" t="s">
        <v>96</v>
      </c>
      <c r="K89" t="s">
        <v>97</v>
      </c>
      <c r="L89">
        <v>6</v>
      </c>
      <c r="M89">
        <v>49.28</v>
      </c>
      <c r="N89" t="s">
        <v>111</v>
      </c>
      <c r="O89" t="s">
        <v>3896</v>
      </c>
      <c r="P89" t="s">
        <v>112</v>
      </c>
      <c r="Q89" t="s">
        <v>3898</v>
      </c>
      <c r="R89">
        <v>20877</v>
      </c>
      <c r="S89">
        <v>1</v>
      </c>
      <c r="T89">
        <v>1</v>
      </c>
      <c r="U89">
        <v>0</v>
      </c>
      <c r="W89" t="s">
        <v>3738</v>
      </c>
      <c r="X89" t="s">
        <v>105</v>
      </c>
      <c r="Y89">
        <v>1</v>
      </c>
      <c r="Z89" t="s">
        <v>1668</v>
      </c>
      <c r="AA89">
        <v>0</v>
      </c>
      <c r="AB89">
        <v>0</v>
      </c>
      <c r="AD89" t="s">
        <v>106</v>
      </c>
      <c r="AE89" t="s">
        <v>34</v>
      </c>
      <c r="AF89">
        <v>1</v>
      </c>
      <c r="AG89" t="s">
        <v>3898</v>
      </c>
      <c r="AH89" t="s">
        <v>96</v>
      </c>
      <c r="AI89">
        <v>1</v>
      </c>
      <c r="AL89" t="s">
        <v>107</v>
      </c>
      <c r="AM89" t="s">
        <v>107</v>
      </c>
      <c r="AN89" t="s">
        <v>34</v>
      </c>
      <c r="AO89" t="s">
        <v>108</v>
      </c>
      <c r="AP89" t="s">
        <v>33</v>
      </c>
      <c r="AR89">
        <v>0</v>
      </c>
    </row>
    <row r="90" spans="1:44">
      <c r="A90" s="66" t="e">
        <f>#REF!</f>
        <v>#REF!</v>
      </c>
      <c r="B90" s="62" t="str">
        <f t="shared" si="9"/>
        <v>14:48:16</v>
      </c>
      <c r="C90" s="62" t="s">
        <v>30</v>
      </c>
      <c r="D90" s="63">
        <f t="shared" si="13"/>
        <v>10</v>
      </c>
      <c r="E90" s="84">
        <f t="shared" si="10"/>
        <v>49.28</v>
      </c>
      <c r="F90" s="86">
        <f t="shared" si="11"/>
        <v>492.8</v>
      </c>
      <c r="G90" s="64" t="s">
        <v>8</v>
      </c>
      <c r="H90" s="64" t="str">
        <f t="shared" si="12"/>
        <v>00547301937TRLO1</v>
      </c>
      <c r="J90" t="s">
        <v>96</v>
      </c>
      <c r="K90" t="s">
        <v>97</v>
      </c>
      <c r="L90">
        <v>10</v>
      </c>
      <c r="M90">
        <v>49.28</v>
      </c>
      <c r="N90" t="s">
        <v>111</v>
      </c>
      <c r="O90" t="s">
        <v>3899</v>
      </c>
      <c r="P90" t="s">
        <v>112</v>
      </c>
      <c r="Q90" t="s">
        <v>3900</v>
      </c>
      <c r="R90">
        <v>20877</v>
      </c>
      <c r="S90">
        <v>1</v>
      </c>
      <c r="T90">
        <v>1</v>
      </c>
      <c r="U90">
        <v>0</v>
      </c>
      <c r="W90" t="s">
        <v>3738</v>
      </c>
      <c r="X90" t="s">
        <v>105</v>
      </c>
      <c r="Y90">
        <v>1</v>
      </c>
      <c r="Z90" t="s">
        <v>1668</v>
      </c>
      <c r="AA90">
        <v>0</v>
      </c>
      <c r="AB90">
        <v>0</v>
      </c>
      <c r="AD90" t="s">
        <v>106</v>
      </c>
      <c r="AE90" t="s">
        <v>34</v>
      </c>
      <c r="AF90">
        <v>1</v>
      </c>
      <c r="AG90" t="s">
        <v>3900</v>
      </c>
      <c r="AH90" t="s">
        <v>96</v>
      </c>
      <c r="AI90">
        <v>1</v>
      </c>
      <c r="AL90" t="s">
        <v>107</v>
      </c>
      <c r="AM90" t="s">
        <v>107</v>
      </c>
      <c r="AN90" t="s">
        <v>34</v>
      </c>
      <c r="AO90" t="s">
        <v>108</v>
      </c>
      <c r="AP90" t="s">
        <v>33</v>
      </c>
      <c r="AR90">
        <v>0</v>
      </c>
    </row>
    <row r="91" spans="1:44">
      <c r="A91" s="66" t="e">
        <f>#REF!</f>
        <v>#REF!</v>
      </c>
      <c r="B91" s="62" t="str">
        <f t="shared" si="9"/>
        <v>14:48:16</v>
      </c>
      <c r="C91" s="62" t="s">
        <v>30</v>
      </c>
      <c r="D91" s="63">
        <f t="shared" si="13"/>
        <v>39</v>
      </c>
      <c r="E91" s="84">
        <f t="shared" si="10"/>
        <v>49.26</v>
      </c>
      <c r="F91" s="86">
        <f t="shared" si="11"/>
        <v>1921.1399999999999</v>
      </c>
      <c r="G91" s="64" t="s">
        <v>8</v>
      </c>
      <c r="H91" s="64" t="str">
        <f t="shared" si="12"/>
        <v>00547301938TRLO1</v>
      </c>
      <c r="J91" t="s">
        <v>96</v>
      </c>
      <c r="K91" t="s">
        <v>97</v>
      </c>
      <c r="L91">
        <v>39</v>
      </c>
      <c r="M91">
        <v>49.26</v>
      </c>
      <c r="N91" t="s">
        <v>111</v>
      </c>
      <c r="O91" t="s">
        <v>3899</v>
      </c>
      <c r="P91" t="s">
        <v>112</v>
      </c>
      <c r="Q91" t="s">
        <v>3901</v>
      </c>
      <c r="R91">
        <v>20877</v>
      </c>
      <c r="S91">
        <v>1</v>
      </c>
      <c r="T91">
        <v>1</v>
      </c>
      <c r="U91">
        <v>0</v>
      </c>
      <c r="W91" t="s">
        <v>3738</v>
      </c>
      <c r="X91" t="s">
        <v>105</v>
      </c>
      <c r="Y91">
        <v>1</v>
      </c>
      <c r="Z91" t="s">
        <v>1668</v>
      </c>
      <c r="AA91">
        <v>0</v>
      </c>
      <c r="AB91">
        <v>0</v>
      </c>
      <c r="AD91" t="s">
        <v>106</v>
      </c>
      <c r="AE91" t="s">
        <v>34</v>
      </c>
      <c r="AF91">
        <v>1</v>
      </c>
      <c r="AG91" t="s">
        <v>3901</v>
      </c>
      <c r="AH91" t="s">
        <v>96</v>
      </c>
      <c r="AI91">
        <v>1</v>
      </c>
      <c r="AL91" t="s">
        <v>107</v>
      </c>
      <c r="AM91" t="s">
        <v>107</v>
      </c>
      <c r="AN91" t="s">
        <v>34</v>
      </c>
      <c r="AO91" t="s">
        <v>108</v>
      </c>
      <c r="AP91" t="s">
        <v>33</v>
      </c>
      <c r="AR91">
        <v>0</v>
      </c>
    </row>
    <row r="92" spans="1:44">
      <c r="A92" s="66" t="e">
        <f>#REF!</f>
        <v>#REF!</v>
      </c>
      <c r="B92" s="62" t="str">
        <f t="shared" si="9"/>
        <v>14:48:16</v>
      </c>
      <c r="C92" s="62" t="s">
        <v>30</v>
      </c>
      <c r="D92" s="63">
        <f t="shared" si="13"/>
        <v>6</v>
      </c>
      <c r="E92" s="84">
        <f t="shared" si="10"/>
        <v>49.28</v>
      </c>
      <c r="F92" s="86">
        <f t="shared" si="11"/>
        <v>295.68</v>
      </c>
      <c r="G92" s="64" t="s">
        <v>8</v>
      </c>
      <c r="H92" s="64" t="str">
        <f t="shared" si="12"/>
        <v>00547301939TRLO1</v>
      </c>
      <c r="J92" t="s">
        <v>96</v>
      </c>
      <c r="K92" t="s">
        <v>97</v>
      </c>
      <c r="L92">
        <v>6</v>
      </c>
      <c r="M92">
        <v>49.28</v>
      </c>
      <c r="N92" t="s">
        <v>111</v>
      </c>
      <c r="O92" t="s">
        <v>3899</v>
      </c>
      <c r="P92" t="s">
        <v>112</v>
      </c>
      <c r="Q92" t="s">
        <v>3902</v>
      </c>
      <c r="R92">
        <v>20877</v>
      </c>
      <c r="S92">
        <v>1</v>
      </c>
      <c r="T92">
        <v>1</v>
      </c>
      <c r="U92">
        <v>0</v>
      </c>
      <c r="W92" t="s">
        <v>3738</v>
      </c>
      <c r="X92" t="s">
        <v>105</v>
      </c>
      <c r="Y92">
        <v>1</v>
      </c>
      <c r="Z92" t="s">
        <v>1668</v>
      </c>
      <c r="AA92">
        <v>0</v>
      </c>
      <c r="AB92">
        <v>0</v>
      </c>
      <c r="AD92" t="s">
        <v>106</v>
      </c>
      <c r="AE92" t="s">
        <v>34</v>
      </c>
      <c r="AF92">
        <v>1</v>
      </c>
      <c r="AG92" t="s">
        <v>3902</v>
      </c>
      <c r="AH92" t="s">
        <v>96</v>
      </c>
      <c r="AI92">
        <v>1</v>
      </c>
      <c r="AL92" t="s">
        <v>107</v>
      </c>
      <c r="AM92" t="s">
        <v>107</v>
      </c>
      <c r="AN92" t="s">
        <v>34</v>
      </c>
      <c r="AO92" t="s">
        <v>108</v>
      </c>
      <c r="AP92" t="s">
        <v>33</v>
      </c>
      <c r="AR92">
        <v>0</v>
      </c>
    </row>
    <row r="93" spans="1:44">
      <c r="A93" s="66" t="e">
        <f>#REF!</f>
        <v>#REF!</v>
      </c>
      <c r="B93" s="62" t="str">
        <f t="shared" si="9"/>
        <v>14:48:16</v>
      </c>
      <c r="C93" s="62" t="s">
        <v>30</v>
      </c>
      <c r="D93" s="63">
        <f t="shared" si="13"/>
        <v>55</v>
      </c>
      <c r="E93" s="84">
        <f t="shared" si="10"/>
        <v>49.26</v>
      </c>
      <c r="F93" s="86">
        <f t="shared" si="11"/>
        <v>2709.2999999999997</v>
      </c>
      <c r="G93" s="64" t="s">
        <v>8</v>
      </c>
      <c r="H93" s="64" t="str">
        <f t="shared" si="12"/>
        <v>00547301940TRLO1</v>
      </c>
      <c r="J93" t="s">
        <v>96</v>
      </c>
      <c r="K93" t="s">
        <v>97</v>
      </c>
      <c r="L93">
        <v>55</v>
      </c>
      <c r="M93">
        <v>49.26</v>
      </c>
      <c r="N93" t="s">
        <v>111</v>
      </c>
      <c r="O93" t="s">
        <v>3899</v>
      </c>
      <c r="P93" t="s">
        <v>112</v>
      </c>
      <c r="Q93" t="s">
        <v>3903</v>
      </c>
      <c r="R93">
        <v>20877</v>
      </c>
      <c r="S93">
        <v>1</v>
      </c>
      <c r="T93">
        <v>1</v>
      </c>
      <c r="U93">
        <v>0</v>
      </c>
      <c r="W93" t="s">
        <v>3738</v>
      </c>
      <c r="X93" t="s">
        <v>105</v>
      </c>
      <c r="Y93">
        <v>1</v>
      </c>
      <c r="Z93" t="s">
        <v>1668</v>
      </c>
      <c r="AA93">
        <v>0</v>
      </c>
      <c r="AB93">
        <v>0</v>
      </c>
      <c r="AD93" t="s">
        <v>106</v>
      </c>
      <c r="AE93" t="s">
        <v>34</v>
      </c>
      <c r="AF93">
        <v>1</v>
      </c>
      <c r="AG93" t="s">
        <v>3903</v>
      </c>
      <c r="AH93" t="s">
        <v>96</v>
      </c>
      <c r="AI93">
        <v>1</v>
      </c>
      <c r="AL93" t="s">
        <v>107</v>
      </c>
      <c r="AM93" t="s">
        <v>107</v>
      </c>
      <c r="AN93" t="s">
        <v>34</v>
      </c>
      <c r="AO93" t="s">
        <v>108</v>
      </c>
      <c r="AP93" t="s">
        <v>33</v>
      </c>
      <c r="AR93">
        <v>0</v>
      </c>
    </row>
    <row r="94" spans="1:44">
      <c r="A94" s="66" t="e">
        <f>#REF!</f>
        <v>#REF!</v>
      </c>
      <c r="B94" s="62" t="str">
        <f t="shared" si="9"/>
        <v>14:51:13</v>
      </c>
      <c r="C94" s="62" t="s">
        <v>30</v>
      </c>
      <c r="D94" s="63">
        <f t="shared" si="13"/>
        <v>100</v>
      </c>
      <c r="E94" s="84">
        <f t="shared" si="10"/>
        <v>49.26</v>
      </c>
      <c r="F94" s="86">
        <f t="shared" si="11"/>
        <v>4926</v>
      </c>
      <c r="G94" s="64" t="s">
        <v>8</v>
      </c>
      <c r="H94" s="64" t="str">
        <f t="shared" si="12"/>
        <v>00547303798TRLO1</v>
      </c>
      <c r="J94" t="s">
        <v>96</v>
      </c>
      <c r="K94" t="s">
        <v>97</v>
      </c>
      <c r="L94">
        <v>100</v>
      </c>
      <c r="M94">
        <v>49.26</v>
      </c>
      <c r="N94" t="s">
        <v>115</v>
      </c>
      <c r="O94" t="s">
        <v>3904</v>
      </c>
      <c r="P94" t="s">
        <v>116</v>
      </c>
      <c r="Q94" t="s">
        <v>3905</v>
      </c>
      <c r="R94">
        <v>20877</v>
      </c>
      <c r="S94">
        <v>1</v>
      </c>
      <c r="T94">
        <v>1</v>
      </c>
      <c r="U94">
        <v>0</v>
      </c>
      <c r="W94" t="s">
        <v>3861</v>
      </c>
      <c r="X94" t="s">
        <v>105</v>
      </c>
      <c r="Y94">
        <v>1</v>
      </c>
      <c r="Z94" t="s">
        <v>1668</v>
      </c>
      <c r="AA94">
        <v>0</v>
      </c>
      <c r="AB94">
        <v>0</v>
      </c>
      <c r="AD94" t="s">
        <v>106</v>
      </c>
      <c r="AE94" t="s">
        <v>34</v>
      </c>
      <c r="AF94">
        <v>1</v>
      </c>
      <c r="AG94" t="s">
        <v>3905</v>
      </c>
      <c r="AH94" t="s">
        <v>96</v>
      </c>
      <c r="AI94">
        <v>1</v>
      </c>
      <c r="AJ94" t="s">
        <v>3906</v>
      </c>
      <c r="AL94" t="s">
        <v>107</v>
      </c>
      <c r="AM94" t="s">
        <v>107</v>
      </c>
      <c r="AN94" t="s">
        <v>34</v>
      </c>
      <c r="AO94" t="s">
        <v>108</v>
      </c>
      <c r="AP94" t="s">
        <v>33</v>
      </c>
      <c r="AR94">
        <v>0</v>
      </c>
    </row>
    <row r="95" spans="1:44">
      <c r="A95" s="66" t="e">
        <f>#REF!</f>
        <v>#REF!</v>
      </c>
      <c r="B95" s="62" t="str">
        <f t="shared" si="9"/>
        <v>14:51:13</v>
      </c>
      <c r="C95" s="62" t="s">
        <v>30</v>
      </c>
      <c r="D95" s="63">
        <f t="shared" si="13"/>
        <v>100</v>
      </c>
      <c r="E95" s="84">
        <f t="shared" si="10"/>
        <v>49.26</v>
      </c>
      <c r="F95" s="86">
        <f t="shared" si="11"/>
        <v>4926</v>
      </c>
      <c r="G95" s="64" t="s">
        <v>8</v>
      </c>
      <c r="H95" s="64" t="str">
        <f t="shared" si="12"/>
        <v>00547303799TRLO1</v>
      </c>
      <c r="J95" t="s">
        <v>96</v>
      </c>
      <c r="K95" t="s">
        <v>97</v>
      </c>
      <c r="L95">
        <v>100</v>
      </c>
      <c r="M95">
        <v>49.26</v>
      </c>
      <c r="N95" t="s">
        <v>115</v>
      </c>
      <c r="O95" t="s">
        <v>3907</v>
      </c>
      <c r="P95" t="s">
        <v>116</v>
      </c>
      <c r="Q95" t="s">
        <v>3908</v>
      </c>
      <c r="R95">
        <v>20877</v>
      </c>
      <c r="S95">
        <v>1</v>
      </c>
      <c r="T95">
        <v>1</v>
      </c>
      <c r="U95">
        <v>0</v>
      </c>
      <c r="W95" t="s">
        <v>3861</v>
      </c>
      <c r="X95" t="s">
        <v>105</v>
      </c>
      <c r="Y95">
        <v>1</v>
      </c>
      <c r="Z95" t="s">
        <v>1668</v>
      </c>
      <c r="AA95">
        <v>0</v>
      </c>
      <c r="AB95">
        <v>0</v>
      </c>
      <c r="AD95" t="s">
        <v>106</v>
      </c>
      <c r="AE95" t="s">
        <v>34</v>
      </c>
      <c r="AF95">
        <v>1</v>
      </c>
      <c r="AG95" t="s">
        <v>3908</v>
      </c>
      <c r="AH95" t="s">
        <v>96</v>
      </c>
      <c r="AI95">
        <v>1</v>
      </c>
      <c r="AJ95" t="s">
        <v>3909</v>
      </c>
      <c r="AL95" t="s">
        <v>107</v>
      </c>
      <c r="AM95" t="s">
        <v>107</v>
      </c>
      <c r="AN95" t="s">
        <v>34</v>
      </c>
      <c r="AO95" t="s">
        <v>108</v>
      </c>
      <c r="AP95" t="s">
        <v>33</v>
      </c>
      <c r="AR95">
        <v>0</v>
      </c>
    </row>
    <row r="96" spans="1:44">
      <c r="A96" s="66" t="e">
        <f>#REF!</f>
        <v>#REF!</v>
      </c>
      <c r="B96" s="62" t="str">
        <f t="shared" si="9"/>
        <v>15:02:11</v>
      </c>
      <c r="C96" s="62" t="s">
        <v>30</v>
      </c>
      <c r="D96" s="63">
        <f t="shared" si="13"/>
        <v>28</v>
      </c>
      <c r="E96" s="84">
        <f t="shared" si="10"/>
        <v>49.36</v>
      </c>
      <c r="F96" s="86">
        <f t="shared" si="11"/>
        <v>1382.08</v>
      </c>
      <c r="G96" s="64" t="s">
        <v>8</v>
      </c>
      <c r="H96" s="64" t="str">
        <f t="shared" si="12"/>
        <v>00547317053TRLO1</v>
      </c>
      <c r="J96" t="s">
        <v>96</v>
      </c>
      <c r="K96" t="s">
        <v>97</v>
      </c>
      <c r="L96">
        <v>28</v>
      </c>
      <c r="M96">
        <v>49.36</v>
      </c>
      <c r="N96" t="s">
        <v>111</v>
      </c>
      <c r="O96" t="s">
        <v>3910</v>
      </c>
      <c r="P96" t="s">
        <v>112</v>
      </c>
      <c r="Q96" t="s">
        <v>3911</v>
      </c>
      <c r="R96">
        <v>20877</v>
      </c>
      <c r="S96">
        <v>1</v>
      </c>
      <c r="T96">
        <v>1</v>
      </c>
      <c r="U96">
        <v>0</v>
      </c>
      <c r="W96" t="s">
        <v>3738</v>
      </c>
      <c r="X96" t="s">
        <v>105</v>
      </c>
      <c r="Y96">
        <v>1</v>
      </c>
      <c r="Z96" t="s">
        <v>1668</v>
      </c>
      <c r="AA96">
        <v>0</v>
      </c>
      <c r="AB96">
        <v>0</v>
      </c>
      <c r="AD96" t="s">
        <v>106</v>
      </c>
      <c r="AE96" t="s">
        <v>34</v>
      </c>
      <c r="AF96">
        <v>1</v>
      </c>
      <c r="AG96" t="s">
        <v>3911</v>
      </c>
      <c r="AH96" t="s">
        <v>96</v>
      </c>
      <c r="AI96">
        <v>1</v>
      </c>
      <c r="AL96" t="s">
        <v>107</v>
      </c>
      <c r="AM96" t="s">
        <v>107</v>
      </c>
      <c r="AN96" t="s">
        <v>34</v>
      </c>
      <c r="AO96" t="s">
        <v>108</v>
      </c>
      <c r="AP96" t="s">
        <v>33</v>
      </c>
      <c r="AR96">
        <v>0</v>
      </c>
    </row>
    <row r="97" spans="1:44">
      <c r="A97" s="66" t="e">
        <f>#REF!</f>
        <v>#REF!</v>
      </c>
      <c r="B97" s="62" t="str">
        <f t="shared" si="9"/>
        <v>15:02:11</v>
      </c>
      <c r="C97" s="62" t="s">
        <v>30</v>
      </c>
      <c r="D97" s="63">
        <f t="shared" si="13"/>
        <v>83</v>
      </c>
      <c r="E97" s="84">
        <f t="shared" si="10"/>
        <v>49.36</v>
      </c>
      <c r="F97" s="86">
        <f t="shared" si="11"/>
        <v>4096.88</v>
      </c>
      <c r="G97" s="64" t="s">
        <v>8</v>
      </c>
      <c r="H97" s="64" t="str">
        <f t="shared" si="12"/>
        <v>00547317054TRLO1</v>
      </c>
      <c r="J97" t="s">
        <v>96</v>
      </c>
      <c r="K97" t="s">
        <v>97</v>
      </c>
      <c r="L97">
        <v>83</v>
      </c>
      <c r="M97">
        <v>49.36</v>
      </c>
      <c r="N97" t="s">
        <v>111</v>
      </c>
      <c r="O97" t="s">
        <v>3910</v>
      </c>
      <c r="P97" t="s">
        <v>112</v>
      </c>
      <c r="Q97" t="s">
        <v>3912</v>
      </c>
      <c r="R97">
        <v>20877</v>
      </c>
      <c r="S97">
        <v>1</v>
      </c>
      <c r="T97">
        <v>1</v>
      </c>
      <c r="U97">
        <v>0</v>
      </c>
      <c r="W97" t="s">
        <v>3738</v>
      </c>
      <c r="X97" t="s">
        <v>105</v>
      </c>
      <c r="Y97">
        <v>1</v>
      </c>
      <c r="Z97" t="s">
        <v>1668</v>
      </c>
      <c r="AA97">
        <v>0</v>
      </c>
      <c r="AB97">
        <v>0</v>
      </c>
      <c r="AD97" t="s">
        <v>106</v>
      </c>
      <c r="AE97" t="s">
        <v>34</v>
      </c>
      <c r="AF97">
        <v>1</v>
      </c>
      <c r="AG97" t="s">
        <v>3912</v>
      </c>
      <c r="AH97" t="s">
        <v>96</v>
      </c>
      <c r="AI97">
        <v>1</v>
      </c>
      <c r="AL97" t="s">
        <v>107</v>
      </c>
      <c r="AM97" t="s">
        <v>107</v>
      </c>
      <c r="AN97" t="s">
        <v>34</v>
      </c>
      <c r="AO97" t="s">
        <v>108</v>
      </c>
      <c r="AP97" t="s">
        <v>33</v>
      </c>
      <c r="AR97">
        <v>0</v>
      </c>
    </row>
    <row r="98" spans="1:44">
      <c r="A98" s="66" t="e">
        <f>#REF!</f>
        <v>#REF!</v>
      </c>
      <c r="B98" s="62" t="str">
        <f t="shared" si="9"/>
        <v>15:02:11</v>
      </c>
      <c r="C98" s="62" t="s">
        <v>30</v>
      </c>
      <c r="D98" s="63">
        <f t="shared" si="13"/>
        <v>83</v>
      </c>
      <c r="E98" s="84">
        <f t="shared" si="10"/>
        <v>49.36</v>
      </c>
      <c r="F98" s="86">
        <f t="shared" si="11"/>
        <v>4096.88</v>
      </c>
      <c r="G98" s="64" t="s">
        <v>8</v>
      </c>
      <c r="H98" s="64" t="str">
        <f t="shared" si="12"/>
        <v>00547317056TRLO1</v>
      </c>
      <c r="J98" t="s">
        <v>96</v>
      </c>
      <c r="K98" t="s">
        <v>97</v>
      </c>
      <c r="L98">
        <v>83</v>
      </c>
      <c r="M98">
        <v>49.36</v>
      </c>
      <c r="N98" t="s">
        <v>111</v>
      </c>
      <c r="O98" t="s">
        <v>3910</v>
      </c>
      <c r="P98" t="s">
        <v>112</v>
      </c>
      <c r="Q98" t="s">
        <v>3913</v>
      </c>
      <c r="R98">
        <v>20877</v>
      </c>
      <c r="S98">
        <v>1</v>
      </c>
      <c r="T98">
        <v>1</v>
      </c>
      <c r="U98">
        <v>0</v>
      </c>
      <c r="W98" t="s">
        <v>3738</v>
      </c>
      <c r="X98" t="s">
        <v>105</v>
      </c>
      <c r="Y98">
        <v>1</v>
      </c>
      <c r="Z98" t="s">
        <v>1668</v>
      </c>
      <c r="AA98">
        <v>0</v>
      </c>
      <c r="AB98">
        <v>0</v>
      </c>
      <c r="AD98" t="s">
        <v>106</v>
      </c>
      <c r="AE98" t="s">
        <v>34</v>
      </c>
      <c r="AF98">
        <v>1</v>
      </c>
      <c r="AG98" t="s">
        <v>3913</v>
      </c>
      <c r="AH98" t="s">
        <v>96</v>
      </c>
      <c r="AI98">
        <v>1</v>
      </c>
      <c r="AL98" t="s">
        <v>107</v>
      </c>
      <c r="AM98" t="s">
        <v>107</v>
      </c>
      <c r="AN98" t="s">
        <v>34</v>
      </c>
      <c r="AO98" t="s">
        <v>108</v>
      </c>
      <c r="AP98" t="s">
        <v>33</v>
      </c>
      <c r="AR98">
        <v>0</v>
      </c>
    </row>
    <row r="99" spans="1:44">
      <c r="A99" s="66" t="e">
        <f>#REF!</f>
        <v>#REF!</v>
      </c>
      <c r="B99" s="62" t="str">
        <f t="shared" si="9"/>
        <v>15:17:35</v>
      </c>
      <c r="C99" s="62" t="s">
        <v>30</v>
      </c>
      <c r="D99" s="63">
        <f t="shared" si="13"/>
        <v>98</v>
      </c>
      <c r="E99" s="84">
        <f t="shared" si="10"/>
        <v>49.32</v>
      </c>
      <c r="F99" s="86">
        <f t="shared" si="11"/>
        <v>4833.3599999999997</v>
      </c>
      <c r="G99" s="64" t="s">
        <v>8</v>
      </c>
      <c r="H99" s="64" t="str">
        <f t="shared" si="12"/>
        <v>00547327964TRLO1</v>
      </c>
      <c r="J99" t="s">
        <v>96</v>
      </c>
      <c r="K99" t="s">
        <v>97</v>
      </c>
      <c r="L99">
        <v>98</v>
      </c>
      <c r="M99">
        <v>49.32</v>
      </c>
      <c r="N99" t="s">
        <v>111</v>
      </c>
      <c r="O99" t="s">
        <v>3914</v>
      </c>
      <c r="P99" t="s">
        <v>112</v>
      </c>
      <c r="Q99" t="s">
        <v>3915</v>
      </c>
      <c r="R99">
        <v>20877</v>
      </c>
      <c r="S99">
        <v>1</v>
      </c>
      <c r="T99">
        <v>1</v>
      </c>
      <c r="U99">
        <v>0</v>
      </c>
      <c r="W99" t="s">
        <v>3916</v>
      </c>
      <c r="X99" t="s">
        <v>105</v>
      </c>
      <c r="Y99">
        <v>1</v>
      </c>
      <c r="Z99" t="s">
        <v>1668</v>
      </c>
      <c r="AA99">
        <v>0</v>
      </c>
      <c r="AB99">
        <v>0</v>
      </c>
      <c r="AD99" t="s">
        <v>106</v>
      </c>
      <c r="AE99" t="s">
        <v>34</v>
      </c>
      <c r="AF99">
        <v>1</v>
      </c>
      <c r="AG99" t="s">
        <v>3915</v>
      </c>
      <c r="AH99" t="s">
        <v>96</v>
      </c>
      <c r="AI99">
        <v>1</v>
      </c>
      <c r="AL99" t="s">
        <v>107</v>
      </c>
      <c r="AM99" t="s">
        <v>107</v>
      </c>
      <c r="AN99" t="s">
        <v>34</v>
      </c>
      <c r="AO99" t="s">
        <v>108</v>
      </c>
      <c r="AP99" t="s">
        <v>33</v>
      </c>
      <c r="AR99">
        <v>0</v>
      </c>
    </row>
    <row r="100" spans="1:44">
      <c r="A100" s="66" t="e">
        <f>#REF!</f>
        <v>#REF!</v>
      </c>
      <c r="B100" s="62" t="str">
        <f t="shared" si="9"/>
        <v>15:19:40</v>
      </c>
      <c r="C100" s="62" t="s">
        <v>30</v>
      </c>
      <c r="D100" s="63">
        <f t="shared" si="13"/>
        <v>13</v>
      </c>
      <c r="E100" s="84">
        <f t="shared" si="10"/>
        <v>49.32</v>
      </c>
      <c r="F100" s="86">
        <f t="shared" si="11"/>
        <v>641.16</v>
      </c>
      <c r="G100" s="64" t="s">
        <v>8</v>
      </c>
      <c r="H100" s="64" t="str">
        <f t="shared" si="12"/>
        <v>00547329276TRLO1</v>
      </c>
      <c r="J100" t="s">
        <v>96</v>
      </c>
      <c r="K100" t="s">
        <v>97</v>
      </c>
      <c r="L100">
        <v>13</v>
      </c>
      <c r="M100">
        <v>49.32</v>
      </c>
      <c r="N100" t="s">
        <v>111</v>
      </c>
      <c r="O100" t="s">
        <v>3917</v>
      </c>
      <c r="P100" t="s">
        <v>112</v>
      </c>
      <c r="Q100" t="s">
        <v>3918</v>
      </c>
      <c r="R100">
        <v>20877</v>
      </c>
      <c r="S100">
        <v>1</v>
      </c>
      <c r="T100">
        <v>1</v>
      </c>
      <c r="U100">
        <v>0</v>
      </c>
      <c r="W100" t="s">
        <v>3916</v>
      </c>
      <c r="X100" t="s">
        <v>105</v>
      </c>
      <c r="Y100">
        <v>1</v>
      </c>
      <c r="Z100" t="s">
        <v>1668</v>
      </c>
      <c r="AA100">
        <v>0</v>
      </c>
      <c r="AB100">
        <v>0</v>
      </c>
      <c r="AD100" t="s">
        <v>106</v>
      </c>
      <c r="AE100" t="s">
        <v>34</v>
      </c>
      <c r="AF100">
        <v>1</v>
      </c>
      <c r="AG100" t="s">
        <v>3918</v>
      </c>
      <c r="AH100" t="s">
        <v>96</v>
      </c>
      <c r="AI100">
        <v>1</v>
      </c>
      <c r="AL100" t="s">
        <v>107</v>
      </c>
      <c r="AM100" t="s">
        <v>107</v>
      </c>
      <c r="AN100" t="s">
        <v>34</v>
      </c>
      <c r="AO100" t="s">
        <v>108</v>
      </c>
      <c r="AP100" t="s">
        <v>33</v>
      </c>
      <c r="AR100">
        <v>0</v>
      </c>
    </row>
    <row r="101" spans="1:44">
      <c r="A101" s="66" t="e">
        <f>#REF!</f>
        <v>#REF!</v>
      </c>
      <c r="B101" s="62" t="str">
        <f t="shared" si="9"/>
        <v>15:21:02</v>
      </c>
      <c r="C101" s="62" t="s">
        <v>30</v>
      </c>
      <c r="D101" s="63">
        <f t="shared" si="13"/>
        <v>68</v>
      </c>
      <c r="E101" s="84">
        <f t="shared" si="10"/>
        <v>49.32</v>
      </c>
      <c r="F101" s="86">
        <f t="shared" si="11"/>
        <v>3353.76</v>
      </c>
      <c r="G101" s="64" t="s">
        <v>8</v>
      </c>
      <c r="H101" s="64" t="str">
        <f t="shared" si="12"/>
        <v>00547330194TRLO1</v>
      </c>
      <c r="J101" t="s">
        <v>96</v>
      </c>
      <c r="K101" t="s">
        <v>97</v>
      </c>
      <c r="L101">
        <v>68</v>
      </c>
      <c r="M101">
        <v>49.32</v>
      </c>
      <c r="N101" t="s">
        <v>111</v>
      </c>
      <c r="O101" t="s">
        <v>3919</v>
      </c>
      <c r="P101" t="s">
        <v>112</v>
      </c>
      <c r="Q101" t="s">
        <v>3920</v>
      </c>
      <c r="R101">
        <v>20877</v>
      </c>
      <c r="S101">
        <v>1</v>
      </c>
      <c r="T101">
        <v>1</v>
      </c>
      <c r="U101">
        <v>0</v>
      </c>
      <c r="W101" t="s">
        <v>3916</v>
      </c>
      <c r="X101" t="s">
        <v>105</v>
      </c>
      <c r="Y101">
        <v>1</v>
      </c>
      <c r="Z101" t="s">
        <v>1668</v>
      </c>
      <c r="AA101">
        <v>0</v>
      </c>
      <c r="AB101">
        <v>0</v>
      </c>
      <c r="AD101" t="s">
        <v>106</v>
      </c>
      <c r="AE101" t="s">
        <v>34</v>
      </c>
      <c r="AF101">
        <v>1</v>
      </c>
      <c r="AG101" t="s">
        <v>3920</v>
      </c>
      <c r="AH101" t="s">
        <v>96</v>
      </c>
      <c r="AI101">
        <v>1</v>
      </c>
      <c r="AL101" t="s">
        <v>107</v>
      </c>
      <c r="AM101" t="s">
        <v>107</v>
      </c>
      <c r="AN101" t="s">
        <v>34</v>
      </c>
      <c r="AO101" t="s">
        <v>108</v>
      </c>
      <c r="AP101" t="s">
        <v>33</v>
      </c>
      <c r="AR101">
        <v>0</v>
      </c>
    </row>
    <row r="102" spans="1:44">
      <c r="A102" s="66" t="e">
        <f>#REF!</f>
        <v>#REF!</v>
      </c>
      <c r="B102" s="62" t="str">
        <f t="shared" si="9"/>
        <v>15:23:41</v>
      </c>
      <c r="C102" s="62" t="s">
        <v>30</v>
      </c>
      <c r="D102" s="63">
        <f t="shared" si="13"/>
        <v>34</v>
      </c>
      <c r="E102" s="84">
        <f t="shared" si="10"/>
        <v>49.38</v>
      </c>
      <c r="F102" s="86">
        <f t="shared" si="11"/>
        <v>1678.92</v>
      </c>
      <c r="G102" s="64" t="s">
        <v>8</v>
      </c>
      <c r="H102" s="64" t="str">
        <f t="shared" si="12"/>
        <v>00547331662TRLO1</v>
      </c>
      <c r="J102" t="s">
        <v>96</v>
      </c>
      <c r="K102" t="s">
        <v>97</v>
      </c>
      <c r="L102">
        <v>34</v>
      </c>
      <c r="M102">
        <v>49.38</v>
      </c>
      <c r="N102" t="s">
        <v>111</v>
      </c>
      <c r="O102" t="s">
        <v>3921</v>
      </c>
      <c r="P102" t="s">
        <v>112</v>
      </c>
      <c r="Q102" t="s">
        <v>3922</v>
      </c>
      <c r="R102">
        <v>20877</v>
      </c>
      <c r="S102">
        <v>1</v>
      </c>
      <c r="T102">
        <v>1</v>
      </c>
      <c r="U102">
        <v>0</v>
      </c>
      <c r="W102" t="s">
        <v>3916</v>
      </c>
      <c r="X102" t="s">
        <v>105</v>
      </c>
      <c r="Y102">
        <v>1</v>
      </c>
      <c r="Z102" t="s">
        <v>1668</v>
      </c>
      <c r="AA102">
        <v>0</v>
      </c>
      <c r="AB102">
        <v>0</v>
      </c>
      <c r="AD102" t="s">
        <v>106</v>
      </c>
      <c r="AE102" t="s">
        <v>34</v>
      </c>
      <c r="AF102">
        <v>1</v>
      </c>
      <c r="AG102" t="s">
        <v>3922</v>
      </c>
      <c r="AH102" t="s">
        <v>96</v>
      </c>
      <c r="AI102">
        <v>1</v>
      </c>
      <c r="AL102" t="s">
        <v>107</v>
      </c>
      <c r="AM102" t="s">
        <v>107</v>
      </c>
      <c r="AN102" t="s">
        <v>34</v>
      </c>
      <c r="AO102" t="s">
        <v>108</v>
      </c>
      <c r="AP102" t="s">
        <v>33</v>
      </c>
      <c r="AR102">
        <v>0</v>
      </c>
    </row>
    <row r="103" spans="1:44">
      <c r="A103" s="66" t="e">
        <f>#REF!</f>
        <v>#REF!</v>
      </c>
      <c r="B103" s="62" t="str">
        <f t="shared" si="9"/>
        <v>15:27:39</v>
      </c>
      <c r="C103" s="62" t="s">
        <v>30</v>
      </c>
      <c r="D103" s="63">
        <f t="shared" si="13"/>
        <v>87</v>
      </c>
      <c r="E103" s="84">
        <f t="shared" si="10"/>
        <v>49.56</v>
      </c>
      <c r="F103" s="86">
        <f t="shared" si="11"/>
        <v>4311.72</v>
      </c>
      <c r="G103" s="64" t="s">
        <v>8</v>
      </c>
      <c r="H103" s="64" t="str">
        <f t="shared" si="12"/>
        <v>00547333729TRLO1</v>
      </c>
      <c r="J103" t="s">
        <v>96</v>
      </c>
      <c r="K103" t="s">
        <v>97</v>
      </c>
      <c r="L103">
        <v>87</v>
      </c>
      <c r="M103">
        <v>49.56</v>
      </c>
      <c r="N103" t="s">
        <v>111</v>
      </c>
      <c r="O103" t="s">
        <v>3923</v>
      </c>
      <c r="P103" t="s">
        <v>112</v>
      </c>
      <c r="Q103" t="s">
        <v>3924</v>
      </c>
      <c r="R103">
        <v>20877</v>
      </c>
      <c r="S103">
        <v>1</v>
      </c>
      <c r="T103">
        <v>1</v>
      </c>
      <c r="U103">
        <v>0</v>
      </c>
      <c r="W103" t="s">
        <v>3916</v>
      </c>
      <c r="X103" t="s">
        <v>105</v>
      </c>
      <c r="Y103">
        <v>1</v>
      </c>
      <c r="Z103" t="s">
        <v>1668</v>
      </c>
      <c r="AA103">
        <v>0</v>
      </c>
      <c r="AB103">
        <v>0</v>
      </c>
      <c r="AD103" t="s">
        <v>106</v>
      </c>
      <c r="AE103" t="s">
        <v>34</v>
      </c>
      <c r="AF103">
        <v>1</v>
      </c>
      <c r="AG103" t="s">
        <v>3924</v>
      </c>
      <c r="AH103" t="s">
        <v>96</v>
      </c>
      <c r="AI103">
        <v>1</v>
      </c>
      <c r="AL103" t="s">
        <v>107</v>
      </c>
      <c r="AM103" t="s">
        <v>107</v>
      </c>
      <c r="AN103" t="s">
        <v>34</v>
      </c>
      <c r="AO103" t="s">
        <v>108</v>
      </c>
      <c r="AP103" t="s">
        <v>33</v>
      </c>
      <c r="AR103">
        <v>0</v>
      </c>
    </row>
    <row r="104" spans="1:44">
      <c r="A104" s="66" t="e">
        <f>#REF!</f>
        <v>#REF!</v>
      </c>
      <c r="B104" s="62" t="str">
        <f t="shared" si="9"/>
        <v>15:36:04</v>
      </c>
      <c r="C104" s="62" t="s">
        <v>30</v>
      </c>
      <c r="D104" s="63">
        <f t="shared" si="13"/>
        <v>90</v>
      </c>
      <c r="E104" s="84">
        <f t="shared" si="10"/>
        <v>49.62</v>
      </c>
      <c r="F104" s="86">
        <f t="shared" si="11"/>
        <v>4465.8</v>
      </c>
      <c r="G104" s="64" t="s">
        <v>8</v>
      </c>
      <c r="H104" s="64" t="str">
        <f t="shared" si="12"/>
        <v>00547337843TRLO1</v>
      </c>
      <c r="J104" t="s">
        <v>96</v>
      </c>
      <c r="K104" t="s">
        <v>97</v>
      </c>
      <c r="L104">
        <v>90</v>
      </c>
      <c r="M104">
        <v>49.62</v>
      </c>
      <c r="N104" t="s">
        <v>111</v>
      </c>
      <c r="O104" t="s">
        <v>3925</v>
      </c>
      <c r="P104" t="s">
        <v>112</v>
      </c>
      <c r="Q104" t="s">
        <v>3926</v>
      </c>
      <c r="R104">
        <v>20877</v>
      </c>
      <c r="S104">
        <v>1</v>
      </c>
      <c r="T104">
        <v>1</v>
      </c>
      <c r="U104">
        <v>0</v>
      </c>
      <c r="W104" t="s">
        <v>3916</v>
      </c>
      <c r="X104" t="s">
        <v>105</v>
      </c>
      <c r="Y104">
        <v>1</v>
      </c>
      <c r="Z104" t="s">
        <v>1668</v>
      </c>
      <c r="AA104">
        <v>0</v>
      </c>
      <c r="AB104">
        <v>0</v>
      </c>
      <c r="AD104" t="s">
        <v>106</v>
      </c>
      <c r="AE104" t="s">
        <v>34</v>
      </c>
      <c r="AF104">
        <v>1</v>
      </c>
      <c r="AG104" t="s">
        <v>3926</v>
      </c>
      <c r="AH104" t="s">
        <v>96</v>
      </c>
      <c r="AI104">
        <v>1</v>
      </c>
      <c r="AL104" t="s">
        <v>107</v>
      </c>
      <c r="AM104" t="s">
        <v>107</v>
      </c>
      <c r="AN104" t="s">
        <v>34</v>
      </c>
      <c r="AO104" t="s">
        <v>108</v>
      </c>
      <c r="AP104" t="s">
        <v>33</v>
      </c>
      <c r="AR104">
        <v>0</v>
      </c>
    </row>
    <row r="105" spans="1:44">
      <c r="A105" s="66" t="e">
        <f>#REF!</f>
        <v>#REF!</v>
      </c>
      <c r="B105" s="62" t="str">
        <f t="shared" si="9"/>
        <v>15:37:39</v>
      </c>
      <c r="C105" s="62" t="s">
        <v>30</v>
      </c>
      <c r="D105" s="63">
        <f t="shared" si="13"/>
        <v>13</v>
      </c>
      <c r="E105" s="84">
        <f t="shared" si="10"/>
        <v>49.6</v>
      </c>
      <c r="F105" s="86">
        <f t="shared" si="11"/>
        <v>644.80000000000007</v>
      </c>
      <c r="G105" s="64" t="s">
        <v>8</v>
      </c>
      <c r="H105" s="64" t="str">
        <f t="shared" si="12"/>
        <v>00547338678TRLO1</v>
      </c>
      <c r="J105" t="s">
        <v>96</v>
      </c>
      <c r="K105" t="s">
        <v>97</v>
      </c>
      <c r="L105">
        <v>13</v>
      </c>
      <c r="M105">
        <v>49.6</v>
      </c>
      <c r="N105" t="s">
        <v>111</v>
      </c>
      <c r="O105" t="s">
        <v>3927</v>
      </c>
      <c r="P105" t="s">
        <v>112</v>
      </c>
      <c r="Q105" t="s">
        <v>3928</v>
      </c>
      <c r="R105">
        <v>20877</v>
      </c>
      <c r="S105">
        <v>1</v>
      </c>
      <c r="T105">
        <v>1</v>
      </c>
      <c r="U105">
        <v>0</v>
      </c>
      <c r="W105" t="s">
        <v>3916</v>
      </c>
      <c r="X105" t="s">
        <v>105</v>
      </c>
      <c r="Y105">
        <v>1</v>
      </c>
      <c r="Z105" t="s">
        <v>1668</v>
      </c>
      <c r="AA105">
        <v>0</v>
      </c>
      <c r="AB105">
        <v>0</v>
      </c>
      <c r="AD105" t="s">
        <v>106</v>
      </c>
      <c r="AE105" t="s">
        <v>34</v>
      </c>
      <c r="AF105">
        <v>1</v>
      </c>
      <c r="AG105" t="s">
        <v>3928</v>
      </c>
      <c r="AH105" t="s">
        <v>96</v>
      </c>
      <c r="AI105">
        <v>1</v>
      </c>
      <c r="AL105" t="s">
        <v>107</v>
      </c>
      <c r="AM105" t="s">
        <v>107</v>
      </c>
      <c r="AN105" t="s">
        <v>34</v>
      </c>
      <c r="AO105" t="s">
        <v>108</v>
      </c>
      <c r="AP105" t="s">
        <v>33</v>
      </c>
      <c r="AR105">
        <v>0</v>
      </c>
    </row>
    <row r="106" spans="1:44">
      <c r="A106" s="66" t="e">
        <f>#REF!</f>
        <v>#REF!</v>
      </c>
      <c r="B106" s="62" t="str">
        <f t="shared" si="9"/>
        <v>15:37:39</v>
      </c>
      <c r="C106" s="62" t="s">
        <v>30</v>
      </c>
      <c r="D106" s="63">
        <f t="shared" si="13"/>
        <v>13</v>
      </c>
      <c r="E106" s="84">
        <f t="shared" si="10"/>
        <v>49.6</v>
      </c>
      <c r="F106" s="86">
        <f t="shared" si="11"/>
        <v>644.80000000000007</v>
      </c>
      <c r="G106" s="64" t="s">
        <v>8</v>
      </c>
      <c r="H106" s="64" t="str">
        <f t="shared" si="12"/>
        <v>00547338679TRLO1</v>
      </c>
      <c r="J106" t="s">
        <v>96</v>
      </c>
      <c r="K106" t="s">
        <v>97</v>
      </c>
      <c r="L106">
        <v>13</v>
      </c>
      <c r="M106">
        <v>49.6</v>
      </c>
      <c r="N106" t="s">
        <v>111</v>
      </c>
      <c r="O106" t="s">
        <v>3927</v>
      </c>
      <c r="P106" t="s">
        <v>112</v>
      </c>
      <c r="Q106" t="s">
        <v>3929</v>
      </c>
      <c r="R106">
        <v>20877</v>
      </c>
      <c r="S106">
        <v>1</v>
      </c>
      <c r="T106">
        <v>1</v>
      </c>
      <c r="U106">
        <v>0</v>
      </c>
      <c r="W106" t="s">
        <v>3916</v>
      </c>
      <c r="X106" t="s">
        <v>105</v>
      </c>
      <c r="Y106">
        <v>1</v>
      </c>
      <c r="Z106" t="s">
        <v>1668</v>
      </c>
      <c r="AA106">
        <v>0</v>
      </c>
      <c r="AB106">
        <v>0</v>
      </c>
      <c r="AD106" t="s">
        <v>106</v>
      </c>
      <c r="AE106" t="s">
        <v>34</v>
      </c>
      <c r="AF106">
        <v>1</v>
      </c>
      <c r="AG106" t="s">
        <v>3929</v>
      </c>
      <c r="AH106" t="s">
        <v>96</v>
      </c>
      <c r="AI106">
        <v>1</v>
      </c>
      <c r="AL106" t="s">
        <v>107</v>
      </c>
      <c r="AM106" t="s">
        <v>107</v>
      </c>
      <c r="AN106" t="s">
        <v>34</v>
      </c>
      <c r="AO106" t="s">
        <v>108</v>
      </c>
      <c r="AP106" t="s">
        <v>33</v>
      </c>
      <c r="AR106">
        <v>0</v>
      </c>
    </row>
    <row r="107" spans="1:44">
      <c r="A107" s="66" t="e">
        <f>#REF!</f>
        <v>#REF!</v>
      </c>
      <c r="B107" s="62" t="str">
        <f t="shared" si="9"/>
        <v>15:37:39</v>
      </c>
      <c r="C107" s="62" t="s">
        <v>30</v>
      </c>
      <c r="D107" s="63">
        <f t="shared" si="13"/>
        <v>12</v>
      </c>
      <c r="E107" s="84">
        <f t="shared" si="10"/>
        <v>49.6</v>
      </c>
      <c r="F107" s="86">
        <f t="shared" si="11"/>
        <v>595.20000000000005</v>
      </c>
      <c r="G107" s="64" t="s">
        <v>8</v>
      </c>
      <c r="H107" s="64" t="str">
        <f t="shared" si="12"/>
        <v>00547338680TRLO1</v>
      </c>
      <c r="J107" t="s">
        <v>96</v>
      </c>
      <c r="K107" t="s">
        <v>97</v>
      </c>
      <c r="L107">
        <v>12</v>
      </c>
      <c r="M107">
        <v>49.6</v>
      </c>
      <c r="N107" t="s">
        <v>111</v>
      </c>
      <c r="O107" t="s">
        <v>3927</v>
      </c>
      <c r="P107" t="s">
        <v>112</v>
      </c>
      <c r="Q107" t="s">
        <v>3930</v>
      </c>
      <c r="R107">
        <v>20877</v>
      </c>
      <c r="S107">
        <v>1</v>
      </c>
      <c r="T107">
        <v>1</v>
      </c>
      <c r="U107">
        <v>0</v>
      </c>
      <c r="W107" t="s">
        <v>3916</v>
      </c>
      <c r="X107" t="s">
        <v>105</v>
      </c>
      <c r="Y107">
        <v>1</v>
      </c>
      <c r="Z107" t="s">
        <v>1668</v>
      </c>
      <c r="AA107">
        <v>0</v>
      </c>
      <c r="AB107">
        <v>0</v>
      </c>
      <c r="AD107" t="s">
        <v>106</v>
      </c>
      <c r="AE107" t="s">
        <v>34</v>
      </c>
      <c r="AF107">
        <v>1</v>
      </c>
      <c r="AG107" t="s">
        <v>3930</v>
      </c>
      <c r="AH107" t="s">
        <v>96</v>
      </c>
      <c r="AI107">
        <v>1</v>
      </c>
      <c r="AL107" t="s">
        <v>107</v>
      </c>
      <c r="AM107" t="s">
        <v>107</v>
      </c>
      <c r="AN107" t="s">
        <v>34</v>
      </c>
      <c r="AO107" t="s">
        <v>108</v>
      </c>
      <c r="AP107" t="s">
        <v>33</v>
      </c>
      <c r="AR107">
        <v>0</v>
      </c>
    </row>
    <row r="108" spans="1:44">
      <c r="A108" s="66" t="e">
        <f>#REF!</f>
        <v>#REF!</v>
      </c>
      <c r="B108" s="62" t="str">
        <f t="shared" si="9"/>
        <v>15:37:39</v>
      </c>
      <c r="C108" s="62" t="s">
        <v>30</v>
      </c>
      <c r="D108" s="63">
        <f t="shared" si="13"/>
        <v>6</v>
      </c>
      <c r="E108" s="84">
        <f t="shared" si="10"/>
        <v>49.6</v>
      </c>
      <c r="F108" s="86">
        <f t="shared" si="11"/>
        <v>297.60000000000002</v>
      </c>
      <c r="G108" s="64" t="s">
        <v>8</v>
      </c>
      <c r="H108" s="64" t="str">
        <f t="shared" si="12"/>
        <v>00547338681TRLO1</v>
      </c>
      <c r="J108" t="s">
        <v>96</v>
      </c>
      <c r="K108" t="s">
        <v>97</v>
      </c>
      <c r="L108">
        <v>6</v>
      </c>
      <c r="M108">
        <v>49.6</v>
      </c>
      <c r="N108" t="s">
        <v>111</v>
      </c>
      <c r="O108" t="s">
        <v>3927</v>
      </c>
      <c r="P108" t="s">
        <v>112</v>
      </c>
      <c r="Q108" t="s">
        <v>3931</v>
      </c>
      <c r="R108">
        <v>20877</v>
      </c>
      <c r="S108">
        <v>1</v>
      </c>
      <c r="T108">
        <v>1</v>
      </c>
      <c r="U108">
        <v>0</v>
      </c>
      <c r="W108" t="s">
        <v>3916</v>
      </c>
      <c r="X108" t="s">
        <v>105</v>
      </c>
      <c r="Y108">
        <v>1</v>
      </c>
      <c r="Z108" t="s">
        <v>1668</v>
      </c>
      <c r="AA108">
        <v>0</v>
      </c>
      <c r="AB108">
        <v>0</v>
      </c>
      <c r="AD108" t="s">
        <v>106</v>
      </c>
      <c r="AE108" t="s">
        <v>34</v>
      </c>
      <c r="AF108">
        <v>1</v>
      </c>
      <c r="AG108" t="s">
        <v>3931</v>
      </c>
      <c r="AH108" t="s">
        <v>96</v>
      </c>
      <c r="AI108">
        <v>1</v>
      </c>
      <c r="AL108" t="s">
        <v>107</v>
      </c>
      <c r="AM108" t="s">
        <v>107</v>
      </c>
      <c r="AN108" t="s">
        <v>34</v>
      </c>
      <c r="AO108" t="s">
        <v>108</v>
      </c>
      <c r="AP108" t="s">
        <v>33</v>
      </c>
      <c r="AR108">
        <v>0</v>
      </c>
    </row>
    <row r="109" spans="1:44">
      <c r="A109" s="66" t="e">
        <f>#REF!</f>
        <v>#REF!</v>
      </c>
      <c r="B109" s="62" t="str">
        <f t="shared" si="9"/>
        <v>15:39:55</v>
      </c>
      <c r="C109" s="62" t="s">
        <v>30</v>
      </c>
      <c r="D109" s="63">
        <f t="shared" si="13"/>
        <v>6</v>
      </c>
      <c r="E109" s="84">
        <f t="shared" si="10"/>
        <v>49.6</v>
      </c>
      <c r="F109" s="86">
        <f t="shared" si="11"/>
        <v>297.60000000000002</v>
      </c>
      <c r="G109" s="64" t="s">
        <v>8</v>
      </c>
      <c r="H109" s="64" t="str">
        <f t="shared" si="12"/>
        <v>00547339765TRLO1</v>
      </c>
      <c r="J109" t="s">
        <v>96</v>
      </c>
      <c r="K109" t="s">
        <v>97</v>
      </c>
      <c r="L109">
        <v>6</v>
      </c>
      <c r="M109">
        <v>49.6</v>
      </c>
      <c r="N109" t="s">
        <v>111</v>
      </c>
      <c r="O109" t="s">
        <v>3461</v>
      </c>
      <c r="P109" t="s">
        <v>112</v>
      </c>
      <c r="Q109" t="s">
        <v>3932</v>
      </c>
      <c r="R109">
        <v>20877</v>
      </c>
      <c r="S109">
        <v>1</v>
      </c>
      <c r="T109">
        <v>1</v>
      </c>
      <c r="U109">
        <v>0</v>
      </c>
      <c r="W109" t="s">
        <v>3916</v>
      </c>
      <c r="X109" t="s">
        <v>105</v>
      </c>
      <c r="Y109">
        <v>1</v>
      </c>
      <c r="Z109" t="s">
        <v>1668</v>
      </c>
      <c r="AA109">
        <v>0</v>
      </c>
      <c r="AB109">
        <v>0</v>
      </c>
      <c r="AD109" t="s">
        <v>106</v>
      </c>
      <c r="AE109" t="s">
        <v>34</v>
      </c>
      <c r="AF109">
        <v>1</v>
      </c>
      <c r="AG109" t="s">
        <v>3932</v>
      </c>
      <c r="AH109" t="s">
        <v>96</v>
      </c>
      <c r="AI109">
        <v>1</v>
      </c>
      <c r="AL109" t="s">
        <v>107</v>
      </c>
      <c r="AM109" t="s">
        <v>107</v>
      </c>
      <c r="AN109" t="s">
        <v>34</v>
      </c>
      <c r="AO109" t="s">
        <v>108</v>
      </c>
      <c r="AP109" t="s">
        <v>33</v>
      </c>
      <c r="AR109">
        <v>0</v>
      </c>
    </row>
    <row r="110" spans="1:44">
      <c r="A110" s="66" t="e">
        <f>#REF!</f>
        <v>#REF!</v>
      </c>
      <c r="B110" s="62" t="str">
        <f t="shared" si="9"/>
        <v>15:40:27</v>
      </c>
      <c r="C110" s="62" t="s">
        <v>30</v>
      </c>
      <c r="D110" s="63">
        <f t="shared" si="13"/>
        <v>35</v>
      </c>
      <c r="E110" s="84">
        <f t="shared" si="10"/>
        <v>49.56</v>
      </c>
      <c r="F110" s="86">
        <f t="shared" si="11"/>
        <v>1734.6000000000001</v>
      </c>
      <c r="G110" s="64" t="s">
        <v>8</v>
      </c>
      <c r="H110" s="64" t="str">
        <f t="shared" si="12"/>
        <v>00547340008TRLO1</v>
      </c>
      <c r="J110" t="s">
        <v>96</v>
      </c>
      <c r="K110" t="s">
        <v>97</v>
      </c>
      <c r="L110">
        <v>35</v>
      </c>
      <c r="M110">
        <v>49.56</v>
      </c>
      <c r="N110" t="s">
        <v>111</v>
      </c>
      <c r="O110" t="s">
        <v>3933</v>
      </c>
      <c r="P110" t="s">
        <v>112</v>
      </c>
      <c r="Q110" t="s">
        <v>3934</v>
      </c>
      <c r="R110">
        <v>20877</v>
      </c>
      <c r="S110">
        <v>1</v>
      </c>
      <c r="T110">
        <v>1</v>
      </c>
      <c r="U110">
        <v>0</v>
      </c>
      <c r="W110" t="s">
        <v>3916</v>
      </c>
      <c r="X110" t="s">
        <v>105</v>
      </c>
      <c r="Y110">
        <v>1</v>
      </c>
      <c r="Z110" t="s">
        <v>1668</v>
      </c>
      <c r="AA110">
        <v>0</v>
      </c>
      <c r="AB110">
        <v>0</v>
      </c>
      <c r="AD110" t="s">
        <v>106</v>
      </c>
      <c r="AE110" t="s">
        <v>34</v>
      </c>
      <c r="AF110">
        <v>1</v>
      </c>
      <c r="AG110" t="s">
        <v>3934</v>
      </c>
      <c r="AH110" t="s">
        <v>96</v>
      </c>
      <c r="AI110">
        <v>1</v>
      </c>
      <c r="AL110" t="s">
        <v>107</v>
      </c>
      <c r="AM110" t="s">
        <v>107</v>
      </c>
      <c r="AN110" t="s">
        <v>34</v>
      </c>
      <c r="AO110" t="s">
        <v>108</v>
      </c>
      <c r="AP110" t="s">
        <v>33</v>
      </c>
      <c r="AR110">
        <v>0</v>
      </c>
    </row>
    <row r="111" spans="1:44">
      <c r="A111" s="66" t="e">
        <f>#REF!</f>
        <v>#REF!</v>
      </c>
      <c r="B111" s="62" t="str">
        <f t="shared" si="9"/>
        <v>15:40:27</v>
      </c>
      <c r="C111" s="62" t="s">
        <v>30</v>
      </c>
      <c r="D111" s="63">
        <f t="shared" si="13"/>
        <v>55</v>
      </c>
      <c r="E111" s="84">
        <f t="shared" si="10"/>
        <v>49.58</v>
      </c>
      <c r="F111" s="86">
        <f t="shared" si="11"/>
        <v>2726.9</v>
      </c>
      <c r="G111" s="64" t="s">
        <v>8</v>
      </c>
      <c r="H111" s="64" t="str">
        <f t="shared" si="12"/>
        <v>00547340010TRLO1</v>
      </c>
      <c r="J111" t="s">
        <v>96</v>
      </c>
      <c r="K111" t="s">
        <v>97</v>
      </c>
      <c r="L111">
        <v>55</v>
      </c>
      <c r="M111">
        <v>49.58</v>
      </c>
      <c r="N111" t="s">
        <v>111</v>
      </c>
      <c r="O111" t="s">
        <v>3933</v>
      </c>
      <c r="P111" t="s">
        <v>112</v>
      </c>
      <c r="Q111" t="s">
        <v>3935</v>
      </c>
      <c r="R111">
        <v>20877</v>
      </c>
      <c r="S111">
        <v>1</v>
      </c>
      <c r="T111">
        <v>1</v>
      </c>
      <c r="U111">
        <v>0</v>
      </c>
      <c r="W111" t="s">
        <v>3916</v>
      </c>
      <c r="X111" t="s">
        <v>105</v>
      </c>
      <c r="Y111">
        <v>1</v>
      </c>
      <c r="Z111" t="s">
        <v>1668</v>
      </c>
      <c r="AA111">
        <v>0</v>
      </c>
      <c r="AB111">
        <v>0</v>
      </c>
      <c r="AD111" t="s">
        <v>106</v>
      </c>
      <c r="AE111" t="s">
        <v>34</v>
      </c>
      <c r="AF111">
        <v>1</v>
      </c>
      <c r="AG111" t="s">
        <v>3935</v>
      </c>
      <c r="AH111" t="s">
        <v>96</v>
      </c>
      <c r="AI111">
        <v>1</v>
      </c>
      <c r="AL111" t="s">
        <v>107</v>
      </c>
      <c r="AM111" t="s">
        <v>107</v>
      </c>
      <c r="AN111" t="s">
        <v>34</v>
      </c>
      <c r="AO111" t="s">
        <v>108</v>
      </c>
      <c r="AP111" t="s">
        <v>33</v>
      </c>
      <c r="AR111">
        <v>0</v>
      </c>
    </row>
    <row r="112" spans="1:44">
      <c r="A112" s="66" t="e">
        <f>#REF!</f>
        <v>#REF!</v>
      </c>
      <c r="B112" s="62" t="str">
        <f t="shared" si="9"/>
        <v>15:47:22</v>
      </c>
      <c r="C112" s="62" t="s">
        <v>30</v>
      </c>
      <c r="D112" s="63">
        <f t="shared" si="13"/>
        <v>32</v>
      </c>
      <c r="E112" s="84">
        <f t="shared" si="10"/>
        <v>49.6</v>
      </c>
      <c r="F112" s="86">
        <f t="shared" si="11"/>
        <v>1587.2</v>
      </c>
      <c r="G112" s="64" t="s">
        <v>8</v>
      </c>
      <c r="H112" s="64" t="str">
        <f t="shared" si="12"/>
        <v>00547343582TRLO1</v>
      </c>
      <c r="J112" t="s">
        <v>96</v>
      </c>
      <c r="K112" t="s">
        <v>97</v>
      </c>
      <c r="L112">
        <v>32</v>
      </c>
      <c r="M112">
        <v>49.6</v>
      </c>
      <c r="N112" t="s">
        <v>111</v>
      </c>
      <c r="O112" t="s">
        <v>3936</v>
      </c>
      <c r="P112" t="s">
        <v>112</v>
      </c>
      <c r="Q112" t="s">
        <v>3937</v>
      </c>
      <c r="R112">
        <v>20877</v>
      </c>
      <c r="S112">
        <v>1</v>
      </c>
      <c r="T112">
        <v>1</v>
      </c>
      <c r="U112">
        <v>0</v>
      </c>
      <c r="W112" t="s">
        <v>3916</v>
      </c>
      <c r="X112" t="s">
        <v>105</v>
      </c>
      <c r="Y112">
        <v>1</v>
      </c>
      <c r="Z112" t="s">
        <v>1668</v>
      </c>
      <c r="AA112">
        <v>0</v>
      </c>
      <c r="AB112">
        <v>0</v>
      </c>
      <c r="AD112" t="s">
        <v>106</v>
      </c>
      <c r="AE112" t="s">
        <v>34</v>
      </c>
      <c r="AF112">
        <v>1</v>
      </c>
      <c r="AG112" t="s">
        <v>3937</v>
      </c>
      <c r="AH112" t="s">
        <v>96</v>
      </c>
      <c r="AI112">
        <v>1</v>
      </c>
      <c r="AL112" t="s">
        <v>107</v>
      </c>
      <c r="AM112" t="s">
        <v>107</v>
      </c>
      <c r="AN112" t="s">
        <v>34</v>
      </c>
      <c r="AO112" t="s">
        <v>108</v>
      </c>
      <c r="AP112" t="s">
        <v>33</v>
      </c>
      <c r="AR112">
        <v>0</v>
      </c>
    </row>
    <row r="113" spans="1:44">
      <c r="A113" s="66" t="e">
        <f>#REF!</f>
        <v>#REF!</v>
      </c>
      <c r="B113" s="62" t="str">
        <f t="shared" si="9"/>
        <v>15:47:22</v>
      </c>
      <c r="C113" s="62" t="s">
        <v>30</v>
      </c>
      <c r="D113" s="63">
        <f t="shared" si="13"/>
        <v>33</v>
      </c>
      <c r="E113" s="84">
        <f t="shared" si="10"/>
        <v>49.6</v>
      </c>
      <c r="F113" s="86">
        <f t="shared" si="11"/>
        <v>1636.8</v>
      </c>
      <c r="G113" s="64" t="s">
        <v>8</v>
      </c>
      <c r="H113" s="64" t="str">
        <f t="shared" si="12"/>
        <v>00547343583TRLO1</v>
      </c>
      <c r="J113" t="s">
        <v>96</v>
      </c>
      <c r="K113" t="s">
        <v>97</v>
      </c>
      <c r="L113">
        <v>33</v>
      </c>
      <c r="M113">
        <v>49.6</v>
      </c>
      <c r="N113" t="s">
        <v>111</v>
      </c>
      <c r="O113" t="s">
        <v>3936</v>
      </c>
      <c r="P113" t="s">
        <v>112</v>
      </c>
      <c r="Q113" t="s">
        <v>3938</v>
      </c>
      <c r="R113">
        <v>20877</v>
      </c>
      <c r="S113">
        <v>1</v>
      </c>
      <c r="T113">
        <v>1</v>
      </c>
      <c r="U113">
        <v>0</v>
      </c>
      <c r="W113" t="s">
        <v>3916</v>
      </c>
      <c r="X113" t="s">
        <v>105</v>
      </c>
      <c r="Y113">
        <v>1</v>
      </c>
      <c r="Z113" t="s">
        <v>1668</v>
      </c>
      <c r="AA113">
        <v>0</v>
      </c>
      <c r="AB113">
        <v>0</v>
      </c>
      <c r="AD113" t="s">
        <v>106</v>
      </c>
      <c r="AE113" t="s">
        <v>34</v>
      </c>
      <c r="AF113">
        <v>1</v>
      </c>
      <c r="AG113" t="s">
        <v>3938</v>
      </c>
      <c r="AH113" t="s">
        <v>96</v>
      </c>
      <c r="AI113">
        <v>1</v>
      </c>
      <c r="AL113" t="s">
        <v>107</v>
      </c>
      <c r="AM113" t="s">
        <v>107</v>
      </c>
      <c r="AN113" t="s">
        <v>34</v>
      </c>
      <c r="AO113" t="s">
        <v>108</v>
      </c>
      <c r="AP113" t="s">
        <v>33</v>
      </c>
      <c r="AR113">
        <v>0</v>
      </c>
    </row>
    <row r="114" spans="1:44">
      <c r="A114" s="66" t="e">
        <f>#REF!</f>
        <v>#REF!</v>
      </c>
      <c r="B114" s="62" t="str">
        <f t="shared" si="9"/>
        <v>15:47:27</v>
      </c>
      <c r="C114" s="62" t="s">
        <v>30</v>
      </c>
      <c r="D114" s="63">
        <f t="shared" si="13"/>
        <v>71</v>
      </c>
      <c r="E114" s="84">
        <f t="shared" si="10"/>
        <v>49.6</v>
      </c>
      <c r="F114" s="86">
        <f t="shared" si="11"/>
        <v>3521.6</v>
      </c>
      <c r="G114" s="64" t="s">
        <v>8</v>
      </c>
      <c r="H114" s="64" t="str">
        <f t="shared" si="12"/>
        <v>00547343621TRLO1</v>
      </c>
      <c r="J114" t="s">
        <v>96</v>
      </c>
      <c r="K114" t="s">
        <v>97</v>
      </c>
      <c r="L114">
        <v>71</v>
      </c>
      <c r="M114">
        <v>49.6</v>
      </c>
      <c r="N114" t="s">
        <v>111</v>
      </c>
      <c r="O114" t="s">
        <v>3939</v>
      </c>
      <c r="P114" t="s">
        <v>112</v>
      </c>
      <c r="Q114" t="s">
        <v>3940</v>
      </c>
      <c r="R114">
        <v>20877</v>
      </c>
      <c r="S114">
        <v>1</v>
      </c>
      <c r="T114">
        <v>1</v>
      </c>
      <c r="U114">
        <v>0</v>
      </c>
      <c r="W114" t="s">
        <v>3916</v>
      </c>
      <c r="X114" t="s">
        <v>105</v>
      </c>
      <c r="Y114">
        <v>1</v>
      </c>
      <c r="Z114" t="s">
        <v>1668</v>
      </c>
      <c r="AA114">
        <v>0</v>
      </c>
      <c r="AB114">
        <v>0</v>
      </c>
      <c r="AD114" t="s">
        <v>106</v>
      </c>
      <c r="AE114" t="s">
        <v>34</v>
      </c>
      <c r="AF114">
        <v>1</v>
      </c>
      <c r="AG114" t="s">
        <v>3940</v>
      </c>
      <c r="AH114" t="s">
        <v>96</v>
      </c>
      <c r="AI114">
        <v>1</v>
      </c>
      <c r="AL114" t="s">
        <v>107</v>
      </c>
      <c r="AM114" t="s">
        <v>107</v>
      </c>
      <c r="AN114" t="s">
        <v>34</v>
      </c>
      <c r="AO114" t="s">
        <v>108</v>
      </c>
      <c r="AP114" t="s">
        <v>33</v>
      </c>
      <c r="AR114">
        <v>0</v>
      </c>
    </row>
    <row r="115" spans="1:44">
      <c r="A115" s="66" t="e">
        <f>#REF!</f>
        <v>#REF!</v>
      </c>
      <c r="B115" s="62" t="str">
        <f t="shared" si="9"/>
        <v>15:50:49</v>
      </c>
      <c r="C115" s="62" t="s">
        <v>30</v>
      </c>
      <c r="D115" s="63">
        <f t="shared" si="13"/>
        <v>84</v>
      </c>
      <c r="E115" s="84">
        <f t="shared" si="10"/>
        <v>49.6</v>
      </c>
      <c r="F115" s="86">
        <f t="shared" si="11"/>
        <v>4166.4000000000005</v>
      </c>
      <c r="G115" s="64" t="s">
        <v>8</v>
      </c>
      <c r="H115" s="64" t="str">
        <f t="shared" si="12"/>
        <v>00547345121TRLO1</v>
      </c>
      <c r="J115" t="s">
        <v>96</v>
      </c>
      <c r="K115" t="s">
        <v>97</v>
      </c>
      <c r="L115">
        <v>84</v>
      </c>
      <c r="M115">
        <v>49.6</v>
      </c>
      <c r="N115" t="s">
        <v>111</v>
      </c>
      <c r="O115" t="s">
        <v>3941</v>
      </c>
      <c r="P115" t="s">
        <v>112</v>
      </c>
      <c r="Q115" t="s">
        <v>3942</v>
      </c>
      <c r="R115">
        <v>20877</v>
      </c>
      <c r="S115">
        <v>1</v>
      </c>
      <c r="T115">
        <v>1</v>
      </c>
      <c r="U115">
        <v>0</v>
      </c>
      <c r="W115" t="s">
        <v>3916</v>
      </c>
      <c r="X115" t="s">
        <v>105</v>
      </c>
      <c r="Y115">
        <v>1</v>
      </c>
      <c r="Z115" t="s">
        <v>1668</v>
      </c>
      <c r="AA115">
        <v>0</v>
      </c>
      <c r="AB115">
        <v>0</v>
      </c>
      <c r="AD115" t="s">
        <v>106</v>
      </c>
      <c r="AE115" t="s">
        <v>34</v>
      </c>
      <c r="AF115">
        <v>1</v>
      </c>
      <c r="AG115" t="s">
        <v>3942</v>
      </c>
      <c r="AH115" t="s">
        <v>96</v>
      </c>
      <c r="AI115">
        <v>1</v>
      </c>
      <c r="AL115" t="s">
        <v>107</v>
      </c>
      <c r="AM115" t="s">
        <v>107</v>
      </c>
      <c r="AN115" t="s">
        <v>34</v>
      </c>
      <c r="AO115" t="s">
        <v>108</v>
      </c>
      <c r="AP115" t="s">
        <v>33</v>
      </c>
      <c r="AR115">
        <v>0</v>
      </c>
    </row>
    <row r="116" spans="1:44">
      <c r="A116" s="66" t="e">
        <f>#REF!</f>
        <v>#REF!</v>
      </c>
      <c r="B116" s="62" t="str">
        <f t="shared" ref="B116:B179" si="14">MID(O116,FIND(" ",O116)+1,8)</f>
        <v>15:50:59</v>
      </c>
      <c r="C116" s="62" t="s">
        <v>30</v>
      </c>
      <c r="D116" s="63">
        <f t="shared" si="13"/>
        <v>33</v>
      </c>
      <c r="E116" s="84">
        <f t="shared" si="10"/>
        <v>49.6</v>
      </c>
      <c r="F116" s="86">
        <f t="shared" si="11"/>
        <v>1636.8</v>
      </c>
      <c r="G116" s="64" t="s">
        <v>8</v>
      </c>
      <c r="H116" s="64" t="str">
        <f t="shared" si="12"/>
        <v>00547345226TRLO1</v>
      </c>
      <c r="J116" t="s">
        <v>96</v>
      </c>
      <c r="K116" t="s">
        <v>97</v>
      </c>
      <c r="L116">
        <v>33</v>
      </c>
      <c r="M116">
        <v>49.6</v>
      </c>
      <c r="N116" t="s">
        <v>111</v>
      </c>
      <c r="O116" t="s">
        <v>3943</v>
      </c>
      <c r="P116" t="s">
        <v>112</v>
      </c>
      <c r="Q116" t="s">
        <v>3944</v>
      </c>
      <c r="R116">
        <v>20877</v>
      </c>
      <c r="S116">
        <v>1</v>
      </c>
      <c r="T116">
        <v>1</v>
      </c>
      <c r="U116">
        <v>0</v>
      </c>
      <c r="W116" t="s">
        <v>3916</v>
      </c>
      <c r="X116" t="s">
        <v>105</v>
      </c>
      <c r="Y116">
        <v>1</v>
      </c>
      <c r="Z116" t="s">
        <v>1668</v>
      </c>
      <c r="AA116">
        <v>0</v>
      </c>
      <c r="AB116">
        <v>0</v>
      </c>
      <c r="AD116" t="s">
        <v>106</v>
      </c>
      <c r="AE116" t="s">
        <v>34</v>
      </c>
      <c r="AF116">
        <v>1</v>
      </c>
      <c r="AG116" t="s">
        <v>3944</v>
      </c>
      <c r="AH116" t="s">
        <v>96</v>
      </c>
      <c r="AI116">
        <v>1</v>
      </c>
      <c r="AL116" t="s">
        <v>107</v>
      </c>
      <c r="AM116" t="s">
        <v>107</v>
      </c>
      <c r="AN116" t="s">
        <v>34</v>
      </c>
      <c r="AO116" t="s">
        <v>108</v>
      </c>
      <c r="AP116" t="s">
        <v>33</v>
      </c>
      <c r="AR116">
        <v>0</v>
      </c>
    </row>
    <row r="117" spans="1:44">
      <c r="A117" s="66" t="e">
        <f>#REF!</f>
        <v>#REF!</v>
      </c>
      <c r="B117" s="62" t="str">
        <f t="shared" si="14"/>
        <v>15:54:22</v>
      </c>
      <c r="C117" s="62" t="s">
        <v>30</v>
      </c>
      <c r="D117" s="63">
        <f t="shared" si="13"/>
        <v>13</v>
      </c>
      <c r="E117" s="84">
        <f t="shared" ref="E117:E180" si="15">M117</f>
        <v>49.6</v>
      </c>
      <c r="F117" s="86">
        <f t="shared" ref="F117:F180" si="16">(D117*E117)</f>
        <v>644.80000000000007</v>
      </c>
      <c r="G117" s="64" t="s">
        <v>8</v>
      </c>
      <c r="H117" s="64" t="str">
        <f t="shared" ref="H117:H180" si="17">Q117</f>
        <v>00547347760TRLO1</v>
      </c>
      <c r="J117" t="s">
        <v>96</v>
      </c>
      <c r="K117" t="s">
        <v>97</v>
      </c>
      <c r="L117">
        <v>13</v>
      </c>
      <c r="M117">
        <v>49.6</v>
      </c>
      <c r="N117" t="s">
        <v>111</v>
      </c>
      <c r="O117" t="s">
        <v>3945</v>
      </c>
      <c r="P117" t="s">
        <v>112</v>
      </c>
      <c r="Q117" t="s">
        <v>3946</v>
      </c>
      <c r="R117">
        <v>20877</v>
      </c>
      <c r="S117">
        <v>1</v>
      </c>
      <c r="T117">
        <v>1</v>
      </c>
      <c r="U117">
        <v>0</v>
      </c>
      <c r="W117" t="s">
        <v>3916</v>
      </c>
      <c r="X117" t="s">
        <v>105</v>
      </c>
      <c r="Y117">
        <v>1</v>
      </c>
      <c r="Z117" t="s">
        <v>1668</v>
      </c>
      <c r="AA117">
        <v>0</v>
      </c>
      <c r="AB117">
        <v>0</v>
      </c>
      <c r="AD117" t="s">
        <v>106</v>
      </c>
      <c r="AE117" t="s">
        <v>34</v>
      </c>
      <c r="AF117">
        <v>1</v>
      </c>
      <c r="AG117" t="s">
        <v>3946</v>
      </c>
      <c r="AH117" t="s">
        <v>96</v>
      </c>
      <c r="AI117">
        <v>1</v>
      </c>
      <c r="AL117" t="s">
        <v>107</v>
      </c>
      <c r="AM117" t="s">
        <v>107</v>
      </c>
      <c r="AN117" t="s">
        <v>34</v>
      </c>
      <c r="AO117" t="s">
        <v>108</v>
      </c>
      <c r="AP117" t="s">
        <v>33</v>
      </c>
      <c r="AR117">
        <v>0</v>
      </c>
    </row>
    <row r="118" spans="1:44">
      <c r="A118" s="66" t="e">
        <f>#REF!</f>
        <v>#REF!</v>
      </c>
      <c r="B118" s="62" t="str">
        <f t="shared" si="14"/>
        <v>15:56:29</v>
      </c>
      <c r="C118" s="62" t="s">
        <v>30</v>
      </c>
      <c r="D118" s="63">
        <f t="shared" si="13"/>
        <v>6</v>
      </c>
      <c r="E118" s="84">
        <f t="shared" si="15"/>
        <v>49.6</v>
      </c>
      <c r="F118" s="86">
        <f t="shared" si="16"/>
        <v>297.60000000000002</v>
      </c>
      <c r="G118" s="64" t="s">
        <v>8</v>
      </c>
      <c r="H118" s="64" t="str">
        <f t="shared" si="17"/>
        <v>00547348865TRLO1</v>
      </c>
      <c r="J118" t="s">
        <v>96</v>
      </c>
      <c r="K118" t="s">
        <v>97</v>
      </c>
      <c r="L118">
        <v>6</v>
      </c>
      <c r="M118">
        <v>49.6</v>
      </c>
      <c r="N118" t="s">
        <v>111</v>
      </c>
      <c r="O118" t="s">
        <v>3947</v>
      </c>
      <c r="P118" t="s">
        <v>112</v>
      </c>
      <c r="Q118" t="s">
        <v>3948</v>
      </c>
      <c r="R118">
        <v>20877</v>
      </c>
      <c r="S118">
        <v>1</v>
      </c>
      <c r="T118">
        <v>1</v>
      </c>
      <c r="U118">
        <v>0</v>
      </c>
      <c r="W118" t="s">
        <v>3916</v>
      </c>
      <c r="X118" t="s">
        <v>105</v>
      </c>
      <c r="Y118">
        <v>1</v>
      </c>
      <c r="Z118" t="s">
        <v>1668</v>
      </c>
      <c r="AA118">
        <v>0</v>
      </c>
      <c r="AB118">
        <v>0</v>
      </c>
      <c r="AD118" t="s">
        <v>106</v>
      </c>
      <c r="AE118" t="s">
        <v>34</v>
      </c>
      <c r="AF118">
        <v>1</v>
      </c>
      <c r="AG118" t="s">
        <v>3948</v>
      </c>
      <c r="AH118" t="s">
        <v>96</v>
      </c>
      <c r="AI118">
        <v>1</v>
      </c>
      <c r="AL118" t="s">
        <v>107</v>
      </c>
      <c r="AM118" t="s">
        <v>107</v>
      </c>
      <c r="AN118" t="s">
        <v>34</v>
      </c>
      <c r="AO118" t="s">
        <v>108</v>
      </c>
      <c r="AP118" t="s">
        <v>33</v>
      </c>
      <c r="AR118">
        <v>0</v>
      </c>
    </row>
    <row r="119" spans="1:44">
      <c r="A119" s="66" t="e">
        <f>#REF!</f>
        <v>#REF!</v>
      </c>
      <c r="B119" s="62" t="str">
        <f t="shared" si="14"/>
        <v>15:56:29</v>
      </c>
      <c r="C119" s="62" t="s">
        <v>30</v>
      </c>
      <c r="D119" s="63">
        <f t="shared" si="13"/>
        <v>6</v>
      </c>
      <c r="E119" s="84">
        <f t="shared" si="15"/>
        <v>49.6</v>
      </c>
      <c r="F119" s="86">
        <f t="shared" si="16"/>
        <v>297.60000000000002</v>
      </c>
      <c r="G119" s="64" t="s">
        <v>8</v>
      </c>
      <c r="H119" s="64" t="str">
        <f t="shared" si="17"/>
        <v>00547348866TRLO1</v>
      </c>
      <c r="J119" t="s">
        <v>96</v>
      </c>
      <c r="K119" t="s">
        <v>97</v>
      </c>
      <c r="L119">
        <v>6</v>
      </c>
      <c r="M119">
        <v>49.6</v>
      </c>
      <c r="N119" t="s">
        <v>111</v>
      </c>
      <c r="O119" t="s">
        <v>3947</v>
      </c>
      <c r="P119" t="s">
        <v>112</v>
      </c>
      <c r="Q119" t="s">
        <v>3949</v>
      </c>
      <c r="R119">
        <v>20877</v>
      </c>
      <c r="S119">
        <v>1</v>
      </c>
      <c r="T119">
        <v>1</v>
      </c>
      <c r="U119">
        <v>0</v>
      </c>
      <c r="W119" t="s">
        <v>3916</v>
      </c>
      <c r="X119" t="s">
        <v>105</v>
      </c>
      <c r="Y119">
        <v>1</v>
      </c>
      <c r="Z119" t="s">
        <v>1668</v>
      </c>
      <c r="AA119">
        <v>0</v>
      </c>
      <c r="AB119">
        <v>0</v>
      </c>
      <c r="AD119" t="s">
        <v>106</v>
      </c>
      <c r="AE119" t="s">
        <v>34</v>
      </c>
      <c r="AF119">
        <v>1</v>
      </c>
      <c r="AG119" t="s">
        <v>3949</v>
      </c>
      <c r="AH119" t="s">
        <v>96</v>
      </c>
      <c r="AI119">
        <v>1</v>
      </c>
      <c r="AL119" t="s">
        <v>107</v>
      </c>
      <c r="AM119" t="s">
        <v>107</v>
      </c>
      <c r="AN119" t="s">
        <v>34</v>
      </c>
      <c r="AO119" t="s">
        <v>108</v>
      </c>
      <c r="AP119" t="s">
        <v>33</v>
      </c>
      <c r="AR119">
        <v>0</v>
      </c>
    </row>
    <row r="120" spans="1:44">
      <c r="A120" s="66" t="e">
        <f>#REF!</f>
        <v>#REF!</v>
      </c>
      <c r="B120" s="62" t="str">
        <f t="shared" si="14"/>
        <v>15:56:47</v>
      </c>
      <c r="C120" s="62" t="s">
        <v>30</v>
      </c>
      <c r="D120" s="63">
        <f t="shared" si="13"/>
        <v>13</v>
      </c>
      <c r="E120" s="84">
        <f t="shared" si="15"/>
        <v>49.6</v>
      </c>
      <c r="F120" s="86">
        <f t="shared" si="16"/>
        <v>644.80000000000007</v>
      </c>
      <c r="G120" s="64" t="s">
        <v>8</v>
      </c>
      <c r="H120" s="64" t="str">
        <f t="shared" si="17"/>
        <v>00547349042TRLO1</v>
      </c>
      <c r="J120" t="s">
        <v>96</v>
      </c>
      <c r="K120" t="s">
        <v>97</v>
      </c>
      <c r="L120">
        <v>13</v>
      </c>
      <c r="M120">
        <v>49.6</v>
      </c>
      <c r="N120" t="s">
        <v>111</v>
      </c>
      <c r="O120" t="s">
        <v>3950</v>
      </c>
      <c r="P120" t="s">
        <v>112</v>
      </c>
      <c r="Q120" t="s">
        <v>3951</v>
      </c>
      <c r="R120">
        <v>20877</v>
      </c>
      <c r="S120">
        <v>1</v>
      </c>
      <c r="T120">
        <v>1</v>
      </c>
      <c r="U120">
        <v>0</v>
      </c>
      <c r="W120" t="s">
        <v>3916</v>
      </c>
      <c r="X120" t="s">
        <v>105</v>
      </c>
      <c r="Y120">
        <v>1</v>
      </c>
      <c r="Z120" t="s">
        <v>1668</v>
      </c>
      <c r="AA120">
        <v>0</v>
      </c>
      <c r="AB120">
        <v>0</v>
      </c>
      <c r="AD120" t="s">
        <v>106</v>
      </c>
      <c r="AE120" t="s">
        <v>34</v>
      </c>
      <c r="AF120">
        <v>1</v>
      </c>
      <c r="AG120" t="s">
        <v>3951</v>
      </c>
      <c r="AH120" t="s">
        <v>96</v>
      </c>
      <c r="AI120">
        <v>1</v>
      </c>
      <c r="AL120" t="s">
        <v>107</v>
      </c>
      <c r="AM120" t="s">
        <v>107</v>
      </c>
      <c r="AN120" t="s">
        <v>34</v>
      </c>
      <c r="AO120" t="s">
        <v>108</v>
      </c>
      <c r="AP120" t="s">
        <v>33</v>
      </c>
      <c r="AR120">
        <v>0</v>
      </c>
    </row>
    <row r="121" spans="1:44">
      <c r="A121" s="66" t="e">
        <f>#REF!</f>
        <v>#REF!</v>
      </c>
      <c r="B121" s="62" t="str">
        <f t="shared" si="14"/>
        <v>16:04:41</v>
      </c>
      <c r="C121" s="62" t="s">
        <v>30</v>
      </c>
      <c r="D121" s="63">
        <f t="shared" si="13"/>
        <v>33</v>
      </c>
      <c r="E121" s="84">
        <f t="shared" si="15"/>
        <v>49.72</v>
      </c>
      <c r="F121" s="86">
        <f t="shared" si="16"/>
        <v>1640.76</v>
      </c>
      <c r="G121" s="64" t="s">
        <v>8</v>
      </c>
      <c r="H121" s="64" t="str">
        <f t="shared" si="17"/>
        <v>00547353882TRLO1</v>
      </c>
      <c r="J121" t="s">
        <v>96</v>
      </c>
      <c r="K121" t="s">
        <v>97</v>
      </c>
      <c r="L121">
        <v>33</v>
      </c>
      <c r="M121">
        <v>49.72</v>
      </c>
      <c r="N121" t="s">
        <v>111</v>
      </c>
      <c r="O121" t="s">
        <v>3952</v>
      </c>
      <c r="P121" t="s">
        <v>112</v>
      </c>
      <c r="Q121" t="s">
        <v>3953</v>
      </c>
      <c r="R121">
        <v>20877</v>
      </c>
      <c r="S121">
        <v>1</v>
      </c>
      <c r="T121">
        <v>1</v>
      </c>
      <c r="U121">
        <v>0</v>
      </c>
      <c r="W121" t="s">
        <v>3916</v>
      </c>
      <c r="X121" t="s">
        <v>105</v>
      </c>
      <c r="Y121">
        <v>1</v>
      </c>
      <c r="Z121" t="s">
        <v>1668</v>
      </c>
      <c r="AA121">
        <v>0</v>
      </c>
      <c r="AB121">
        <v>0</v>
      </c>
      <c r="AD121" t="s">
        <v>106</v>
      </c>
      <c r="AE121" t="s">
        <v>34</v>
      </c>
      <c r="AF121">
        <v>1</v>
      </c>
      <c r="AG121" t="s">
        <v>3953</v>
      </c>
      <c r="AH121" t="s">
        <v>96</v>
      </c>
      <c r="AI121">
        <v>1</v>
      </c>
      <c r="AL121" t="s">
        <v>107</v>
      </c>
      <c r="AM121" t="s">
        <v>107</v>
      </c>
      <c r="AN121" t="s">
        <v>34</v>
      </c>
      <c r="AO121" t="s">
        <v>108</v>
      </c>
      <c r="AP121" t="s">
        <v>33</v>
      </c>
      <c r="AR121">
        <v>0</v>
      </c>
    </row>
    <row r="122" spans="1:44">
      <c r="A122" s="66" t="e">
        <f>#REF!</f>
        <v>#REF!</v>
      </c>
      <c r="B122" s="62" t="str">
        <f t="shared" si="14"/>
        <v>16:06:35</v>
      </c>
      <c r="C122" s="62" t="s">
        <v>30</v>
      </c>
      <c r="D122" s="63">
        <f t="shared" si="13"/>
        <v>80</v>
      </c>
      <c r="E122" s="84">
        <f t="shared" si="15"/>
        <v>49.8</v>
      </c>
      <c r="F122" s="86">
        <f t="shared" si="16"/>
        <v>3984</v>
      </c>
      <c r="G122" s="64" t="s">
        <v>8</v>
      </c>
      <c r="H122" s="64" t="str">
        <f t="shared" si="17"/>
        <v>00547355046TRLO1</v>
      </c>
      <c r="J122" t="s">
        <v>96</v>
      </c>
      <c r="K122" t="s">
        <v>97</v>
      </c>
      <c r="L122">
        <v>80</v>
      </c>
      <c r="M122">
        <v>49.8</v>
      </c>
      <c r="N122" t="s">
        <v>111</v>
      </c>
      <c r="O122" t="s">
        <v>3954</v>
      </c>
      <c r="P122" t="s">
        <v>112</v>
      </c>
      <c r="Q122" t="s">
        <v>3955</v>
      </c>
      <c r="R122">
        <v>20877</v>
      </c>
      <c r="S122">
        <v>1</v>
      </c>
      <c r="T122">
        <v>1</v>
      </c>
      <c r="U122">
        <v>0</v>
      </c>
      <c r="W122" t="s">
        <v>3916</v>
      </c>
      <c r="X122" t="s">
        <v>105</v>
      </c>
      <c r="Y122">
        <v>1</v>
      </c>
      <c r="Z122" t="s">
        <v>1668</v>
      </c>
      <c r="AA122">
        <v>0</v>
      </c>
      <c r="AB122">
        <v>0</v>
      </c>
      <c r="AD122" t="s">
        <v>106</v>
      </c>
      <c r="AE122" t="s">
        <v>34</v>
      </c>
      <c r="AF122">
        <v>1</v>
      </c>
      <c r="AG122" t="s">
        <v>3955</v>
      </c>
      <c r="AH122" t="s">
        <v>96</v>
      </c>
      <c r="AI122">
        <v>1</v>
      </c>
      <c r="AL122" t="s">
        <v>107</v>
      </c>
      <c r="AM122" t="s">
        <v>107</v>
      </c>
      <c r="AN122" t="s">
        <v>34</v>
      </c>
      <c r="AO122" t="s">
        <v>108</v>
      </c>
      <c r="AP122" t="s">
        <v>33</v>
      </c>
      <c r="AR122">
        <v>0</v>
      </c>
    </row>
    <row r="123" spans="1:44">
      <c r="A123" s="66" t="e">
        <f>#REF!</f>
        <v>#REF!</v>
      </c>
      <c r="B123" s="62" t="str">
        <f t="shared" si="14"/>
        <v>16:06:40</v>
      </c>
      <c r="C123" s="62" t="s">
        <v>30</v>
      </c>
      <c r="D123" s="63">
        <f t="shared" si="13"/>
        <v>6</v>
      </c>
      <c r="E123" s="84">
        <f t="shared" si="15"/>
        <v>49.8</v>
      </c>
      <c r="F123" s="86">
        <f t="shared" si="16"/>
        <v>298.79999999999995</v>
      </c>
      <c r="G123" s="64" t="s">
        <v>8</v>
      </c>
      <c r="H123" s="64" t="str">
        <f t="shared" si="17"/>
        <v>00547355113TRLO1</v>
      </c>
      <c r="J123" t="s">
        <v>96</v>
      </c>
      <c r="K123" t="s">
        <v>97</v>
      </c>
      <c r="L123">
        <v>6</v>
      </c>
      <c r="M123">
        <v>49.8</v>
      </c>
      <c r="N123" t="s">
        <v>111</v>
      </c>
      <c r="O123" t="s">
        <v>3956</v>
      </c>
      <c r="P123" t="s">
        <v>112</v>
      </c>
      <c r="Q123" t="s">
        <v>3957</v>
      </c>
      <c r="R123">
        <v>20877</v>
      </c>
      <c r="S123">
        <v>1</v>
      </c>
      <c r="T123">
        <v>1</v>
      </c>
      <c r="U123">
        <v>0</v>
      </c>
      <c r="W123" t="s">
        <v>3916</v>
      </c>
      <c r="X123" t="s">
        <v>105</v>
      </c>
      <c r="Y123">
        <v>1</v>
      </c>
      <c r="Z123" t="s">
        <v>1668</v>
      </c>
      <c r="AA123">
        <v>0</v>
      </c>
      <c r="AB123">
        <v>0</v>
      </c>
      <c r="AD123" t="s">
        <v>106</v>
      </c>
      <c r="AE123" t="s">
        <v>34</v>
      </c>
      <c r="AF123">
        <v>1</v>
      </c>
      <c r="AG123" t="s">
        <v>3957</v>
      </c>
      <c r="AH123" t="s">
        <v>96</v>
      </c>
      <c r="AI123">
        <v>1</v>
      </c>
      <c r="AL123" t="s">
        <v>107</v>
      </c>
      <c r="AM123" t="s">
        <v>107</v>
      </c>
      <c r="AN123" t="s">
        <v>34</v>
      </c>
      <c r="AO123" t="s">
        <v>108</v>
      </c>
      <c r="AP123" t="s">
        <v>33</v>
      </c>
      <c r="AR123">
        <v>0</v>
      </c>
    </row>
    <row r="124" spans="1:44">
      <c r="A124" s="66" t="e">
        <f>#REF!</f>
        <v>#REF!</v>
      </c>
      <c r="B124" s="62" t="str">
        <f t="shared" si="14"/>
        <v>16:09:01</v>
      </c>
      <c r="C124" s="62" t="s">
        <v>30</v>
      </c>
      <c r="D124" s="63">
        <f t="shared" si="13"/>
        <v>80</v>
      </c>
      <c r="E124" s="84">
        <f t="shared" si="15"/>
        <v>49.8</v>
      </c>
      <c r="F124" s="86">
        <f t="shared" si="16"/>
        <v>3984</v>
      </c>
      <c r="G124" s="64" t="s">
        <v>8</v>
      </c>
      <c r="H124" s="64" t="str">
        <f t="shared" si="17"/>
        <v>00547356686TRLO1</v>
      </c>
      <c r="J124" t="s">
        <v>96</v>
      </c>
      <c r="K124" t="s">
        <v>97</v>
      </c>
      <c r="L124">
        <v>80</v>
      </c>
      <c r="M124">
        <v>49.8</v>
      </c>
      <c r="N124" t="s">
        <v>111</v>
      </c>
      <c r="O124" t="s">
        <v>3958</v>
      </c>
      <c r="P124" t="s">
        <v>112</v>
      </c>
      <c r="Q124" t="s">
        <v>3959</v>
      </c>
      <c r="R124">
        <v>20877</v>
      </c>
      <c r="S124">
        <v>1</v>
      </c>
      <c r="T124">
        <v>1</v>
      </c>
      <c r="U124">
        <v>0</v>
      </c>
      <c r="W124" t="s">
        <v>3916</v>
      </c>
      <c r="X124" t="s">
        <v>105</v>
      </c>
      <c r="Y124">
        <v>1</v>
      </c>
      <c r="Z124" t="s">
        <v>1668</v>
      </c>
      <c r="AA124">
        <v>0</v>
      </c>
      <c r="AB124">
        <v>0</v>
      </c>
      <c r="AD124" t="s">
        <v>106</v>
      </c>
      <c r="AE124" t="s">
        <v>34</v>
      </c>
      <c r="AF124">
        <v>1</v>
      </c>
      <c r="AG124" t="s">
        <v>3959</v>
      </c>
      <c r="AH124" t="s">
        <v>96</v>
      </c>
      <c r="AI124">
        <v>1</v>
      </c>
      <c r="AL124" t="s">
        <v>107</v>
      </c>
      <c r="AM124" t="s">
        <v>107</v>
      </c>
      <c r="AN124" t="s">
        <v>34</v>
      </c>
      <c r="AO124" t="s">
        <v>108</v>
      </c>
      <c r="AP124" t="s">
        <v>33</v>
      </c>
      <c r="AR124">
        <v>0</v>
      </c>
    </row>
    <row r="125" spans="1:44">
      <c r="A125" s="66" t="e">
        <f>#REF!</f>
        <v>#REF!</v>
      </c>
      <c r="B125" s="62" t="str">
        <f t="shared" si="14"/>
        <v>16:11:20</v>
      </c>
      <c r="C125" s="62" t="s">
        <v>30</v>
      </c>
      <c r="D125" s="63">
        <f t="shared" si="13"/>
        <v>35</v>
      </c>
      <c r="E125" s="84">
        <f t="shared" si="15"/>
        <v>49.82</v>
      </c>
      <c r="F125" s="86">
        <f t="shared" si="16"/>
        <v>1743.7</v>
      </c>
      <c r="G125" s="64" t="s">
        <v>8</v>
      </c>
      <c r="H125" s="64" t="str">
        <f t="shared" si="17"/>
        <v>00547358109TRLO1</v>
      </c>
      <c r="J125" t="s">
        <v>96</v>
      </c>
      <c r="K125" t="s">
        <v>97</v>
      </c>
      <c r="L125">
        <v>35</v>
      </c>
      <c r="M125">
        <v>49.82</v>
      </c>
      <c r="N125" t="s">
        <v>111</v>
      </c>
      <c r="O125" t="s">
        <v>3960</v>
      </c>
      <c r="P125" t="s">
        <v>112</v>
      </c>
      <c r="Q125" t="s">
        <v>3961</v>
      </c>
      <c r="R125">
        <v>20877</v>
      </c>
      <c r="S125">
        <v>1</v>
      </c>
      <c r="T125">
        <v>1</v>
      </c>
      <c r="U125">
        <v>0</v>
      </c>
      <c r="W125" t="s">
        <v>3916</v>
      </c>
      <c r="X125" t="s">
        <v>105</v>
      </c>
      <c r="Y125">
        <v>1</v>
      </c>
      <c r="Z125" t="s">
        <v>1668</v>
      </c>
      <c r="AA125">
        <v>0</v>
      </c>
      <c r="AB125">
        <v>0</v>
      </c>
      <c r="AD125" t="s">
        <v>106</v>
      </c>
      <c r="AE125" t="s">
        <v>34</v>
      </c>
      <c r="AF125">
        <v>1</v>
      </c>
      <c r="AG125" t="s">
        <v>3961</v>
      </c>
      <c r="AH125" t="s">
        <v>96</v>
      </c>
      <c r="AI125">
        <v>1</v>
      </c>
      <c r="AL125" t="s">
        <v>107</v>
      </c>
      <c r="AM125" t="s">
        <v>107</v>
      </c>
      <c r="AN125" t="s">
        <v>34</v>
      </c>
      <c r="AO125" t="s">
        <v>108</v>
      </c>
      <c r="AP125" t="s">
        <v>33</v>
      </c>
      <c r="AR125">
        <v>0</v>
      </c>
    </row>
    <row r="126" spans="1:44">
      <c r="A126" s="66" t="e">
        <f>#REF!</f>
        <v>#REF!</v>
      </c>
      <c r="B126" s="62" t="str">
        <f t="shared" si="14"/>
        <v>16:12:26</v>
      </c>
      <c r="C126" s="62" t="s">
        <v>30</v>
      </c>
      <c r="D126" s="63">
        <f t="shared" si="13"/>
        <v>12</v>
      </c>
      <c r="E126" s="84">
        <f t="shared" si="15"/>
        <v>49.78</v>
      </c>
      <c r="F126" s="86">
        <f t="shared" si="16"/>
        <v>597.36</v>
      </c>
      <c r="G126" s="64" t="s">
        <v>8</v>
      </c>
      <c r="H126" s="64" t="str">
        <f t="shared" si="17"/>
        <v>00547358721TRLO1</v>
      </c>
      <c r="J126" t="s">
        <v>96</v>
      </c>
      <c r="K126" t="s">
        <v>97</v>
      </c>
      <c r="L126">
        <v>12</v>
      </c>
      <c r="M126">
        <v>49.78</v>
      </c>
      <c r="N126" t="s">
        <v>111</v>
      </c>
      <c r="O126" t="s">
        <v>3962</v>
      </c>
      <c r="P126" t="s">
        <v>112</v>
      </c>
      <c r="Q126" t="s">
        <v>3963</v>
      </c>
      <c r="R126">
        <v>20877</v>
      </c>
      <c r="S126">
        <v>1</v>
      </c>
      <c r="T126">
        <v>1</v>
      </c>
      <c r="U126">
        <v>0</v>
      </c>
      <c r="W126" t="s">
        <v>3916</v>
      </c>
      <c r="X126" t="s">
        <v>105</v>
      </c>
      <c r="Y126">
        <v>1</v>
      </c>
      <c r="Z126" t="s">
        <v>1668</v>
      </c>
      <c r="AA126">
        <v>0</v>
      </c>
      <c r="AB126">
        <v>0</v>
      </c>
      <c r="AD126" t="s">
        <v>106</v>
      </c>
      <c r="AE126" t="s">
        <v>34</v>
      </c>
      <c r="AF126">
        <v>1</v>
      </c>
      <c r="AG126" t="s">
        <v>3963</v>
      </c>
      <c r="AH126" t="s">
        <v>96</v>
      </c>
      <c r="AI126">
        <v>1</v>
      </c>
      <c r="AL126" t="s">
        <v>107</v>
      </c>
      <c r="AM126" t="s">
        <v>107</v>
      </c>
      <c r="AN126" t="s">
        <v>34</v>
      </c>
      <c r="AO126" t="s">
        <v>108</v>
      </c>
      <c r="AP126" t="s">
        <v>33</v>
      </c>
      <c r="AR126">
        <v>0</v>
      </c>
    </row>
    <row r="127" spans="1:44">
      <c r="A127" s="66" t="e">
        <f>#REF!</f>
        <v>#REF!</v>
      </c>
      <c r="B127" s="62" t="str">
        <f t="shared" si="14"/>
        <v>16:15:02</v>
      </c>
      <c r="C127" s="62" t="s">
        <v>30</v>
      </c>
      <c r="D127" s="63">
        <f t="shared" si="13"/>
        <v>60</v>
      </c>
      <c r="E127" s="84">
        <f t="shared" si="15"/>
        <v>49.82</v>
      </c>
      <c r="F127" s="86">
        <f t="shared" si="16"/>
        <v>2989.2</v>
      </c>
      <c r="G127" s="64" t="s">
        <v>8</v>
      </c>
      <c r="H127" s="64" t="str">
        <f t="shared" si="17"/>
        <v>00547360577TRLO1</v>
      </c>
      <c r="J127" t="s">
        <v>96</v>
      </c>
      <c r="K127" t="s">
        <v>97</v>
      </c>
      <c r="L127">
        <v>60</v>
      </c>
      <c r="M127">
        <v>49.82</v>
      </c>
      <c r="N127" t="s">
        <v>111</v>
      </c>
      <c r="O127" t="s">
        <v>3964</v>
      </c>
      <c r="P127" t="s">
        <v>112</v>
      </c>
      <c r="Q127" t="s">
        <v>3965</v>
      </c>
      <c r="R127">
        <v>20877</v>
      </c>
      <c r="S127">
        <v>1</v>
      </c>
      <c r="T127">
        <v>1</v>
      </c>
      <c r="U127">
        <v>0</v>
      </c>
      <c r="W127" t="s">
        <v>3916</v>
      </c>
      <c r="X127" t="s">
        <v>105</v>
      </c>
      <c r="Y127">
        <v>1</v>
      </c>
      <c r="Z127" t="s">
        <v>1668</v>
      </c>
      <c r="AA127">
        <v>0</v>
      </c>
      <c r="AB127">
        <v>0</v>
      </c>
      <c r="AD127" t="s">
        <v>106</v>
      </c>
      <c r="AE127" t="s">
        <v>34</v>
      </c>
      <c r="AF127">
        <v>1</v>
      </c>
      <c r="AG127" t="s">
        <v>3965</v>
      </c>
      <c r="AH127" t="s">
        <v>96</v>
      </c>
      <c r="AI127">
        <v>1</v>
      </c>
      <c r="AL127" t="s">
        <v>107</v>
      </c>
      <c r="AM127" t="s">
        <v>107</v>
      </c>
      <c r="AN127" t="s">
        <v>34</v>
      </c>
      <c r="AO127" t="s">
        <v>108</v>
      </c>
      <c r="AP127" t="s">
        <v>33</v>
      </c>
      <c r="AR127">
        <v>0</v>
      </c>
    </row>
    <row r="128" spans="1:44">
      <c r="A128" s="66" t="e">
        <f>#REF!</f>
        <v>#REF!</v>
      </c>
      <c r="B128" s="62" t="str">
        <f t="shared" si="14"/>
        <v>16:15:12</v>
      </c>
      <c r="C128" s="62" t="s">
        <v>30</v>
      </c>
      <c r="D128" s="63">
        <f t="shared" si="13"/>
        <v>275</v>
      </c>
      <c r="E128" s="84">
        <f t="shared" si="15"/>
        <v>49.76</v>
      </c>
      <c r="F128" s="86">
        <f t="shared" si="16"/>
        <v>13684</v>
      </c>
      <c r="G128" s="64" t="s">
        <v>8</v>
      </c>
      <c r="H128" s="64" t="str">
        <f t="shared" si="17"/>
        <v>00547360750TRLO1</v>
      </c>
      <c r="J128" t="s">
        <v>96</v>
      </c>
      <c r="K128" t="s">
        <v>97</v>
      </c>
      <c r="L128">
        <v>275</v>
      </c>
      <c r="M128">
        <v>49.76</v>
      </c>
      <c r="N128" t="s">
        <v>111</v>
      </c>
      <c r="O128" t="s">
        <v>3966</v>
      </c>
      <c r="P128" t="s">
        <v>112</v>
      </c>
      <c r="Q128" t="s">
        <v>3967</v>
      </c>
      <c r="R128">
        <v>20877</v>
      </c>
      <c r="S128">
        <v>1</v>
      </c>
      <c r="T128">
        <v>1</v>
      </c>
      <c r="U128">
        <v>0</v>
      </c>
      <c r="W128" t="s">
        <v>3916</v>
      </c>
      <c r="X128" t="s">
        <v>105</v>
      </c>
      <c r="Y128">
        <v>1</v>
      </c>
      <c r="Z128" t="s">
        <v>1668</v>
      </c>
      <c r="AA128">
        <v>0</v>
      </c>
      <c r="AB128">
        <v>0</v>
      </c>
      <c r="AD128" t="s">
        <v>106</v>
      </c>
      <c r="AE128" t="s">
        <v>34</v>
      </c>
      <c r="AF128">
        <v>1</v>
      </c>
      <c r="AG128" t="s">
        <v>3967</v>
      </c>
      <c r="AH128" t="s">
        <v>96</v>
      </c>
      <c r="AI128">
        <v>1</v>
      </c>
      <c r="AL128" t="s">
        <v>107</v>
      </c>
      <c r="AM128" t="s">
        <v>107</v>
      </c>
      <c r="AN128" t="s">
        <v>34</v>
      </c>
      <c r="AO128" t="s">
        <v>108</v>
      </c>
      <c r="AP128" t="s">
        <v>33</v>
      </c>
      <c r="AR128">
        <v>0</v>
      </c>
    </row>
    <row r="129" spans="1:44">
      <c r="A129" s="66" t="e">
        <f>#REF!</f>
        <v>#REF!</v>
      </c>
      <c r="B129" s="62" t="str">
        <f t="shared" si="14"/>
        <v>16:15:12</v>
      </c>
      <c r="C129" s="62" t="s">
        <v>30</v>
      </c>
      <c r="D129" s="63">
        <f t="shared" si="13"/>
        <v>14</v>
      </c>
      <c r="E129" s="84">
        <f t="shared" si="15"/>
        <v>49.8</v>
      </c>
      <c r="F129" s="86">
        <f t="shared" si="16"/>
        <v>697.19999999999993</v>
      </c>
      <c r="G129" s="64" t="s">
        <v>8</v>
      </c>
      <c r="H129" s="64" t="str">
        <f t="shared" si="17"/>
        <v>00547360751TRLO1</v>
      </c>
      <c r="J129" t="s">
        <v>96</v>
      </c>
      <c r="K129" t="s">
        <v>97</v>
      </c>
      <c r="L129">
        <v>14</v>
      </c>
      <c r="M129">
        <v>49.8</v>
      </c>
      <c r="N129" t="s">
        <v>111</v>
      </c>
      <c r="O129" t="s">
        <v>3966</v>
      </c>
      <c r="P129" t="s">
        <v>112</v>
      </c>
      <c r="Q129" t="s">
        <v>3968</v>
      </c>
      <c r="R129">
        <v>20877</v>
      </c>
      <c r="S129">
        <v>1</v>
      </c>
      <c r="T129">
        <v>1</v>
      </c>
      <c r="U129">
        <v>0</v>
      </c>
      <c r="W129" t="s">
        <v>3916</v>
      </c>
      <c r="X129" t="s">
        <v>105</v>
      </c>
      <c r="Y129">
        <v>1</v>
      </c>
      <c r="Z129" t="s">
        <v>1668</v>
      </c>
      <c r="AA129">
        <v>0</v>
      </c>
      <c r="AB129">
        <v>0</v>
      </c>
      <c r="AD129" t="s">
        <v>106</v>
      </c>
      <c r="AE129" t="s">
        <v>34</v>
      </c>
      <c r="AF129">
        <v>1</v>
      </c>
      <c r="AG129" t="s">
        <v>3968</v>
      </c>
      <c r="AH129" t="s">
        <v>96</v>
      </c>
      <c r="AI129">
        <v>1</v>
      </c>
      <c r="AL129" t="s">
        <v>107</v>
      </c>
      <c r="AM129" t="s">
        <v>107</v>
      </c>
      <c r="AN129" t="s">
        <v>34</v>
      </c>
      <c r="AO129" t="s">
        <v>108</v>
      </c>
      <c r="AP129" t="s">
        <v>33</v>
      </c>
      <c r="AR129">
        <v>0</v>
      </c>
    </row>
    <row r="130" spans="1:44">
      <c r="A130" s="66" t="e">
        <f>#REF!</f>
        <v>#REF!</v>
      </c>
      <c r="B130" s="62" t="str">
        <f t="shared" si="14"/>
        <v>16:15:23</v>
      </c>
      <c r="C130" s="62" t="s">
        <v>30</v>
      </c>
      <c r="D130" s="63">
        <f t="shared" si="13"/>
        <v>24</v>
      </c>
      <c r="E130" s="84">
        <f t="shared" si="15"/>
        <v>49.78</v>
      </c>
      <c r="F130" s="86">
        <f t="shared" si="16"/>
        <v>1194.72</v>
      </c>
      <c r="G130" s="64" t="s">
        <v>8</v>
      </c>
      <c r="H130" s="64" t="str">
        <f t="shared" si="17"/>
        <v>00547360974TRLO1</v>
      </c>
      <c r="J130" t="s">
        <v>96</v>
      </c>
      <c r="K130" t="s">
        <v>97</v>
      </c>
      <c r="L130">
        <v>24</v>
      </c>
      <c r="M130">
        <v>49.78</v>
      </c>
      <c r="N130" t="s">
        <v>111</v>
      </c>
      <c r="O130" t="s">
        <v>3969</v>
      </c>
      <c r="P130" t="s">
        <v>112</v>
      </c>
      <c r="Q130" t="s">
        <v>3970</v>
      </c>
      <c r="R130">
        <v>20877</v>
      </c>
      <c r="S130">
        <v>1</v>
      </c>
      <c r="T130">
        <v>1</v>
      </c>
      <c r="U130">
        <v>0</v>
      </c>
      <c r="W130" t="s">
        <v>3916</v>
      </c>
      <c r="X130" t="s">
        <v>105</v>
      </c>
      <c r="Y130">
        <v>1</v>
      </c>
      <c r="Z130" t="s">
        <v>1668</v>
      </c>
      <c r="AA130">
        <v>0</v>
      </c>
      <c r="AB130">
        <v>0</v>
      </c>
      <c r="AD130" t="s">
        <v>106</v>
      </c>
      <c r="AE130" t="s">
        <v>34</v>
      </c>
      <c r="AF130">
        <v>1</v>
      </c>
      <c r="AG130" t="s">
        <v>3970</v>
      </c>
      <c r="AH130" t="s">
        <v>96</v>
      </c>
      <c r="AI130">
        <v>1</v>
      </c>
      <c r="AL130" t="s">
        <v>107</v>
      </c>
      <c r="AM130" t="s">
        <v>107</v>
      </c>
      <c r="AN130" t="s">
        <v>34</v>
      </c>
      <c r="AO130" t="s">
        <v>108</v>
      </c>
      <c r="AP130" t="s">
        <v>33</v>
      </c>
      <c r="AR130">
        <v>0</v>
      </c>
    </row>
    <row r="131" spans="1:44">
      <c r="A131" s="66" t="e">
        <f>#REF!</f>
        <v>#REF!</v>
      </c>
      <c r="B131" s="62" t="str">
        <f t="shared" si="14"/>
        <v>16:17:09</v>
      </c>
      <c r="C131" s="62" t="s">
        <v>30</v>
      </c>
      <c r="D131" s="63">
        <f t="shared" si="13"/>
        <v>63</v>
      </c>
      <c r="E131" s="84">
        <f t="shared" si="15"/>
        <v>49.76</v>
      </c>
      <c r="F131" s="86">
        <f t="shared" si="16"/>
        <v>3134.8799999999997</v>
      </c>
      <c r="G131" s="64" t="s">
        <v>8</v>
      </c>
      <c r="H131" s="64" t="str">
        <f t="shared" si="17"/>
        <v>00547362516TRLO1</v>
      </c>
      <c r="J131" t="s">
        <v>96</v>
      </c>
      <c r="K131" t="s">
        <v>97</v>
      </c>
      <c r="L131">
        <v>63</v>
      </c>
      <c r="M131">
        <v>49.76</v>
      </c>
      <c r="N131" t="s">
        <v>115</v>
      </c>
      <c r="O131" t="s">
        <v>3971</v>
      </c>
      <c r="P131" t="s">
        <v>116</v>
      </c>
      <c r="Q131" t="s">
        <v>3972</v>
      </c>
      <c r="R131">
        <v>20877</v>
      </c>
      <c r="S131">
        <v>1</v>
      </c>
      <c r="T131">
        <v>1</v>
      </c>
      <c r="U131">
        <v>0</v>
      </c>
      <c r="W131" t="s">
        <v>3861</v>
      </c>
      <c r="X131" t="s">
        <v>105</v>
      </c>
      <c r="Y131">
        <v>1</v>
      </c>
      <c r="Z131" t="s">
        <v>1668</v>
      </c>
      <c r="AA131">
        <v>0</v>
      </c>
      <c r="AB131">
        <v>0</v>
      </c>
      <c r="AD131" t="s">
        <v>106</v>
      </c>
      <c r="AE131" t="s">
        <v>34</v>
      </c>
      <c r="AF131">
        <v>1</v>
      </c>
      <c r="AG131" t="s">
        <v>3972</v>
      </c>
      <c r="AH131" t="s">
        <v>96</v>
      </c>
      <c r="AI131">
        <v>1</v>
      </c>
      <c r="AJ131" t="s">
        <v>3973</v>
      </c>
      <c r="AL131" t="s">
        <v>107</v>
      </c>
      <c r="AM131" t="s">
        <v>107</v>
      </c>
      <c r="AN131" t="s">
        <v>34</v>
      </c>
      <c r="AO131" t="s">
        <v>108</v>
      </c>
      <c r="AP131" t="s">
        <v>33</v>
      </c>
      <c r="AR131">
        <v>0</v>
      </c>
    </row>
    <row r="132" spans="1:44">
      <c r="A132" s="66" t="e">
        <f>#REF!</f>
        <v>#REF!</v>
      </c>
      <c r="B132" s="62" t="e">
        <f t="shared" si="14"/>
        <v>#VALUE!</v>
      </c>
      <c r="C132" s="62" t="s">
        <v>30</v>
      </c>
      <c r="D132" s="63">
        <f t="shared" si="13"/>
        <v>0</v>
      </c>
      <c r="E132" s="84">
        <f t="shared" si="15"/>
        <v>0</v>
      </c>
      <c r="F132" s="86">
        <f t="shared" si="16"/>
        <v>0</v>
      </c>
      <c r="G132" s="64" t="s">
        <v>8</v>
      </c>
      <c r="H132" s="64">
        <f t="shared" si="17"/>
        <v>0</v>
      </c>
    </row>
    <row r="133" spans="1:44">
      <c r="A133" s="66" t="e">
        <f>#REF!</f>
        <v>#REF!</v>
      </c>
      <c r="B133" s="62" t="e">
        <f t="shared" si="14"/>
        <v>#VALUE!</v>
      </c>
      <c r="C133" s="62" t="s">
        <v>30</v>
      </c>
      <c r="D133" s="63">
        <f t="shared" si="13"/>
        <v>0</v>
      </c>
      <c r="E133" s="84">
        <f t="shared" si="15"/>
        <v>0</v>
      </c>
      <c r="F133" s="86">
        <f t="shared" si="16"/>
        <v>0</v>
      </c>
      <c r="G133" s="64" t="s">
        <v>8</v>
      </c>
      <c r="H133" s="64">
        <f t="shared" si="17"/>
        <v>0</v>
      </c>
    </row>
    <row r="134" spans="1:44">
      <c r="A134" s="66" t="e">
        <f>#REF!</f>
        <v>#REF!</v>
      </c>
      <c r="B134" s="62" t="e">
        <f t="shared" si="14"/>
        <v>#VALUE!</v>
      </c>
      <c r="C134" s="62" t="s">
        <v>30</v>
      </c>
      <c r="D134" s="63">
        <f t="shared" si="13"/>
        <v>0</v>
      </c>
      <c r="E134" s="84">
        <f t="shared" si="15"/>
        <v>0</v>
      </c>
      <c r="F134" s="86">
        <f t="shared" si="16"/>
        <v>0</v>
      </c>
      <c r="G134" s="64" t="s">
        <v>8</v>
      </c>
      <c r="H134" s="64">
        <f t="shared" si="17"/>
        <v>0</v>
      </c>
    </row>
    <row r="135" spans="1:44">
      <c r="A135" s="66" t="e">
        <f>#REF!</f>
        <v>#REF!</v>
      </c>
      <c r="B135" s="62" t="e">
        <f t="shared" si="14"/>
        <v>#VALUE!</v>
      </c>
      <c r="C135" s="62" t="s">
        <v>30</v>
      </c>
      <c r="D135" s="63">
        <f t="shared" si="13"/>
        <v>0</v>
      </c>
      <c r="E135" s="84">
        <f t="shared" si="15"/>
        <v>0</v>
      </c>
      <c r="F135" s="86">
        <f t="shared" si="16"/>
        <v>0</v>
      </c>
      <c r="G135" s="64" t="s">
        <v>8</v>
      </c>
      <c r="H135" s="64">
        <f t="shared" si="17"/>
        <v>0</v>
      </c>
    </row>
    <row r="136" spans="1:44">
      <c r="A136" s="66" t="e">
        <f>#REF!</f>
        <v>#REF!</v>
      </c>
      <c r="B136" s="62" t="e">
        <f t="shared" si="14"/>
        <v>#VALUE!</v>
      </c>
      <c r="C136" s="62" t="s">
        <v>30</v>
      </c>
      <c r="D136" s="63">
        <f t="shared" si="13"/>
        <v>0</v>
      </c>
      <c r="E136" s="84">
        <f t="shared" si="15"/>
        <v>0</v>
      </c>
      <c r="F136" s="86">
        <f t="shared" si="16"/>
        <v>0</v>
      </c>
      <c r="G136" s="64" t="s">
        <v>8</v>
      </c>
      <c r="H136" s="64">
        <f t="shared" si="17"/>
        <v>0</v>
      </c>
    </row>
    <row r="137" spans="1:44">
      <c r="A137" s="66" t="e">
        <f>#REF!</f>
        <v>#REF!</v>
      </c>
      <c r="B137" s="62" t="e">
        <f t="shared" si="14"/>
        <v>#VALUE!</v>
      </c>
      <c r="C137" s="62" t="s">
        <v>30</v>
      </c>
      <c r="D137" s="63">
        <f t="shared" si="13"/>
        <v>0</v>
      </c>
      <c r="E137" s="84">
        <f t="shared" si="15"/>
        <v>0</v>
      </c>
      <c r="F137" s="86">
        <f t="shared" si="16"/>
        <v>0</v>
      </c>
      <c r="G137" s="64" t="s">
        <v>8</v>
      </c>
      <c r="H137" s="64">
        <f t="shared" si="17"/>
        <v>0</v>
      </c>
    </row>
    <row r="138" spans="1:44">
      <c r="A138" s="66" t="e">
        <f>#REF!</f>
        <v>#REF!</v>
      </c>
      <c r="B138" s="62" t="e">
        <f t="shared" si="14"/>
        <v>#VALUE!</v>
      </c>
      <c r="C138" s="62" t="s">
        <v>30</v>
      </c>
      <c r="D138" s="63">
        <f t="shared" si="13"/>
        <v>0</v>
      </c>
      <c r="E138" s="84">
        <f t="shared" si="15"/>
        <v>0</v>
      </c>
      <c r="F138" s="86">
        <f t="shared" si="16"/>
        <v>0</v>
      </c>
      <c r="G138" s="64" t="s">
        <v>8</v>
      </c>
      <c r="H138" s="64">
        <f t="shared" si="17"/>
        <v>0</v>
      </c>
    </row>
    <row r="139" spans="1:44">
      <c r="A139" s="66" t="e">
        <f>#REF!</f>
        <v>#REF!</v>
      </c>
      <c r="B139" s="62" t="e">
        <f t="shared" si="14"/>
        <v>#VALUE!</v>
      </c>
      <c r="C139" s="62" t="s">
        <v>30</v>
      </c>
      <c r="D139" s="63">
        <f t="shared" si="13"/>
        <v>0</v>
      </c>
      <c r="E139" s="84">
        <f t="shared" si="15"/>
        <v>0</v>
      </c>
      <c r="F139" s="86">
        <f t="shared" si="16"/>
        <v>0</v>
      </c>
      <c r="G139" s="64" t="s">
        <v>8</v>
      </c>
      <c r="H139" s="64">
        <f t="shared" si="17"/>
        <v>0</v>
      </c>
    </row>
    <row r="140" spans="1:44">
      <c r="A140" s="66" t="e">
        <f>#REF!</f>
        <v>#REF!</v>
      </c>
      <c r="B140" s="62" t="e">
        <f t="shared" si="14"/>
        <v>#VALUE!</v>
      </c>
      <c r="C140" s="62" t="s">
        <v>30</v>
      </c>
      <c r="D140" s="63">
        <f t="shared" si="13"/>
        <v>0</v>
      </c>
      <c r="E140" s="84">
        <f t="shared" si="15"/>
        <v>0</v>
      </c>
      <c r="F140" s="86">
        <f t="shared" si="16"/>
        <v>0</v>
      </c>
      <c r="G140" s="64" t="s">
        <v>8</v>
      </c>
      <c r="H140" s="64">
        <f t="shared" si="17"/>
        <v>0</v>
      </c>
    </row>
    <row r="141" spans="1:44">
      <c r="A141" s="66" t="e">
        <f>#REF!</f>
        <v>#REF!</v>
      </c>
      <c r="B141" s="62" t="e">
        <f t="shared" si="14"/>
        <v>#VALUE!</v>
      </c>
      <c r="C141" s="62" t="s">
        <v>30</v>
      </c>
      <c r="D141" s="63">
        <f t="shared" ref="D141:D204" si="18">L141</f>
        <v>0</v>
      </c>
      <c r="E141" s="84">
        <f t="shared" si="15"/>
        <v>0</v>
      </c>
      <c r="F141" s="86">
        <f t="shared" si="16"/>
        <v>0</v>
      </c>
      <c r="G141" s="64" t="s">
        <v>8</v>
      </c>
      <c r="H141" s="64">
        <f t="shared" si="17"/>
        <v>0</v>
      </c>
    </row>
    <row r="142" spans="1:44">
      <c r="A142" s="66" t="e">
        <f>#REF!</f>
        <v>#REF!</v>
      </c>
      <c r="B142" s="62" t="e">
        <f t="shared" si="14"/>
        <v>#VALUE!</v>
      </c>
      <c r="C142" s="62" t="s">
        <v>30</v>
      </c>
      <c r="D142" s="63">
        <f t="shared" si="18"/>
        <v>0</v>
      </c>
      <c r="E142" s="84">
        <f t="shared" si="15"/>
        <v>0</v>
      </c>
      <c r="F142" s="86">
        <f t="shared" si="16"/>
        <v>0</v>
      </c>
      <c r="G142" s="64" t="s">
        <v>8</v>
      </c>
      <c r="H142" s="64">
        <f t="shared" si="17"/>
        <v>0</v>
      </c>
    </row>
    <row r="143" spans="1:44">
      <c r="A143" s="66" t="e">
        <f>#REF!</f>
        <v>#REF!</v>
      </c>
      <c r="B143" s="62" t="e">
        <f t="shared" si="14"/>
        <v>#VALUE!</v>
      </c>
      <c r="C143" s="62" t="s">
        <v>30</v>
      </c>
      <c r="D143" s="63">
        <f t="shared" si="18"/>
        <v>0</v>
      </c>
      <c r="E143" s="84">
        <f t="shared" si="15"/>
        <v>0</v>
      </c>
      <c r="F143" s="86">
        <f t="shared" si="16"/>
        <v>0</v>
      </c>
      <c r="G143" s="64" t="s">
        <v>8</v>
      </c>
      <c r="H143" s="64">
        <f t="shared" si="17"/>
        <v>0</v>
      </c>
    </row>
    <row r="144" spans="1:44">
      <c r="A144" s="66" t="e">
        <f>#REF!</f>
        <v>#REF!</v>
      </c>
      <c r="B144" s="62" t="e">
        <f t="shared" si="14"/>
        <v>#VALUE!</v>
      </c>
      <c r="C144" s="62" t="s">
        <v>30</v>
      </c>
      <c r="D144" s="63">
        <f t="shared" si="18"/>
        <v>0</v>
      </c>
      <c r="E144" s="84">
        <f t="shared" si="15"/>
        <v>0</v>
      </c>
      <c r="F144" s="86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30</v>
      </c>
      <c r="D145" s="63">
        <f t="shared" si="18"/>
        <v>0</v>
      </c>
      <c r="E145" s="84">
        <f t="shared" si="15"/>
        <v>0</v>
      </c>
      <c r="F145" s="86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30</v>
      </c>
      <c r="D146" s="63">
        <f t="shared" si="18"/>
        <v>0</v>
      </c>
      <c r="E146" s="84">
        <f t="shared" si="15"/>
        <v>0</v>
      </c>
      <c r="F146" s="86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30</v>
      </c>
      <c r="D147" s="63">
        <f t="shared" si="18"/>
        <v>0</v>
      </c>
      <c r="E147" s="84">
        <f t="shared" si="15"/>
        <v>0</v>
      </c>
      <c r="F147" s="86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30</v>
      </c>
      <c r="D148" s="63">
        <f t="shared" si="18"/>
        <v>0</v>
      </c>
      <c r="E148" s="84">
        <f t="shared" si="15"/>
        <v>0</v>
      </c>
      <c r="F148" s="86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30</v>
      </c>
      <c r="D149" s="63">
        <f t="shared" si="18"/>
        <v>0</v>
      </c>
      <c r="E149" s="84">
        <f t="shared" si="15"/>
        <v>0</v>
      </c>
      <c r="F149" s="86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30</v>
      </c>
      <c r="D150" s="63">
        <f t="shared" si="18"/>
        <v>0</v>
      </c>
      <c r="E150" s="84">
        <f t="shared" si="15"/>
        <v>0</v>
      </c>
      <c r="F150" s="86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30</v>
      </c>
      <c r="D151" s="63">
        <f t="shared" si="18"/>
        <v>0</v>
      </c>
      <c r="E151" s="84">
        <f t="shared" si="15"/>
        <v>0</v>
      </c>
      <c r="F151" s="86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30</v>
      </c>
      <c r="D152" s="63">
        <f t="shared" si="18"/>
        <v>0</v>
      </c>
      <c r="E152" s="84">
        <f t="shared" si="15"/>
        <v>0</v>
      </c>
      <c r="F152" s="86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30</v>
      </c>
      <c r="D153" s="63">
        <f t="shared" si="18"/>
        <v>0</v>
      </c>
      <c r="E153" s="84">
        <f t="shared" si="15"/>
        <v>0</v>
      </c>
      <c r="F153" s="86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30</v>
      </c>
      <c r="D154" s="63">
        <f t="shared" si="18"/>
        <v>0</v>
      </c>
      <c r="E154" s="84">
        <f t="shared" si="15"/>
        <v>0</v>
      </c>
      <c r="F154" s="86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30</v>
      </c>
      <c r="D155" s="63">
        <f t="shared" si="18"/>
        <v>0</v>
      </c>
      <c r="E155" s="84">
        <f t="shared" si="15"/>
        <v>0</v>
      </c>
      <c r="F155" s="86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30</v>
      </c>
      <c r="D156" s="63">
        <f t="shared" si="18"/>
        <v>0</v>
      </c>
      <c r="E156" s="84">
        <f t="shared" si="15"/>
        <v>0</v>
      </c>
      <c r="F156" s="86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30</v>
      </c>
      <c r="D157" s="63">
        <f t="shared" si="18"/>
        <v>0</v>
      </c>
      <c r="E157" s="84">
        <f t="shared" si="15"/>
        <v>0</v>
      </c>
      <c r="F157" s="86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30</v>
      </c>
      <c r="D158" s="63">
        <f t="shared" si="18"/>
        <v>0</v>
      </c>
      <c r="E158" s="84">
        <f t="shared" si="15"/>
        <v>0</v>
      </c>
      <c r="F158" s="86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30</v>
      </c>
      <c r="D159" s="63">
        <f t="shared" si="18"/>
        <v>0</v>
      </c>
      <c r="E159" s="84">
        <f t="shared" si="15"/>
        <v>0</v>
      </c>
      <c r="F159" s="86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30</v>
      </c>
      <c r="D160" s="63">
        <f t="shared" si="18"/>
        <v>0</v>
      </c>
      <c r="E160" s="84">
        <f t="shared" si="15"/>
        <v>0</v>
      </c>
      <c r="F160" s="86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30</v>
      </c>
      <c r="D161" s="63">
        <f t="shared" si="18"/>
        <v>0</v>
      </c>
      <c r="E161" s="84">
        <f t="shared" si="15"/>
        <v>0</v>
      </c>
      <c r="F161" s="86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30</v>
      </c>
      <c r="D162" s="63">
        <f t="shared" si="18"/>
        <v>0</v>
      </c>
      <c r="E162" s="84">
        <f t="shared" si="15"/>
        <v>0</v>
      </c>
      <c r="F162" s="86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30</v>
      </c>
      <c r="D163" s="63">
        <f t="shared" si="18"/>
        <v>0</v>
      </c>
      <c r="E163" s="84">
        <f t="shared" si="15"/>
        <v>0</v>
      </c>
      <c r="F163" s="86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30</v>
      </c>
      <c r="D164" s="63">
        <f t="shared" si="18"/>
        <v>0</v>
      </c>
      <c r="E164" s="84">
        <f t="shared" si="15"/>
        <v>0</v>
      </c>
      <c r="F164" s="86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30</v>
      </c>
      <c r="D165" s="63">
        <f t="shared" si="18"/>
        <v>0</v>
      </c>
      <c r="E165" s="84">
        <f t="shared" si="15"/>
        <v>0</v>
      </c>
      <c r="F165" s="86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30</v>
      </c>
      <c r="D166" s="63">
        <f t="shared" si="18"/>
        <v>0</v>
      </c>
      <c r="E166" s="84">
        <f t="shared" si="15"/>
        <v>0</v>
      </c>
      <c r="F166" s="86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30</v>
      </c>
      <c r="D167" s="63">
        <f t="shared" si="18"/>
        <v>0</v>
      </c>
      <c r="E167" s="84">
        <f t="shared" si="15"/>
        <v>0</v>
      </c>
      <c r="F167" s="86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30</v>
      </c>
      <c r="D168" s="63">
        <f t="shared" si="18"/>
        <v>0</v>
      </c>
      <c r="E168" s="84">
        <f t="shared" si="15"/>
        <v>0</v>
      </c>
      <c r="F168" s="86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30</v>
      </c>
      <c r="D169" s="63">
        <f t="shared" si="18"/>
        <v>0</v>
      </c>
      <c r="E169" s="84">
        <f t="shared" si="15"/>
        <v>0</v>
      </c>
      <c r="F169" s="86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30</v>
      </c>
      <c r="D170" s="63">
        <f t="shared" si="18"/>
        <v>0</v>
      </c>
      <c r="E170" s="84">
        <f t="shared" si="15"/>
        <v>0</v>
      </c>
      <c r="F170" s="86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30</v>
      </c>
      <c r="D171" s="63">
        <f t="shared" si="18"/>
        <v>0</v>
      </c>
      <c r="E171" s="84">
        <f t="shared" si="15"/>
        <v>0</v>
      </c>
      <c r="F171" s="86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30</v>
      </c>
      <c r="D172" s="63">
        <f t="shared" si="18"/>
        <v>0</v>
      </c>
      <c r="E172" s="84">
        <f t="shared" si="15"/>
        <v>0</v>
      </c>
      <c r="F172" s="86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30</v>
      </c>
      <c r="D173" s="63">
        <f t="shared" si="18"/>
        <v>0</v>
      </c>
      <c r="E173" s="84">
        <f t="shared" si="15"/>
        <v>0</v>
      </c>
      <c r="F173" s="86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30</v>
      </c>
      <c r="D174" s="63">
        <f t="shared" si="18"/>
        <v>0</v>
      </c>
      <c r="E174" s="84">
        <f t="shared" si="15"/>
        <v>0</v>
      </c>
      <c r="F174" s="86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30</v>
      </c>
      <c r="D175" s="63">
        <f t="shared" si="18"/>
        <v>0</v>
      </c>
      <c r="E175" s="84">
        <f t="shared" si="15"/>
        <v>0</v>
      </c>
      <c r="F175" s="86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30</v>
      </c>
      <c r="D176" s="63">
        <f t="shared" si="18"/>
        <v>0</v>
      </c>
      <c r="E176" s="84">
        <f t="shared" si="15"/>
        <v>0</v>
      </c>
      <c r="F176" s="86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30</v>
      </c>
      <c r="D177" s="63">
        <f t="shared" si="18"/>
        <v>0</v>
      </c>
      <c r="E177" s="84">
        <f t="shared" si="15"/>
        <v>0</v>
      </c>
      <c r="F177" s="86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30</v>
      </c>
      <c r="D178" s="63">
        <f t="shared" si="18"/>
        <v>0</v>
      </c>
      <c r="E178" s="84">
        <f t="shared" si="15"/>
        <v>0</v>
      </c>
      <c r="F178" s="86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30</v>
      </c>
      <c r="D179" s="63">
        <f t="shared" si="18"/>
        <v>0</v>
      </c>
      <c r="E179" s="84">
        <f t="shared" si="15"/>
        <v>0</v>
      </c>
      <c r="F179" s="86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30</v>
      </c>
      <c r="D180" s="63">
        <f t="shared" si="18"/>
        <v>0</v>
      </c>
      <c r="E180" s="84">
        <f t="shared" si="15"/>
        <v>0</v>
      </c>
      <c r="F180" s="86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30</v>
      </c>
      <c r="D181" s="63">
        <f t="shared" si="18"/>
        <v>0</v>
      </c>
      <c r="E181" s="84">
        <f t="shared" ref="E181:E229" si="20">M181</f>
        <v>0</v>
      </c>
      <c r="F181" s="86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30</v>
      </c>
      <c r="D182" s="63">
        <f t="shared" si="18"/>
        <v>0</v>
      </c>
      <c r="E182" s="84">
        <f t="shared" si="20"/>
        <v>0</v>
      </c>
      <c r="F182" s="86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30</v>
      </c>
      <c r="D183" s="63">
        <f t="shared" si="18"/>
        <v>0</v>
      </c>
      <c r="E183" s="84">
        <f t="shared" si="20"/>
        <v>0</v>
      </c>
      <c r="F183" s="86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30</v>
      </c>
      <c r="D184" s="63">
        <f t="shared" si="18"/>
        <v>0</v>
      </c>
      <c r="E184" s="84">
        <f t="shared" si="20"/>
        <v>0</v>
      </c>
      <c r="F184" s="86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30</v>
      </c>
      <c r="D185" s="63">
        <f t="shared" si="18"/>
        <v>0</v>
      </c>
      <c r="E185" s="84">
        <f t="shared" si="20"/>
        <v>0</v>
      </c>
      <c r="F185" s="86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30</v>
      </c>
      <c r="D186" s="63">
        <f t="shared" si="18"/>
        <v>0</v>
      </c>
      <c r="E186" s="84">
        <f t="shared" si="20"/>
        <v>0</v>
      </c>
      <c r="F186" s="86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30</v>
      </c>
      <c r="D187" s="63">
        <f t="shared" si="18"/>
        <v>0</v>
      </c>
      <c r="E187" s="84">
        <f t="shared" si="20"/>
        <v>0</v>
      </c>
      <c r="F187" s="86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30</v>
      </c>
      <c r="D188" s="63">
        <f t="shared" si="18"/>
        <v>0</v>
      </c>
      <c r="E188" s="84">
        <f t="shared" si="20"/>
        <v>0</v>
      </c>
      <c r="F188" s="86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30</v>
      </c>
      <c r="D189" s="63">
        <f t="shared" si="18"/>
        <v>0</v>
      </c>
      <c r="E189" s="84">
        <f t="shared" si="20"/>
        <v>0</v>
      </c>
      <c r="F189" s="86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30</v>
      </c>
      <c r="D190" s="63">
        <f t="shared" si="18"/>
        <v>0</v>
      </c>
      <c r="E190" s="84">
        <f t="shared" si="20"/>
        <v>0</v>
      </c>
      <c r="F190" s="86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30</v>
      </c>
      <c r="D191" s="63">
        <f t="shared" si="18"/>
        <v>0</v>
      </c>
      <c r="E191" s="84">
        <f t="shared" si="20"/>
        <v>0</v>
      </c>
      <c r="F191" s="86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30</v>
      </c>
      <c r="D192" s="63">
        <f t="shared" si="18"/>
        <v>0</v>
      </c>
      <c r="E192" s="84">
        <f t="shared" si="20"/>
        <v>0</v>
      </c>
      <c r="F192" s="86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30</v>
      </c>
      <c r="D193" s="63">
        <f t="shared" si="18"/>
        <v>0</v>
      </c>
      <c r="E193" s="84">
        <f t="shared" si="20"/>
        <v>0</v>
      </c>
      <c r="F193" s="86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30</v>
      </c>
      <c r="D194" s="63">
        <f t="shared" si="18"/>
        <v>0</v>
      </c>
      <c r="E194" s="84">
        <f t="shared" si="20"/>
        <v>0</v>
      </c>
      <c r="F194" s="86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30</v>
      </c>
      <c r="D195" s="63">
        <f t="shared" si="18"/>
        <v>0</v>
      </c>
      <c r="E195" s="84">
        <f t="shared" si="20"/>
        <v>0</v>
      </c>
      <c r="F195" s="86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30</v>
      </c>
      <c r="D196" s="63">
        <f t="shared" si="18"/>
        <v>0</v>
      </c>
      <c r="E196" s="84">
        <f t="shared" si="20"/>
        <v>0</v>
      </c>
      <c r="F196" s="86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30</v>
      </c>
      <c r="D197" s="63">
        <f t="shared" si="18"/>
        <v>0</v>
      </c>
      <c r="E197" s="84">
        <f t="shared" si="20"/>
        <v>0</v>
      </c>
      <c r="F197" s="86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30</v>
      </c>
      <c r="D198" s="63">
        <f t="shared" si="18"/>
        <v>0</v>
      </c>
      <c r="E198" s="84">
        <f t="shared" si="20"/>
        <v>0</v>
      </c>
      <c r="F198" s="86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30</v>
      </c>
      <c r="D199" s="63">
        <f t="shared" si="18"/>
        <v>0</v>
      </c>
      <c r="E199" s="84">
        <f t="shared" si="20"/>
        <v>0</v>
      </c>
      <c r="F199" s="86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30</v>
      </c>
      <c r="D200" s="63">
        <f t="shared" si="18"/>
        <v>0</v>
      </c>
      <c r="E200" s="84">
        <f t="shared" si="20"/>
        <v>0</v>
      </c>
      <c r="F200" s="86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30</v>
      </c>
      <c r="D201" s="63">
        <f t="shared" si="18"/>
        <v>0</v>
      </c>
      <c r="E201" s="84">
        <f t="shared" si="20"/>
        <v>0</v>
      </c>
      <c r="F201" s="86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30</v>
      </c>
      <c r="D202" s="63">
        <f t="shared" si="18"/>
        <v>0</v>
      </c>
      <c r="E202" s="84">
        <f t="shared" si="20"/>
        <v>0</v>
      </c>
      <c r="F202" s="86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30</v>
      </c>
      <c r="D203" s="63">
        <f t="shared" si="18"/>
        <v>0</v>
      </c>
      <c r="E203" s="84">
        <f t="shared" si="20"/>
        <v>0</v>
      </c>
      <c r="F203" s="86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30</v>
      </c>
      <c r="D204" s="63">
        <f t="shared" si="18"/>
        <v>0</v>
      </c>
      <c r="E204" s="84">
        <f t="shared" si="20"/>
        <v>0</v>
      </c>
      <c r="F204" s="86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30</v>
      </c>
      <c r="D205" s="63">
        <f t="shared" ref="D205:D239" si="23">L205</f>
        <v>0</v>
      </c>
      <c r="E205" s="84">
        <f t="shared" si="20"/>
        <v>0</v>
      </c>
      <c r="F205" s="86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30</v>
      </c>
      <c r="D206" s="63">
        <f t="shared" si="23"/>
        <v>0</v>
      </c>
      <c r="E206" s="84">
        <f t="shared" si="20"/>
        <v>0</v>
      </c>
      <c r="F206" s="86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30</v>
      </c>
      <c r="D207" s="63">
        <f t="shared" si="23"/>
        <v>0</v>
      </c>
      <c r="E207" s="84">
        <f t="shared" si="20"/>
        <v>0</v>
      </c>
      <c r="F207" s="86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30</v>
      </c>
      <c r="D208" s="63">
        <f t="shared" si="23"/>
        <v>0</v>
      </c>
      <c r="E208" s="84">
        <f t="shared" si="20"/>
        <v>0</v>
      </c>
      <c r="F208" s="86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30</v>
      </c>
      <c r="D209" s="63">
        <f t="shared" si="23"/>
        <v>0</v>
      </c>
      <c r="E209" s="84">
        <f t="shared" si="20"/>
        <v>0</v>
      </c>
      <c r="F209" s="86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30</v>
      </c>
      <c r="D210" s="63">
        <f t="shared" si="23"/>
        <v>0</v>
      </c>
      <c r="E210" s="84">
        <f t="shared" si="20"/>
        <v>0</v>
      </c>
      <c r="F210" s="86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30</v>
      </c>
      <c r="D211" s="63">
        <f t="shared" si="23"/>
        <v>0</v>
      </c>
      <c r="E211" s="84">
        <f t="shared" si="20"/>
        <v>0</v>
      </c>
      <c r="F211" s="86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30</v>
      </c>
      <c r="D212" s="63">
        <f t="shared" si="23"/>
        <v>0</v>
      </c>
      <c r="E212" s="84">
        <f t="shared" si="20"/>
        <v>0</v>
      </c>
      <c r="F212" s="86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30</v>
      </c>
      <c r="D213" s="63">
        <f t="shared" si="23"/>
        <v>0</v>
      </c>
      <c r="E213" s="84">
        <f t="shared" si="20"/>
        <v>0</v>
      </c>
      <c r="F213" s="86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30</v>
      </c>
      <c r="D214" s="63">
        <f t="shared" si="23"/>
        <v>0</v>
      </c>
      <c r="E214" s="84">
        <f t="shared" si="20"/>
        <v>0</v>
      </c>
      <c r="F214" s="86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30</v>
      </c>
      <c r="D215" s="63">
        <f t="shared" si="23"/>
        <v>0</v>
      </c>
      <c r="E215" s="84">
        <f t="shared" si="20"/>
        <v>0</v>
      </c>
      <c r="F215" s="86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30</v>
      </c>
      <c r="D216" s="63">
        <f t="shared" si="23"/>
        <v>0</v>
      </c>
      <c r="E216" s="84">
        <f t="shared" si="20"/>
        <v>0</v>
      </c>
      <c r="F216" s="86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30</v>
      </c>
      <c r="D217" s="63">
        <f t="shared" si="23"/>
        <v>0</v>
      </c>
      <c r="E217" s="84">
        <f t="shared" si="20"/>
        <v>0</v>
      </c>
      <c r="F217" s="86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30</v>
      </c>
      <c r="D218" s="63">
        <f t="shared" si="23"/>
        <v>0</v>
      </c>
      <c r="E218" s="84">
        <f t="shared" si="20"/>
        <v>0</v>
      </c>
      <c r="F218" s="86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30</v>
      </c>
      <c r="D219" s="63">
        <f t="shared" si="23"/>
        <v>0</v>
      </c>
      <c r="E219" s="84">
        <f t="shared" si="20"/>
        <v>0</v>
      </c>
      <c r="F219" s="86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30</v>
      </c>
      <c r="D220" s="63">
        <f t="shared" si="23"/>
        <v>0</v>
      </c>
      <c r="E220" s="84">
        <f t="shared" si="20"/>
        <v>0</v>
      </c>
      <c r="F220" s="86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30</v>
      </c>
      <c r="D221" s="63">
        <f t="shared" si="23"/>
        <v>0</v>
      </c>
      <c r="E221" s="84">
        <f t="shared" si="20"/>
        <v>0</v>
      </c>
      <c r="F221" s="86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30</v>
      </c>
      <c r="D222" s="63">
        <f t="shared" si="23"/>
        <v>0</v>
      </c>
      <c r="E222" s="84">
        <f t="shared" si="20"/>
        <v>0</v>
      </c>
      <c r="F222" s="86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30</v>
      </c>
      <c r="D223" s="63">
        <f t="shared" si="23"/>
        <v>0</v>
      </c>
      <c r="E223" s="84">
        <f t="shared" si="20"/>
        <v>0</v>
      </c>
      <c r="F223" s="86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30</v>
      </c>
      <c r="D224" s="63">
        <f t="shared" si="23"/>
        <v>0</v>
      </c>
      <c r="E224" s="84">
        <f t="shared" si="20"/>
        <v>0</v>
      </c>
      <c r="F224" s="86">
        <f t="shared" si="21"/>
        <v>0</v>
      </c>
      <c r="G224" s="64" t="s">
        <v>8</v>
      </c>
      <c r="H224" s="64">
        <f t="shared" si="22"/>
        <v>0</v>
      </c>
    </row>
    <row r="225" spans="1:8" ht="10.5" customHeight="1">
      <c r="A225" s="66" t="e">
        <f>#REF!</f>
        <v>#REF!</v>
      </c>
      <c r="B225" s="62" t="e">
        <f t="shared" si="19"/>
        <v>#VALUE!</v>
      </c>
      <c r="C225" s="62" t="s">
        <v>30</v>
      </c>
      <c r="D225" s="63">
        <f t="shared" si="23"/>
        <v>0</v>
      </c>
      <c r="E225" s="84">
        <f t="shared" si="20"/>
        <v>0</v>
      </c>
      <c r="F225" s="86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30</v>
      </c>
      <c r="D226" s="63">
        <f t="shared" si="23"/>
        <v>0</v>
      </c>
      <c r="E226" s="84">
        <f t="shared" si="20"/>
        <v>0</v>
      </c>
      <c r="F226" s="86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30</v>
      </c>
      <c r="D227" s="63">
        <f t="shared" si="23"/>
        <v>0</v>
      </c>
      <c r="E227" s="84">
        <f t="shared" si="20"/>
        <v>0</v>
      </c>
      <c r="F227" s="86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30</v>
      </c>
      <c r="D228" s="63">
        <f t="shared" si="23"/>
        <v>0</v>
      </c>
      <c r="E228" s="84">
        <f t="shared" si="20"/>
        <v>0</v>
      </c>
      <c r="F228" s="86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30</v>
      </c>
      <c r="D229" s="63">
        <f t="shared" si="23"/>
        <v>0</v>
      </c>
      <c r="E229" s="84">
        <f t="shared" si="20"/>
        <v>0</v>
      </c>
      <c r="F229" s="86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30</v>
      </c>
      <c r="D230" s="63">
        <f t="shared" si="23"/>
        <v>0</v>
      </c>
      <c r="E230" s="84">
        <f t="shared" ref="E230:E239" si="24">M230</f>
        <v>0</v>
      </c>
      <c r="F230" s="86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30</v>
      </c>
      <c r="D231" s="63">
        <f t="shared" si="23"/>
        <v>0</v>
      </c>
      <c r="E231" s="84">
        <f t="shared" si="24"/>
        <v>0</v>
      </c>
      <c r="F231" s="86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30</v>
      </c>
      <c r="D232" s="63">
        <f t="shared" si="23"/>
        <v>0</v>
      </c>
      <c r="E232" s="84">
        <f t="shared" si="24"/>
        <v>0</v>
      </c>
      <c r="F232" s="86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30</v>
      </c>
      <c r="D233" s="63">
        <f t="shared" si="23"/>
        <v>0</v>
      </c>
      <c r="E233" s="84">
        <f t="shared" si="24"/>
        <v>0</v>
      </c>
      <c r="F233" s="86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30</v>
      </c>
      <c r="D234" s="63">
        <f t="shared" si="23"/>
        <v>0</v>
      </c>
      <c r="E234" s="84">
        <f t="shared" si="24"/>
        <v>0</v>
      </c>
      <c r="F234" s="86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30</v>
      </c>
      <c r="D235" s="63">
        <f t="shared" si="23"/>
        <v>0</v>
      </c>
      <c r="E235" s="84">
        <f t="shared" si="24"/>
        <v>0</v>
      </c>
      <c r="F235" s="86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30</v>
      </c>
      <c r="D236" s="63">
        <f t="shared" si="23"/>
        <v>0</v>
      </c>
      <c r="E236" s="84">
        <f t="shared" si="24"/>
        <v>0</v>
      </c>
      <c r="F236" s="86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30</v>
      </c>
      <c r="D237" s="63">
        <f t="shared" si="23"/>
        <v>0</v>
      </c>
      <c r="E237" s="84">
        <f t="shared" si="24"/>
        <v>0</v>
      </c>
      <c r="F237" s="86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30</v>
      </c>
      <c r="D238" s="63">
        <f t="shared" si="23"/>
        <v>0</v>
      </c>
      <c r="E238" s="84">
        <f t="shared" si="24"/>
        <v>0</v>
      </c>
      <c r="F238" s="86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30</v>
      </c>
      <c r="D239" s="63">
        <f t="shared" si="23"/>
        <v>0</v>
      </c>
      <c r="E239" s="84">
        <f t="shared" si="24"/>
        <v>0</v>
      </c>
      <c r="F239" s="86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30</v>
      </c>
      <c r="D240" s="63">
        <f t="shared" ref="D240:D302" si="26">L240</f>
        <v>0</v>
      </c>
      <c r="E240" s="84">
        <f t="shared" ref="E240:E302" si="27">M240</f>
        <v>0</v>
      </c>
      <c r="F240" s="86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30</v>
      </c>
      <c r="D241" s="63">
        <f t="shared" si="26"/>
        <v>0</v>
      </c>
      <c r="E241" s="84">
        <f t="shared" si="27"/>
        <v>0</v>
      </c>
      <c r="F241" s="86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30</v>
      </c>
      <c r="D242" s="63">
        <f t="shared" si="26"/>
        <v>0</v>
      </c>
      <c r="E242" s="84">
        <f t="shared" si="27"/>
        <v>0</v>
      </c>
      <c r="F242" s="86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30</v>
      </c>
      <c r="D243" s="63">
        <f t="shared" si="26"/>
        <v>0</v>
      </c>
      <c r="E243" s="84">
        <f t="shared" si="27"/>
        <v>0</v>
      </c>
      <c r="F243" s="86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30</v>
      </c>
      <c r="D244" s="63">
        <f t="shared" si="26"/>
        <v>0</v>
      </c>
      <c r="E244" s="84">
        <f t="shared" si="27"/>
        <v>0</v>
      </c>
      <c r="F244" s="86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30</v>
      </c>
      <c r="D245" s="63">
        <f t="shared" si="26"/>
        <v>0</v>
      </c>
      <c r="E245" s="84">
        <f t="shared" si="27"/>
        <v>0</v>
      </c>
      <c r="F245" s="86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30</v>
      </c>
      <c r="D246" s="63">
        <f t="shared" si="26"/>
        <v>0</v>
      </c>
      <c r="E246" s="84">
        <f t="shared" si="27"/>
        <v>0</v>
      </c>
      <c r="F246" s="86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30</v>
      </c>
      <c r="D247" s="63">
        <f t="shared" si="26"/>
        <v>0</v>
      </c>
      <c r="E247" s="84">
        <f t="shared" si="27"/>
        <v>0</v>
      </c>
      <c r="F247" s="86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30</v>
      </c>
      <c r="D248" s="63">
        <f t="shared" si="26"/>
        <v>0</v>
      </c>
      <c r="E248" s="84">
        <f t="shared" si="27"/>
        <v>0</v>
      </c>
      <c r="F248" s="86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30</v>
      </c>
      <c r="D249" s="63">
        <f t="shared" si="26"/>
        <v>0</v>
      </c>
      <c r="E249" s="84">
        <f t="shared" si="27"/>
        <v>0</v>
      </c>
      <c r="F249" s="86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30</v>
      </c>
      <c r="D250" s="63">
        <f t="shared" si="26"/>
        <v>0</v>
      </c>
      <c r="E250" s="84">
        <f t="shared" si="27"/>
        <v>0</v>
      </c>
      <c r="F250" s="86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30</v>
      </c>
      <c r="D251" s="63">
        <f t="shared" si="26"/>
        <v>0</v>
      </c>
      <c r="E251" s="84">
        <f t="shared" si="27"/>
        <v>0</v>
      </c>
      <c r="F251" s="86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30</v>
      </c>
      <c r="D252" s="63">
        <f t="shared" si="26"/>
        <v>0</v>
      </c>
      <c r="E252" s="84">
        <f t="shared" si="27"/>
        <v>0</v>
      </c>
      <c r="F252" s="86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30</v>
      </c>
      <c r="D253" s="63">
        <f t="shared" si="26"/>
        <v>0</v>
      </c>
      <c r="E253" s="84">
        <f t="shared" si="27"/>
        <v>0</v>
      </c>
      <c r="F253" s="86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30</v>
      </c>
      <c r="D254" s="63">
        <f t="shared" si="26"/>
        <v>0</v>
      </c>
      <c r="E254" s="84">
        <f t="shared" si="27"/>
        <v>0</v>
      </c>
      <c r="F254" s="86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30</v>
      </c>
      <c r="D255" s="63">
        <f t="shared" si="26"/>
        <v>0</v>
      </c>
      <c r="E255" s="84">
        <f t="shared" si="27"/>
        <v>0</v>
      </c>
      <c r="F255" s="86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30</v>
      </c>
      <c r="D256" s="63">
        <f t="shared" si="26"/>
        <v>0</v>
      </c>
      <c r="E256" s="84">
        <f t="shared" si="27"/>
        <v>0</v>
      </c>
      <c r="F256" s="86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30</v>
      </c>
      <c r="D257" s="63">
        <f t="shared" si="26"/>
        <v>0</v>
      </c>
      <c r="E257" s="84">
        <f t="shared" si="27"/>
        <v>0</v>
      </c>
      <c r="F257" s="86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30</v>
      </c>
      <c r="D258" s="63">
        <f t="shared" si="26"/>
        <v>0</v>
      </c>
      <c r="E258" s="84">
        <f t="shared" si="27"/>
        <v>0</v>
      </c>
      <c r="F258" s="86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30</v>
      </c>
      <c r="D259" s="63">
        <f t="shared" si="26"/>
        <v>0</v>
      </c>
      <c r="E259" s="84">
        <f t="shared" si="27"/>
        <v>0</v>
      </c>
      <c r="F259" s="86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30</v>
      </c>
      <c r="D260" s="63">
        <f t="shared" si="26"/>
        <v>0</v>
      </c>
      <c r="E260" s="84">
        <f t="shared" si="27"/>
        <v>0</v>
      </c>
      <c r="F260" s="86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30</v>
      </c>
      <c r="D261" s="63">
        <f t="shared" si="26"/>
        <v>0</v>
      </c>
      <c r="E261" s="84">
        <f t="shared" si="27"/>
        <v>0</v>
      </c>
      <c r="F261" s="86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30</v>
      </c>
      <c r="D262" s="63">
        <f t="shared" si="26"/>
        <v>0</v>
      </c>
      <c r="E262" s="84">
        <f t="shared" si="27"/>
        <v>0</v>
      </c>
      <c r="F262" s="86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30</v>
      </c>
      <c r="D263" s="63">
        <f t="shared" si="26"/>
        <v>0</v>
      </c>
      <c r="E263" s="84">
        <f t="shared" si="27"/>
        <v>0</v>
      </c>
      <c r="F263" s="86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30</v>
      </c>
      <c r="D264" s="63">
        <f t="shared" si="26"/>
        <v>0</v>
      </c>
      <c r="E264" s="84">
        <f t="shared" si="27"/>
        <v>0</v>
      </c>
      <c r="F264" s="86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30</v>
      </c>
      <c r="D265" s="63">
        <f t="shared" si="26"/>
        <v>0</v>
      </c>
      <c r="E265" s="84">
        <f t="shared" si="27"/>
        <v>0</v>
      </c>
      <c r="F265" s="86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30</v>
      </c>
      <c r="D266" s="63">
        <f t="shared" si="26"/>
        <v>0</v>
      </c>
      <c r="E266" s="84">
        <f t="shared" si="27"/>
        <v>0</v>
      </c>
      <c r="F266" s="86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30</v>
      </c>
      <c r="D267" s="63">
        <f t="shared" si="26"/>
        <v>0</v>
      </c>
      <c r="E267" s="84">
        <f t="shared" si="27"/>
        <v>0</v>
      </c>
      <c r="F267" s="86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30</v>
      </c>
      <c r="D268" s="63">
        <f t="shared" si="26"/>
        <v>0</v>
      </c>
      <c r="E268" s="84">
        <f t="shared" si="27"/>
        <v>0</v>
      </c>
      <c r="F268" s="86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30</v>
      </c>
      <c r="D269" s="63">
        <f t="shared" si="26"/>
        <v>0</v>
      </c>
      <c r="E269" s="84">
        <f t="shared" si="27"/>
        <v>0</v>
      </c>
      <c r="F269" s="86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30</v>
      </c>
      <c r="D270" s="63">
        <f t="shared" si="26"/>
        <v>0</v>
      </c>
      <c r="E270" s="84">
        <f t="shared" si="27"/>
        <v>0</v>
      </c>
      <c r="F270" s="86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30</v>
      </c>
      <c r="D271" s="63">
        <f t="shared" si="26"/>
        <v>0</v>
      </c>
      <c r="E271" s="84">
        <f t="shared" si="27"/>
        <v>0</v>
      </c>
      <c r="F271" s="86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30</v>
      </c>
      <c r="D272" s="63">
        <f t="shared" si="26"/>
        <v>0</v>
      </c>
      <c r="E272" s="84">
        <f t="shared" si="27"/>
        <v>0</v>
      </c>
      <c r="F272" s="86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30</v>
      </c>
      <c r="D273" s="63">
        <f t="shared" si="26"/>
        <v>0</v>
      </c>
      <c r="E273" s="84">
        <f t="shared" si="27"/>
        <v>0</v>
      </c>
      <c r="F273" s="86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30</v>
      </c>
      <c r="D274" s="63">
        <f t="shared" si="26"/>
        <v>0</v>
      </c>
      <c r="E274" s="84">
        <f t="shared" si="27"/>
        <v>0</v>
      </c>
      <c r="F274" s="86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30</v>
      </c>
      <c r="D275" s="63">
        <f t="shared" si="26"/>
        <v>0</v>
      </c>
      <c r="E275" s="84">
        <f t="shared" si="27"/>
        <v>0</v>
      </c>
      <c r="F275" s="86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30</v>
      </c>
      <c r="D276" s="63">
        <f t="shared" si="26"/>
        <v>0</v>
      </c>
      <c r="E276" s="84">
        <f t="shared" si="27"/>
        <v>0</v>
      </c>
      <c r="F276" s="86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30</v>
      </c>
      <c r="D277" s="63">
        <f t="shared" si="26"/>
        <v>0</v>
      </c>
      <c r="E277" s="84">
        <f t="shared" si="27"/>
        <v>0</v>
      </c>
      <c r="F277" s="86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30</v>
      </c>
      <c r="D278" s="63">
        <f t="shared" si="26"/>
        <v>0</v>
      </c>
      <c r="E278" s="84">
        <f t="shared" si="27"/>
        <v>0</v>
      </c>
      <c r="F278" s="86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30</v>
      </c>
      <c r="D279" s="63">
        <f t="shared" si="26"/>
        <v>0</v>
      </c>
      <c r="E279" s="84">
        <f t="shared" si="27"/>
        <v>0</v>
      </c>
      <c r="F279" s="86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30</v>
      </c>
      <c r="D280" s="63">
        <f t="shared" si="26"/>
        <v>0</v>
      </c>
      <c r="E280" s="84">
        <f t="shared" si="27"/>
        <v>0</v>
      </c>
      <c r="F280" s="86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30</v>
      </c>
      <c r="D281" s="63">
        <f t="shared" si="26"/>
        <v>0</v>
      </c>
      <c r="E281" s="84">
        <f t="shared" si="27"/>
        <v>0</v>
      </c>
      <c r="F281" s="86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30</v>
      </c>
      <c r="D282" s="63">
        <f t="shared" si="26"/>
        <v>0</v>
      </c>
      <c r="E282" s="84">
        <f t="shared" si="27"/>
        <v>0</v>
      </c>
      <c r="F282" s="86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30</v>
      </c>
      <c r="D283" s="63">
        <f t="shared" si="26"/>
        <v>0</v>
      </c>
      <c r="E283" s="84">
        <f t="shared" si="27"/>
        <v>0</v>
      </c>
      <c r="F283" s="86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30</v>
      </c>
      <c r="D284" s="63">
        <f t="shared" si="26"/>
        <v>0</v>
      </c>
      <c r="E284" s="84">
        <f t="shared" si="27"/>
        <v>0</v>
      </c>
      <c r="F284" s="86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30</v>
      </c>
      <c r="D285" s="63">
        <f t="shared" si="26"/>
        <v>0</v>
      </c>
      <c r="E285" s="84">
        <f t="shared" si="27"/>
        <v>0</v>
      </c>
      <c r="F285" s="86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30</v>
      </c>
      <c r="D286" s="63">
        <f t="shared" si="26"/>
        <v>0</v>
      </c>
      <c r="E286" s="84">
        <f t="shared" si="27"/>
        <v>0</v>
      </c>
      <c r="F286" s="86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30</v>
      </c>
      <c r="D287" s="63">
        <f t="shared" si="26"/>
        <v>0</v>
      </c>
      <c r="E287" s="84">
        <f t="shared" si="27"/>
        <v>0</v>
      </c>
      <c r="F287" s="86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30</v>
      </c>
      <c r="D288" s="63">
        <f t="shared" si="26"/>
        <v>0</v>
      </c>
      <c r="E288" s="84">
        <f t="shared" si="27"/>
        <v>0</v>
      </c>
      <c r="F288" s="86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30</v>
      </c>
      <c r="D289" s="63">
        <f t="shared" si="26"/>
        <v>0</v>
      </c>
      <c r="E289" s="84">
        <f t="shared" si="27"/>
        <v>0</v>
      </c>
      <c r="F289" s="86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30</v>
      </c>
      <c r="D290" s="63">
        <f t="shared" si="26"/>
        <v>0</v>
      </c>
      <c r="E290" s="84">
        <f t="shared" si="27"/>
        <v>0</v>
      </c>
      <c r="F290" s="86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30</v>
      </c>
      <c r="D291" s="63">
        <f t="shared" si="26"/>
        <v>0</v>
      </c>
      <c r="E291" s="84">
        <f t="shared" si="27"/>
        <v>0</v>
      </c>
      <c r="F291" s="86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30</v>
      </c>
      <c r="D292" s="63">
        <f t="shared" si="26"/>
        <v>0</v>
      </c>
      <c r="E292" s="84">
        <f t="shared" si="27"/>
        <v>0</v>
      </c>
      <c r="F292" s="86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30</v>
      </c>
      <c r="D293" s="63">
        <f t="shared" si="26"/>
        <v>0</v>
      </c>
      <c r="E293" s="84">
        <f t="shared" si="27"/>
        <v>0</v>
      </c>
      <c r="F293" s="86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30</v>
      </c>
      <c r="D294" s="63">
        <f t="shared" si="26"/>
        <v>0</v>
      </c>
      <c r="E294" s="84">
        <f t="shared" si="27"/>
        <v>0</v>
      </c>
      <c r="F294" s="86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30</v>
      </c>
      <c r="D295" s="63">
        <f t="shared" si="26"/>
        <v>0</v>
      </c>
      <c r="E295" s="84">
        <f t="shared" si="27"/>
        <v>0</v>
      </c>
      <c r="F295" s="86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30</v>
      </c>
      <c r="D296" s="63">
        <f t="shared" si="26"/>
        <v>0</v>
      </c>
      <c r="E296" s="84">
        <f t="shared" si="27"/>
        <v>0</v>
      </c>
      <c r="F296" s="86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30</v>
      </c>
      <c r="D297" s="63">
        <f t="shared" si="26"/>
        <v>0</v>
      </c>
      <c r="E297" s="84">
        <f t="shared" si="27"/>
        <v>0</v>
      </c>
      <c r="F297" s="86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30</v>
      </c>
      <c r="D298" s="63">
        <f t="shared" si="26"/>
        <v>0</v>
      </c>
      <c r="E298" s="84">
        <f t="shared" si="27"/>
        <v>0</v>
      </c>
      <c r="F298" s="86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30</v>
      </c>
      <c r="D299" s="63">
        <f t="shared" si="26"/>
        <v>0</v>
      </c>
      <c r="E299" s="84">
        <f t="shared" si="27"/>
        <v>0</v>
      </c>
      <c r="F299" s="86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30</v>
      </c>
      <c r="D300" s="63">
        <f t="shared" si="26"/>
        <v>0</v>
      </c>
      <c r="E300" s="84">
        <f t="shared" si="27"/>
        <v>0</v>
      </c>
      <c r="F300" s="86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30</v>
      </c>
      <c r="D301" s="63">
        <f t="shared" si="26"/>
        <v>0</v>
      </c>
      <c r="E301" s="84">
        <f t="shared" si="27"/>
        <v>0</v>
      </c>
      <c r="F301" s="86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30</v>
      </c>
      <c r="D302" s="63">
        <f t="shared" si="26"/>
        <v>0</v>
      </c>
      <c r="E302" s="84">
        <f t="shared" si="27"/>
        <v>0</v>
      </c>
      <c r="F302" s="86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30</v>
      </c>
      <c r="D303" s="63">
        <f t="shared" ref="D303:D366" si="31">L303</f>
        <v>0</v>
      </c>
      <c r="E303" s="84">
        <f t="shared" ref="E303:E366" si="32">M303</f>
        <v>0</v>
      </c>
      <c r="F303" s="86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30</v>
      </c>
      <c r="D304" s="63">
        <f t="shared" si="31"/>
        <v>0</v>
      </c>
      <c r="E304" s="84">
        <f t="shared" si="32"/>
        <v>0</v>
      </c>
      <c r="F304" s="86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30</v>
      </c>
      <c r="D305" s="63">
        <f t="shared" si="31"/>
        <v>0</v>
      </c>
      <c r="E305" s="84">
        <f t="shared" si="32"/>
        <v>0</v>
      </c>
      <c r="F305" s="86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30</v>
      </c>
      <c r="D306" s="63">
        <f t="shared" si="31"/>
        <v>0</v>
      </c>
      <c r="E306" s="84">
        <f t="shared" si="32"/>
        <v>0</v>
      </c>
      <c r="F306" s="86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30</v>
      </c>
      <c r="D307" s="63">
        <f t="shared" si="31"/>
        <v>0</v>
      </c>
      <c r="E307" s="84">
        <f t="shared" si="32"/>
        <v>0</v>
      </c>
      <c r="F307" s="86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30</v>
      </c>
      <c r="D308" s="63">
        <f t="shared" si="31"/>
        <v>0</v>
      </c>
      <c r="E308" s="84">
        <f t="shared" si="32"/>
        <v>0</v>
      </c>
      <c r="F308" s="86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30</v>
      </c>
      <c r="D309" s="63">
        <f t="shared" si="31"/>
        <v>0</v>
      </c>
      <c r="E309" s="84">
        <f t="shared" si="32"/>
        <v>0</v>
      </c>
      <c r="F309" s="86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30</v>
      </c>
      <c r="D310" s="63">
        <f t="shared" si="31"/>
        <v>0</v>
      </c>
      <c r="E310" s="84">
        <f t="shared" si="32"/>
        <v>0</v>
      </c>
      <c r="F310" s="86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30</v>
      </c>
      <c r="D311" s="63">
        <f t="shared" si="31"/>
        <v>0</v>
      </c>
      <c r="E311" s="84">
        <f t="shared" si="32"/>
        <v>0</v>
      </c>
      <c r="F311" s="86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30</v>
      </c>
      <c r="D312" s="63">
        <f t="shared" si="31"/>
        <v>0</v>
      </c>
      <c r="E312" s="84">
        <f t="shared" si="32"/>
        <v>0</v>
      </c>
      <c r="F312" s="86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30</v>
      </c>
      <c r="D313" s="63">
        <f t="shared" si="31"/>
        <v>0</v>
      </c>
      <c r="E313" s="84">
        <f t="shared" si="32"/>
        <v>0</v>
      </c>
      <c r="F313" s="86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30</v>
      </c>
      <c r="D314" s="63">
        <f t="shared" si="31"/>
        <v>0</v>
      </c>
      <c r="E314" s="84">
        <f t="shared" si="32"/>
        <v>0</v>
      </c>
      <c r="F314" s="86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30</v>
      </c>
      <c r="D315" s="63">
        <f t="shared" si="31"/>
        <v>0</v>
      </c>
      <c r="E315" s="84">
        <f t="shared" si="32"/>
        <v>0</v>
      </c>
      <c r="F315" s="86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30</v>
      </c>
      <c r="D316" s="63">
        <f t="shared" si="31"/>
        <v>0</v>
      </c>
      <c r="E316" s="84">
        <f t="shared" si="32"/>
        <v>0</v>
      </c>
      <c r="F316" s="86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30</v>
      </c>
      <c r="D317" s="63">
        <f t="shared" si="31"/>
        <v>0</v>
      </c>
      <c r="E317" s="84">
        <f t="shared" si="32"/>
        <v>0</v>
      </c>
      <c r="F317" s="86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30</v>
      </c>
      <c r="D318" s="63">
        <f t="shared" si="31"/>
        <v>0</v>
      </c>
      <c r="E318" s="84">
        <f t="shared" si="32"/>
        <v>0</v>
      </c>
      <c r="F318" s="86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30</v>
      </c>
      <c r="D319" s="63">
        <f t="shared" si="31"/>
        <v>0</v>
      </c>
      <c r="E319" s="84">
        <f t="shared" si="32"/>
        <v>0</v>
      </c>
      <c r="F319" s="86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30</v>
      </c>
      <c r="D320" s="63">
        <f t="shared" si="31"/>
        <v>0</v>
      </c>
      <c r="E320" s="84">
        <f t="shared" si="32"/>
        <v>0</v>
      </c>
      <c r="F320" s="86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30</v>
      </c>
      <c r="D321" s="63">
        <f t="shared" si="31"/>
        <v>0</v>
      </c>
      <c r="E321" s="84">
        <f t="shared" si="32"/>
        <v>0</v>
      </c>
      <c r="F321" s="86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30</v>
      </c>
      <c r="D322" s="63">
        <f t="shared" si="31"/>
        <v>0</v>
      </c>
      <c r="E322" s="84">
        <f t="shared" si="32"/>
        <v>0</v>
      </c>
      <c r="F322" s="86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30</v>
      </c>
      <c r="D323" s="63">
        <f t="shared" si="31"/>
        <v>0</v>
      </c>
      <c r="E323" s="84">
        <f t="shared" si="32"/>
        <v>0</v>
      </c>
      <c r="F323" s="86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30</v>
      </c>
      <c r="D324" s="63">
        <f t="shared" si="31"/>
        <v>0</v>
      </c>
      <c r="E324" s="84">
        <f t="shared" si="32"/>
        <v>0</v>
      </c>
      <c r="F324" s="86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30</v>
      </c>
      <c r="D325" s="63">
        <f t="shared" si="31"/>
        <v>0</v>
      </c>
      <c r="E325" s="84">
        <f t="shared" si="32"/>
        <v>0</v>
      </c>
      <c r="F325" s="86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30</v>
      </c>
      <c r="D326" s="63">
        <f t="shared" si="31"/>
        <v>0</v>
      </c>
      <c r="E326" s="84">
        <f t="shared" si="32"/>
        <v>0</v>
      </c>
      <c r="F326" s="86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30</v>
      </c>
      <c r="D327" s="63">
        <f t="shared" si="31"/>
        <v>0</v>
      </c>
      <c r="E327" s="84">
        <f t="shared" si="32"/>
        <v>0</v>
      </c>
      <c r="F327" s="86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30</v>
      </c>
      <c r="D328" s="63">
        <f t="shared" si="31"/>
        <v>0</v>
      </c>
      <c r="E328" s="84">
        <f t="shared" si="32"/>
        <v>0</v>
      </c>
      <c r="F328" s="86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30</v>
      </c>
      <c r="D329" s="63">
        <f t="shared" si="31"/>
        <v>0</v>
      </c>
      <c r="E329" s="84">
        <f t="shared" si="32"/>
        <v>0</v>
      </c>
      <c r="F329" s="86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30</v>
      </c>
      <c r="D330" s="63">
        <f t="shared" si="31"/>
        <v>0</v>
      </c>
      <c r="E330" s="84">
        <f t="shared" si="32"/>
        <v>0</v>
      </c>
      <c r="F330" s="86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30</v>
      </c>
      <c r="D331" s="63">
        <f t="shared" si="31"/>
        <v>0</v>
      </c>
      <c r="E331" s="84">
        <f t="shared" si="32"/>
        <v>0</v>
      </c>
      <c r="F331" s="86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30</v>
      </c>
      <c r="D332" s="63">
        <f t="shared" si="31"/>
        <v>0</v>
      </c>
      <c r="E332" s="84">
        <f t="shared" si="32"/>
        <v>0</v>
      </c>
      <c r="F332" s="86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30</v>
      </c>
      <c r="D333" s="63">
        <f t="shared" si="31"/>
        <v>0</v>
      </c>
      <c r="E333" s="84">
        <f t="shared" si="32"/>
        <v>0</v>
      </c>
      <c r="F333" s="86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30</v>
      </c>
      <c r="D334" s="63">
        <f t="shared" si="31"/>
        <v>0</v>
      </c>
      <c r="E334" s="84">
        <f t="shared" si="32"/>
        <v>0</v>
      </c>
      <c r="F334" s="86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30</v>
      </c>
      <c r="D335" s="63">
        <f t="shared" si="31"/>
        <v>0</v>
      </c>
      <c r="E335" s="84">
        <f t="shared" si="32"/>
        <v>0</v>
      </c>
      <c r="F335" s="86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30</v>
      </c>
      <c r="D336" s="63">
        <f t="shared" si="31"/>
        <v>0</v>
      </c>
      <c r="E336" s="84">
        <f t="shared" si="32"/>
        <v>0</v>
      </c>
      <c r="F336" s="86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30</v>
      </c>
      <c r="D337" s="63">
        <f t="shared" si="31"/>
        <v>0</v>
      </c>
      <c r="E337" s="84">
        <f t="shared" si="32"/>
        <v>0</v>
      </c>
      <c r="F337" s="86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30</v>
      </c>
      <c r="D338" s="63">
        <f t="shared" si="31"/>
        <v>0</v>
      </c>
      <c r="E338" s="84">
        <f t="shared" si="32"/>
        <v>0</v>
      </c>
      <c r="F338" s="86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30</v>
      </c>
      <c r="D339" s="63">
        <f t="shared" si="31"/>
        <v>0</v>
      </c>
      <c r="E339" s="84">
        <f t="shared" si="32"/>
        <v>0</v>
      </c>
      <c r="F339" s="86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30</v>
      </c>
      <c r="D340" s="63">
        <f t="shared" si="31"/>
        <v>0</v>
      </c>
      <c r="E340" s="84">
        <f t="shared" si="32"/>
        <v>0</v>
      </c>
      <c r="F340" s="86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30</v>
      </c>
      <c r="D341" s="63">
        <f t="shared" si="31"/>
        <v>0</v>
      </c>
      <c r="E341" s="84">
        <f t="shared" si="32"/>
        <v>0</v>
      </c>
      <c r="F341" s="86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30</v>
      </c>
      <c r="D342" s="63">
        <f t="shared" si="31"/>
        <v>0</v>
      </c>
      <c r="E342" s="84">
        <f t="shared" si="32"/>
        <v>0</v>
      </c>
      <c r="F342" s="86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30</v>
      </c>
      <c r="D343" s="63">
        <f t="shared" si="31"/>
        <v>0</v>
      </c>
      <c r="E343" s="84">
        <f t="shared" si="32"/>
        <v>0</v>
      </c>
      <c r="F343" s="86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30</v>
      </c>
      <c r="D344" s="63">
        <f t="shared" si="31"/>
        <v>0</v>
      </c>
      <c r="E344" s="84">
        <f t="shared" si="32"/>
        <v>0</v>
      </c>
      <c r="F344" s="86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30</v>
      </c>
      <c r="D345" s="63">
        <f t="shared" si="31"/>
        <v>0</v>
      </c>
      <c r="E345" s="84">
        <f t="shared" si="32"/>
        <v>0</v>
      </c>
      <c r="F345" s="86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30</v>
      </c>
      <c r="D346" s="63">
        <f t="shared" si="31"/>
        <v>0</v>
      </c>
      <c r="E346" s="84">
        <f t="shared" si="32"/>
        <v>0</v>
      </c>
      <c r="F346" s="86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30</v>
      </c>
      <c r="D347" s="63">
        <f t="shared" si="31"/>
        <v>0</v>
      </c>
      <c r="E347" s="84">
        <f t="shared" si="32"/>
        <v>0</v>
      </c>
      <c r="F347" s="86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30</v>
      </c>
      <c r="D348" s="63">
        <f t="shared" si="31"/>
        <v>0</v>
      </c>
      <c r="E348" s="84">
        <f t="shared" si="32"/>
        <v>0</v>
      </c>
      <c r="F348" s="86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30</v>
      </c>
      <c r="D349" s="63">
        <f t="shared" si="31"/>
        <v>0</v>
      </c>
      <c r="E349" s="84">
        <f t="shared" si="32"/>
        <v>0</v>
      </c>
      <c r="F349" s="86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30</v>
      </c>
      <c r="D350" s="63">
        <f t="shared" si="31"/>
        <v>0</v>
      </c>
      <c r="E350" s="84">
        <f t="shared" si="32"/>
        <v>0</v>
      </c>
      <c r="F350" s="86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30</v>
      </c>
      <c r="D351" s="63">
        <f t="shared" si="31"/>
        <v>0</v>
      </c>
      <c r="E351" s="84">
        <f t="shared" si="32"/>
        <v>0</v>
      </c>
      <c r="F351" s="86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30</v>
      </c>
      <c r="D352" s="63">
        <f t="shared" si="31"/>
        <v>0</v>
      </c>
      <c r="E352" s="84">
        <f t="shared" si="32"/>
        <v>0</v>
      </c>
      <c r="F352" s="86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30</v>
      </c>
      <c r="D353" s="63">
        <f t="shared" si="31"/>
        <v>0</v>
      </c>
      <c r="E353" s="84">
        <f t="shared" si="32"/>
        <v>0</v>
      </c>
      <c r="F353" s="86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30</v>
      </c>
      <c r="D354" s="63">
        <f t="shared" si="31"/>
        <v>0</v>
      </c>
      <c r="E354" s="84">
        <f t="shared" si="32"/>
        <v>0</v>
      </c>
      <c r="F354" s="86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30</v>
      </c>
      <c r="D355" s="63">
        <f t="shared" si="31"/>
        <v>0</v>
      </c>
      <c r="E355" s="84">
        <f t="shared" si="32"/>
        <v>0</v>
      </c>
      <c r="F355" s="86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30</v>
      </c>
      <c r="D356" s="63">
        <f t="shared" si="31"/>
        <v>0</v>
      </c>
      <c r="E356" s="84">
        <f t="shared" si="32"/>
        <v>0</v>
      </c>
      <c r="F356" s="86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30</v>
      </c>
      <c r="D357" s="63">
        <f t="shared" si="31"/>
        <v>0</v>
      </c>
      <c r="E357" s="84">
        <f t="shared" si="32"/>
        <v>0</v>
      </c>
      <c r="F357" s="86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30</v>
      </c>
      <c r="D358" s="63">
        <f t="shared" si="31"/>
        <v>0</v>
      </c>
      <c r="E358" s="84">
        <f t="shared" si="32"/>
        <v>0</v>
      </c>
      <c r="F358" s="86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30</v>
      </c>
      <c r="D359" s="63">
        <f t="shared" si="31"/>
        <v>0</v>
      </c>
      <c r="E359" s="84">
        <f t="shared" si="32"/>
        <v>0</v>
      </c>
      <c r="F359" s="86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30</v>
      </c>
      <c r="D360" s="63">
        <f t="shared" si="31"/>
        <v>0</v>
      </c>
      <c r="E360" s="84">
        <f t="shared" si="32"/>
        <v>0</v>
      </c>
      <c r="F360" s="86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30</v>
      </c>
      <c r="D361" s="63">
        <f t="shared" si="31"/>
        <v>0</v>
      </c>
      <c r="E361" s="84">
        <f t="shared" si="32"/>
        <v>0</v>
      </c>
      <c r="F361" s="86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30</v>
      </c>
      <c r="D362" s="63">
        <f t="shared" si="31"/>
        <v>0</v>
      </c>
      <c r="E362" s="84">
        <f t="shared" si="32"/>
        <v>0</v>
      </c>
      <c r="F362" s="86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30</v>
      </c>
      <c r="D363" s="63">
        <f t="shared" si="31"/>
        <v>0</v>
      </c>
      <c r="E363" s="84">
        <f t="shared" si="32"/>
        <v>0</v>
      </c>
      <c r="F363" s="86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30</v>
      </c>
      <c r="D364" s="63">
        <f t="shared" si="31"/>
        <v>0</v>
      </c>
      <c r="E364" s="84">
        <f t="shared" si="32"/>
        <v>0</v>
      </c>
      <c r="F364" s="86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30</v>
      </c>
      <c r="D365" s="63">
        <f t="shared" si="31"/>
        <v>0</v>
      </c>
      <c r="E365" s="84">
        <f t="shared" si="32"/>
        <v>0</v>
      </c>
      <c r="F365" s="86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30</v>
      </c>
      <c r="D366" s="63">
        <f t="shared" si="31"/>
        <v>0</v>
      </c>
      <c r="E366" s="84">
        <f t="shared" si="32"/>
        <v>0</v>
      </c>
      <c r="F366" s="86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30</v>
      </c>
      <c r="D367" s="63">
        <f t="shared" ref="D367:D430" si="36">L367</f>
        <v>0</v>
      </c>
      <c r="E367" s="84">
        <f t="shared" ref="E367:E430" si="37">M367</f>
        <v>0</v>
      </c>
      <c r="F367" s="86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30</v>
      </c>
      <c r="D368" s="63">
        <f t="shared" si="36"/>
        <v>0</v>
      </c>
      <c r="E368" s="84">
        <f t="shared" si="37"/>
        <v>0</v>
      </c>
      <c r="F368" s="86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30</v>
      </c>
      <c r="D369" s="63">
        <f t="shared" si="36"/>
        <v>0</v>
      </c>
      <c r="E369" s="84">
        <f t="shared" si="37"/>
        <v>0</v>
      </c>
      <c r="F369" s="86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30</v>
      </c>
      <c r="D370" s="63">
        <f t="shared" si="36"/>
        <v>0</v>
      </c>
      <c r="E370" s="84">
        <f t="shared" si="37"/>
        <v>0</v>
      </c>
      <c r="F370" s="86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30</v>
      </c>
      <c r="D371" s="63">
        <f t="shared" si="36"/>
        <v>0</v>
      </c>
      <c r="E371" s="84">
        <f t="shared" si="37"/>
        <v>0</v>
      </c>
      <c r="F371" s="86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30</v>
      </c>
      <c r="D372" s="63">
        <f t="shared" si="36"/>
        <v>0</v>
      </c>
      <c r="E372" s="84">
        <f t="shared" si="37"/>
        <v>0</v>
      </c>
      <c r="F372" s="86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30</v>
      </c>
      <c r="D373" s="63">
        <f t="shared" si="36"/>
        <v>0</v>
      </c>
      <c r="E373" s="84">
        <f t="shared" si="37"/>
        <v>0</v>
      </c>
      <c r="F373" s="86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30</v>
      </c>
      <c r="D374" s="63">
        <f t="shared" si="36"/>
        <v>0</v>
      </c>
      <c r="E374" s="84">
        <f t="shared" si="37"/>
        <v>0</v>
      </c>
      <c r="F374" s="86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30</v>
      </c>
      <c r="D375" s="63">
        <f t="shared" si="36"/>
        <v>0</v>
      </c>
      <c r="E375" s="84">
        <f t="shared" si="37"/>
        <v>0</v>
      </c>
      <c r="F375" s="86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30</v>
      </c>
      <c r="D376" s="63">
        <f t="shared" si="36"/>
        <v>0</v>
      </c>
      <c r="E376" s="84">
        <f t="shared" si="37"/>
        <v>0</v>
      </c>
      <c r="F376" s="86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30</v>
      </c>
      <c r="D377" s="63">
        <f t="shared" si="36"/>
        <v>0</v>
      </c>
      <c r="E377" s="84">
        <f t="shared" si="37"/>
        <v>0</v>
      </c>
      <c r="F377" s="86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30</v>
      </c>
      <c r="D378" s="63">
        <f t="shared" si="36"/>
        <v>0</v>
      </c>
      <c r="E378" s="84">
        <f t="shared" si="37"/>
        <v>0</v>
      </c>
      <c r="F378" s="86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30</v>
      </c>
      <c r="D379" s="63">
        <f t="shared" si="36"/>
        <v>0</v>
      </c>
      <c r="E379" s="84">
        <f t="shared" si="37"/>
        <v>0</v>
      </c>
      <c r="F379" s="86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30</v>
      </c>
      <c r="D380" s="63">
        <f t="shared" si="36"/>
        <v>0</v>
      </c>
      <c r="E380" s="84">
        <f t="shared" si="37"/>
        <v>0</v>
      </c>
      <c r="F380" s="86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30</v>
      </c>
      <c r="D381" s="63">
        <f t="shared" si="36"/>
        <v>0</v>
      </c>
      <c r="E381" s="84">
        <f t="shared" si="37"/>
        <v>0</v>
      </c>
      <c r="F381" s="86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30</v>
      </c>
      <c r="D382" s="63">
        <f t="shared" si="36"/>
        <v>0</v>
      </c>
      <c r="E382" s="84">
        <f t="shared" si="37"/>
        <v>0</v>
      </c>
      <c r="F382" s="86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30</v>
      </c>
      <c r="D383" s="63">
        <f t="shared" si="36"/>
        <v>0</v>
      </c>
      <c r="E383" s="84">
        <f t="shared" si="37"/>
        <v>0</v>
      </c>
      <c r="F383" s="86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30</v>
      </c>
      <c r="D384" s="63">
        <f t="shared" si="36"/>
        <v>0</v>
      </c>
      <c r="E384" s="84">
        <f t="shared" si="37"/>
        <v>0</v>
      </c>
      <c r="F384" s="86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30</v>
      </c>
      <c r="D385" s="63">
        <f t="shared" si="36"/>
        <v>0</v>
      </c>
      <c r="E385" s="84">
        <f t="shared" si="37"/>
        <v>0</v>
      </c>
      <c r="F385" s="86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30</v>
      </c>
      <c r="D386" s="63">
        <f t="shared" si="36"/>
        <v>0</v>
      </c>
      <c r="E386" s="84">
        <f t="shared" si="37"/>
        <v>0</v>
      </c>
      <c r="F386" s="86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30</v>
      </c>
      <c r="D387" s="63">
        <f t="shared" si="36"/>
        <v>0</v>
      </c>
      <c r="E387" s="84">
        <f t="shared" si="37"/>
        <v>0</v>
      </c>
      <c r="F387" s="86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30</v>
      </c>
      <c r="D388" s="63">
        <f t="shared" si="36"/>
        <v>0</v>
      </c>
      <c r="E388" s="84">
        <f t="shared" si="37"/>
        <v>0</v>
      </c>
      <c r="F388" s="86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30</v>
      </c>
      <c r="D389" s="63">
        <f t="shared" si="36"/>
        <v>0</v>
      </c>
      <c r="E389" s="84">
        <f t="shared" si="37"/>
        <v>0</v>
      </c>
      <c r="F389" s="86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30</v>
      </c>
      <c r="D390" s="63">
        <f t="shared" si="36"/>
        <v>0</v>
      </c>
      <c r="E390" s="84">
        <f t="shared" si="37"/>
        <v>0</v>
      </c>
      <c r="F390" s="86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30</v>
      </c>
      <c r="D391" s="63">
        <f t="shared" si="36"/>
        <v>0</v>
      </c>
      <c r="E391" s="84">
        <f t="shared" si="37"/>
        <v>0</v>
      </c>
      <c r="F391" s="86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30</v>
      </c>
      <c r="D392" s="63">
        <f t="shared" si="36"/>
        <v>0</v>
      </c>
      <c r="E392" s="84">
        <f t="shared" si="37"/>
        <v>0</v>
      </c>
      <c r="F392" s="86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30</v>
      </c>
      <c r="D393" s="63">
        <f t="shared" si="36"/>
        <v>0</v>
      </c>
      <c r="E393" s="84">
        <f t="shared" si="37"/>
        <v>0</v>
      </c>
      <c r="F393" s="86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30</v>
      </c>
      <c r="D394" s="63">
        <f t="shared" si="36"/>
        <v>0</v>
      </c>
      <c r="E394" s="84">
        <f t="shared" si="37"/>
        <v>0</v>
      </c>
      <c r="F394" s="86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30</v>
      </c>
      <c r="D395" s="63">
        <f t="shared" si="36"/>
        <v>0</v>
      </c>
      <c r="E395" s="84">
        <f t="shared" si="37"/>
        <v>0</v>
      </c>
      <c r="F395" s="86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30</v>
      </c>
      <c r="D396" s="63">
        <f t="shared" si="36"/>
        <v>0</v>
      </c>
      <c r="E396" s="84">
        <f t="shared" si="37"/>
        <v>0</v>
      </c>
      <c r="F396" s="86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30</v>
      </c>
      <c r="D397" s="63">
        <f t="shared" si="36"/>
        <v>0</v>
      </c>
      <c r="E397" s="84">
        <f t="shared" si="37"/>
        <v>0</v>
      </c>
      <c r="F397" s="86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30</v>
      </c>
      <c r="D398" s="63">
        <f t="shared" si="36"/>
        <v>0</v>
      </c>
      <c r="E398" s="84">
        <f t="shared" si="37"/>
        <v>0</v>
      </c>
      <c r="F398" s="86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30</v>
      </c>
      <c r="D399" s="63">
        <f t="shared" si="36"/>
        <v>0</v>
      </c>
      <c r="E399" s="84">
        <f t="shared" si="37"/>
        <v>0</v>
      </c>
      <c r="F399" s="86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30</v>
      </c>
      <c r="D400" s="63">
        <f t="shared" si="36"/>
        <v>0</v>
      </c>
      <c r="E400" s="84">
        <f t="shared" si="37"/>
        <v>0</v>
      </c>
      <c r="F400" s="86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30</v>
      </c>
      <c r="D401" s="63">
        <f t="shared" si="36"/>
        <v>0</v>
      </c>
      <c r="E401" s="84">
        <f t="shared" si="37"/>
        <v>0</v>
      </c>
      <c r="F401" s="86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30</v>
      </c>
      <c r="D402" s="63">
        <f t="shared" si="36"/>
        <v>0</v>
      </c>
      <c r="E402" s="84">
        <f t="shared" si="37"/>
        <v>0</v>
      </c>
      <c r="F402" s="86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30</v>
      </c>
      <c r="D403" s="63">
        <f t="shared" si="36"/>
        <v>0</v>
      </c>
      <c r="E403" s="84">
        <f t="shared" si="37"/>
        <v>0</v>
      </c>
      <c r="F403" s="86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30</v>
      </c>
      <c r="D404" s="63">
        <f t="shared" si="36"/>
        <v>0</v>
      </c>
      <c r="E404" s="84">
        <f t="shared" si="37"/>
        <v>0</v>
      </c>
      <c r="F404" s="86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30</v>
      </c>
      <c r="D405" s="63">
        <f t="shared" si="36"/>
        <v>0</v>
      </c>
      <c r="E405" s="84">
        <f t="shared" si="37"/>
        <v>0</v>
      </c>
      <c r="F405" s="86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30</v>
      </c>
      <c r="D406" s="63">
        <f t="shared" si="36"/>
        <v>0</v>
      </c>
      <c r="E406" s="84">
        <f t="shared" si="37"/>
        <v>0</v>
      </c>
      <c r="F406" s="86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30</v>
      </c>
      <c r="D407" s="63">
        <f t="shared" si="36"/>
        <v>0</v>
      </c>
      <c r="E407" s="84">
        <f t="shared" si="37"/>
        <v>0</v>
      </c>
      <c r="F407" s="86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30</v>
      </c>
      <c r="D408" s="63">
        <f t="shared" si="36"/>
        <v>0</v>
      </c>
      <c r="E408" s="84">
        <f t="shared" si="37"/>
        <v>0</v>
      </c>
      <c r="F408" s="86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30</v>
      </c>
      <c r="D409" s="63">
        <f t="shared" si="36"/>
        <v>0</v>
      </c>
      <c r="E409" s="84">
        <f t="shared" si="37"/>
        <v>0</v>
      </c>
      <c r="F409" s="86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30</v>
      </c>
      <c r="D410" s="63">
        <f t="shared" si="36"/>
        <v>0</v>
      </c>
      <c r="E410" s="84">
        <f t="shared" si="37"/>
        <v>0</v>
      </c>
      <c r="F410" s="86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30</v>
      </c>
      <c r="D411" s="63">
        <f t="shared" si="36"/>
        <v>0</v>
      </c>
      <c r="E411" s="84">
        <f t="shared" si="37"/>
        <v>0</v>
      </c>
      <c r="F411" s="86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30</v>
      </c>
      <c r="D412" s="63">
        <f t="shared" si="36"/>
        <v>0</v>
      </c>
      <c r="E412" s="84">
        <f t="shared" si="37"/>
        <v>0</v>
      </c>
      <c r="F412" s="86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30</v>
      </c>
      <c r="D413" s="63">
        <f t="shared" si="36"/>
        <v>0</v>
      </c>
      <c r="E413" s="84">
        <f t="shared" si="37"/>
        <v>0</v>
      </c>
      <c r="F413" s="86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30</v>
      </c>
      <c r="D414" s="63">
        <f t="shared" si="36"/>
        <v>0</v>
      </c>
      <c r="E414" s="84">
        <f t="shared" si="37"/>
        <v>0</v>
      </c>
      <c r="F414" s="86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30</v>
      </c>
      <c r="D415" s="63">
        <f t="shared" si="36"/>
        <v>0</v>
      </c>
      <c r="E415" s="84">
        <f t="shared" si="37"/>
        <v>0</v>
      </c>
      <c r="F415" s="86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30</v>
      </c>
      <c r="D416" s="63">
        <f t="shared" si="36"/>
        <v>0</v>
      </c>
      <c r="E416" s="84">
        <f t="shared" si="37"/>
        <v>0</v>
      </c>
      <c r="F416" s="86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30</v>
      </c>
      <c r="D417" s="63">
        <f t="shared" si="36"/>
        <v>0</v>
      </c>
      <c r="E417" s="84">
        <f t="shared" si="37"/>
        <v>0</v>
      </c>
      <c r="F417" s="86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30</v>
      </c>
      <c r="D418" s="63">
        <f t="shared" si="36"/>
        <v>0</v>
      </c>
      <c r="E418" s="84">
        <f t="shared" si="37"/>
        <v>0</v>
      </c>
      <c r="F418" s="86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30</v>
      </c>
      <c r="D419" s="63">
        <f t="shared" si="36"/>
        <v>0</v>
      </c>
      <c r="E419" s="84">
        <f t="shared" si="37"/>
        <v>0</v>
      </c>
      <c r="F419" s="86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30</v>
      </c>
      <c r="D420" s="63">
        <f t="shared" si="36"/>
        <v>0</v>
      </c>
      <c r="E420" s="84">
        <f t="shared" si="37"/>
        <v>0</v>
      </c>
      <c r="F420" s="86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30</v>
      </c>
      <c r="D421" s="63">
        <f t="shared" si="36"/>
        <v>0</v>
      </c>
      <c r="E421" s="84">
        <f t="shared" si="37"/>
        <v>0</v>
      </c>
      <c r="F421" s="86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30</v>
      </c>
      <c r="D422" s="63">
        <f t="shared" si="36"/>
        <v>0</v>
      </c>
      <c r="E422" s="84">
        <f t="shared" si="37"/>
        <v>0</v>
      </c>
      <c r="F422" s="86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30</v>
      </c>
      <c r="D423" s="63">
        <f t="shared" si="36"/>
        <v>0</v>
      </c>
      <c r="E423" s="84">
        <f t="shared" si="37"/>
        <v>0</v>
      </c>
      <c r="F423" s="86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30</v>
      </c>
      <c r="D424" s="63">
        <f t="shared" si="36"/>
        <v>0</v>
      </c>
      <c r="E424" s="84">
        <f t="shared" si="37"/>
        <v>0</v>
      </c>
      <c r="F424" s="86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30</v>
      </c>
      <c r="D425" s="63">
        <f t="shared" si="36"/>
        <v>0</v>
      </c>
      <c r="E425" s="84">
        <f t="shared" si="37"/>
        <v>0</v>
      </c>
      <c r="F425" s="86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30</v>
      </c>
      <c r="D426" s="63">
        <f t="shared" si="36"/>
        <v>0</v>
      </c>
      <c r="E426" s="84">
        <f t="shared" si="37"/>
        <v>0</v>
      </c>
      <c r="F426" s="86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30</v>
      </c>
      <c r="D427" s="63">
        <f t="shared" si="36"/>
        <v>0</v>
      </c>
      <c r="E427" s="84">
        <f t="shared" si="37"/>
        <v>0</v>
      </c>
      <c r="F427" s="86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30</v>
      </c>
      <c r="D428" s="63">
        <f t="shared" si="36"/>
        <v>0</v>
      </c>
      <c r="E428" s="84">
        <f t="shared" si="37"/>
        <v>0</v>
      </c>
      <c r="F428" s="86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30</v>
      </c>
      <c r="D429" s="63">
        <f t="shared" si="36"/>
        <v>0</v>
      </c>
      <c r="E429" s="84">
        <f t="shared" si="37"/>
        <v>0</v>
      </c>
      <c r="F429" s="86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30</v>
      </c>
      <c r="D430" s="63">
        <f t="shared" si="36"/>
        <v>0</v>
      </c>
      <c r="E430" s="84">
        <f t="shared" si="37"/>
        <v>0</v>
      </c>
      <c r="F430" s="86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30</v>
      </c>
      <c r="D431" s="63">
        <f t="shared" ref="D431:D465" si="41">L431</f>
        <v>0</v>
      </c>
      <c r="E431" s="84">
        <f t="shared" ref="E431:E465" si="42">M431</f>
        <v>0</v>
      </c>
      <c r="F431" s="86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30</v>
      </c>
      <c r="D432" s="63">
        <f t="shared" si="41"/>
        <v>0</v>
      </c>
      <c r="E432" s="84">
        <f t="shared" si="42"/>
        <v>0</v>
      </c>
      <c r="F432" s="86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30</v>
      </c>
      <c r="D433" s="63">
        <f t="shared" si="41"/>
        <v>0</v>
      </c>
      <c r="E433" s="84">
        <f t="shared" si="42"/>
        <v>0</v>
      </c>
      <c r="F433" s="86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30</v>
      </c>
      <c r="D434" s="63">
        <f t="shared" si="41"/>
        <v>0</v>
      </c>
      <c r="E434" s="84">
        <f t="shared" si="42"/>
        <v>0</v>
      </c>
      <c r="F434" s="86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30</v>
      </c>
      <c r="D435" s="63">
        <f t="shared" si="41"/>
        <v>0</v>
      </c>
      <c r="E435" s="84">
        <f t="shared" si="42"/>
        <v>0</v>
      </c>
      <c r="F435" s="86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30</v>
      </c>
      <c r="D436" s="63">
        <f t="shared" si="41"/>
        <v>0</v>
      </c>
      <c r="E436" s="84">
        <f t="shared" si="42"/>
        <v>0</v>
      </c>
      <c r="F436" s="86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30</v>
      </c>
      <c r="D437" s="63">
        <f t="shared" si="41"/>
        <v>0</v>
      </c>
      <c r="E437" s="84">
        <f t="shared" si="42"/>
        <v>0</v>
      </c>
      <c r="F437" s="86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30</v>
      </c>
      <c r="D438" s="63">
        <f t="shared" si="41"/>
        <v>0</v>
      </c>
      <c r="E438" s="84">
        <f t="shared" si="42"/>
        <v>0</v>
      </c>
      <c r="F438" s="86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30</v>
      </c>
      <c r="D439" s="63">
        <f t="shared" si="41"/>
        <v>0</v>
      </c>
      <c r="E439" s="84">
        <f t="shared" si="42"/>
        <v>0</v>
      </c>
      <c r="F439" s="86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30</v>
      </c>
      <c r="D440" s="63">
        <f t="shared" si="41"/>
        <v>0</v>
      </c>
      <c r="E440" s="84">
        <f t="shared" si="42"/>
        <v>0</v>
      </c>
      <c r="F440" s="86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30</v>
      </c>
      <c r="D441" s="63">
        <f t="shared" si="41"/>
        <v>0</v>
      </c>
      <c r="E441" s="84">
        <f t="shared" si="42"/>
        <v>0</v>
      </c>
      <c r="F441" s="86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30</v>
      </c>
      <c r="D442" s="63">
        <f t="shared" si="41"/>
        <v>0</v>
      </c>
      <c r="E442" s="84">
        <f t="shared" si="42"/>
        <v>0</v>
      </c>
      <c r="F442" s="86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30</v>
      </c>
      <c r="D443" s="63">
        <f t="shared" si="41"/>
        <v>0</v>
      </c>
      <c r="E443" s="84">
        <f t="shared" si="42"/>
        <v>0</v>
      </c>
      <c r="F443" s="86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30</v>
      </c>
      <c r="D444" s="63">
        <f t="shared" si="41"/>
        <v>0</v>
      </c>
      <c r="E444" s="84">
        <f t="shared" si="42"/>
        <v>0</v>
      </c>
      <c r="F444" s="86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30</v>
      </c>
      <c r="D445" s="63">
        <f t="shared" si="41"/>
        <v>0</v>
      </c>
      <c r="E445" s="84">
        <f t="shared" si="42"/>
        <v>0</v>
      </c>
      <c r="F445" s="86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30</v>
      </c>
      <c r="D446" s="63">
        <f t="shared" si="41"/>
        <v>0</v>
      </c>
      <c r="E446" s="84">
        <f t="shared" si="42"/>
        <v>0</v>
      </c>
      <c r="F446" s="86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30</v>
      </c>
      <c r="D447" s="63">
        <f t="shared" si="41"/>
        <v>0</v>
      </c>
      <c r="E447" s="84">
        <f t="shared" si="42"/>
        <v>0</v>
      </c>
      <c r="F447" s="86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30</v>
      </c>
      <c r="D448" s="63">
        <f t="shared" si="41"/>
        <v>0</v>
      </c>
      <c r="E448" s="84">
        <f t="shared" si="42"/>
        <v>0</v>
      </c>
      <c r="F448" s="86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30</v>
      </c>
      <c r="D449" s="63">
        <f t="shared" si="41"/>
        <v>0</v>
      </c>
      <c r="E449" s="84">
        <f t="shared" si="42"/>
        <v>0</v>
      </c>
      <c r="F449" s="86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30</v>
      </c>
      <c r="D450" s="63">
        <f t="shared" si="41"/>
        <v>0</v>
      </c>
      <c r="E450" s="84">
        <f t="shared" si="42"/>
        <v>0</v>
      </c>
      <c r="F450" s="86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30</v>
      </c>
      <c r="D451" s="63">
        <f t="shared" si="41"/>
        <v>0</v>
      </c>
      <c r="E451" s="84">
        <f t="shared" si="42"/>
        <v>0</v>
      </c>
      <c r="F451" s="86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30</v>
      </c>
      <c r="D452" s="63">
        <f t="shared" si="41"/>
        <v>0</v>
      </c>
      <c r="E452" s="84">
        <f t="shared" si="42"/>
        <v>0</v>
      </c>
      <c r="F452" s="86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30</v>
      </c>
      <c r="D453" s="63">
        <f t="shared" si="41"/>
        <v>0</v>
      </c>
      <c r="E453" s="84">
        <f t="shared" si="42"/>
        <v>0</v>
      </c>
      <c r="F453" s="86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30</v>
      </c>
      <c r="D454" s="63">
        <f t="shared" si="41"/>
        <v>0</v>
      </c>
      <c r="E454" s="84">
        <f t="shared" si="42"/>
        <v>0</v>
      </c>
      <c r="F454" s="86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30</v>
      </c>
      <c r="D455" s="63">
        <f t="shared" si="41"/>
        <v>0</v>
      </c>
      <c r="E455" s="84">
        <f t="shared" si="42"/>
        <v>0</v>
      </c>
      <c r="F455" s="86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30</v>
      </c>
      <c r="D456" s="63">
        <f t="shared" si="41"/>
        <v>0</v>
      </c>
      <c r="E456" s="84">
        <f t="shared" si="42"/>
        <v>0</v>
      </c>
      <c r="F456" s="86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30</v>
      </c>
      <c r="D457" s="63">
        <f t="shared" si="41"/>
        <v>0</v>
      </c>
      <c r="E457" s="84">
        <f t="shared" si="42"/>
        <v>0</v>
      </c>
      <c r="F457" s="86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30</v>
      </c>
      <c r="D458" s="63">
        <f t="shared" si="41"/>
        <v>0</v>
      </c>
      <c r="E458" s="84">
        <f t="shared" si="42"/>
        <v>0</v>
      </c>
      <c r="F458" s="86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30</v>
      </c>
      <c r="D459" s="63">
        <f t="shared" si="41"/>
        <v>0</v>
      </c>
      <c r="E459" s="84">
        <f t="shared" si="42"/>
        <v>0</v>
      </c>
      <c r="F459" s="86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30</v>
      </c>
      <c r="D460" s="63">
        <f t="shared" si="41"/>
        <v>0</v>
      </c>
      <c r="E460" s="84">
        <f t="shared" si="42"/>
        <v>0</v>
      </c>
      <c r="F460" s="86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30</v>
      </c>
      <c r="D461" s="63">
        <f t="shared" si="41"/>
        <v>0</v>
      </c>
      <c r="E461" s="84">
        <f t="shared" si="42"/>
        <v>0</v>
      </c>
      <c r="F461" s="86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30</v>
      </c>
      <c r="D462" s="63">
        <f t="shared" si="41"/>
        <v>0</v>
      </c>
      <c r="E462" s="84">
        <f t="shared" si="42"/>
        <v>0</v>
      </c>
      <c r="F462" s="86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30</v>
      </c>
      <c r="D463" s="63">
        <f t="shared" si="41"/>
        <v>0</v>
      </c>
      <c r="E463" s="84">
        <f t="shared" si="42"/>
        <v>0</v>
      </c>
      <c r="F463" s="86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30</v>
      </c>
      <c r="D464" s="63">
        <f t="shared" si="41"/>
        <v>0</v>
      </c>
      <c r="E464" s="84">
        <f t="shared" si="42"/>
        <v>0</v>
      </c>
      <c r="F464" s="86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30</v>
      </c>
      <c r="D465" s="63">
        <f t="shared" si="41"/>
        <v>0</v>
      </c>
      <c r="E465" s="84">
        <f t="shared" si="42"/>
        <v>0</v>
      </c>
      <c r="F465" s="86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30</v>
      </c>
      <c r="D466" s="63">
        <f t="shared" ref="D466:D529" si="46">L466</f>
        <v>0</v>
      </c>
      <c r="E466" s="84">
        <f t="shared" ref="E466:E529" si="47">M466</f>
        <v>0</v>
      </c>
      <c r="F466" s="86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30</v>
      </c>
      <c r="D467" s="63">
        <f t="shared" si="46"/>
        <v>0</v>
      </c>
      <c r="E467" s="84">
        <f t="shared" si="47"/>
        <v>0</v>
      </c>
      <c r="F467" s="86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30</v>
      </c>
      <c r="D468" s="63">
        <f t="shared" si="46"/>
        <v>0</v>
      </c>
      <c r="E468" s="84">
        <f t="shared" si="47"/>
        <v>0</v>
      </c>
      <c r="F468" s="86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30</v>
      </c>
      <c r="D469" s="63">
        <f t="shared" si="46"/>
        <v>0</v>
      </c>
      <c r="E469" s="84">
        <f t="shared" si="47"/>
        <v>0</v>
      </c>
      <c r="F469" s="86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30</v>
      </c>
      <c r="D470" s="63">
        <f t="shared" si="46"/>
        <v>0</v>
      </c>
      <c r="E470" s="84">
        <f t="shared" si="47"/>
        <v>0</v>
      </c>
      <c r="F470" s="86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30</v>
      </c>
      <c r="D471" s="63">
        <f t="shared" si="46"/>
        <v>0</v>
      </c>
      <c r="E471" s="84">
        <f t="shared" si="47"/>
        <v>0</v>
      </c>
      <c r="F471" s="86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30</v>
      </c>
      <c r="D472" s="63">
        <f t="shared" si="46"/>
        <v>0</v>
      </c>
      <c r="E472" s="84">
        <f t="shared" si="47"/>
        <v>0</v>
      </c>
      <c r="F472" s="86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30</v>
      </c>
      <c r="D473" s="63">
        <f t="shared" si="46"/>
        <v>0</v>
      </c>
      <c r="E473" s="84">
        <f t="shared" si="47"/>
        <v>0</v>
      </c>
      <c r="F473" s="86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30</v>
      </c>
      <c r="D474" s="63">
        <f t="shared" si="46"/>
        <v>0</v>
      </c>
      <c r="E474" s="84">
        <f t="shared" si="47"/>
        <v>0</v>
      </c>
      <c r="F474" s="86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30</v>
      </c>
      <c r="D475" s="63">
        <f t="shared" si="46"/>
        <v>0</v>
      </c>
      <c r="E475" s="84">
        <f t="shared" si="47"/>
        <v>0</v>
      </c>
      <c r="F475" s="86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30</v>
      </c>
      <c r="D476" s="63">
        <f t="shared" si="46"/>
        <v>0</v>
      </c>
      <c r="E476" s="84">
        <f t="shared" si="47"/>
        <v>0</v>
      </c>
      <c r="F476" s="86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30</v>
      </c>
      <c r="D477" s="63">
        <f t="shared" si="46"/>
        <v>0</v>
      </c>
      <c r="E477" s="84">
        <f t="shared" si="47"/>
        <v>0</v>
      </c>
      <c r="F477" s="86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30</v>
      </c>
      <c r="D478" s="63">
        <f t="shared" si="46"/>
        <v>0</v>
      </c>
      <c r="E478" s="84">
        <f t="shared" si="47"/>
        <v>0</v>
      </c>
      <c r="F478" s="86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30</v>
      </c>
      <c r="D479" s="63">
        <f t="shared" si="46"/>
        <v>0</v>
      </c>
      <c r="E479" s="84">
        <f t="shared" si="47"/>
        <v>0</v>
      </c>
      <c r="F479" s="86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30</v>
      </c>
      <c r="D480" s="63">
        <f t="shared" si="46"/>
        <v>0</v>
      </c>
      <c r="E480" s="84">
        <f t="shared" si="47"/>
        <v>0</v>
      </c>
      <c r="F480" s="86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30</v>
      </c>
      <c r="D481" s="63">
        <f t="shared" si="46"/>
        <v>0</v>
      </c>
      <c r="E481" s="84">
        <f t="shared" si="47"/>
        <v>0</v>
      </c>
      <c r="F481" s="86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30</v>
      </c>
      <c r="D482" s="63">
        <f t="shared" si="46"/>
        <v>0</v>
      </c>
      <c r="E482" s="84">
        <f t="shared" si="47"/>
        <v>0</v>
      </c>
      <c r="F482" s="86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30</v>
      </c>
      <c r="D483" s="63">
        <f t="shared" si="46"/>
        <v>0</v>
      </c>
      <c r="E483" s="84">
        <f t="shared" si="47"/>
        <v>0</v>
      </c>
      <c r="F483" s="86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30</v>
      </c>
      <c r="D484" s="63">
        <f t="shared" si="46"/>
        <v>0</v>
      </c>
      <c r="E484" s="84">
        <f t="shared" si="47"/>
        <v>0</v>
      </c>
      <c r="F484" s="86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30</v>
      </c>
      <c r="D485" s="63">
        <f t="shared" si="46"/>
        <v>0</v>
      </c>
      <c r="E485" s="84">
        <f t="shared" si="47"/>
        <v>0</v>
      </c>
      <c r="F485" s="86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30</v>
      </c>
      <c r="D486" s="63">
        <f t="shared" si="46"/>
        <v>0</v>
      </c>
      <c r="E486" s="84">
        <f t="shared" si="47"/>
        <v>0</v>
      </c>
      <c r="F486" s="86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30</v>
      </c>
      <c r="D487" s="63">
        <f t="shared" si="46"/>
        <v>0</v>
      </c>
      <c r="E487" s="84">
        <f t="shared" si="47"/>
        <v>0</v>
      </c>
      <c r="F487" s="86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30</v>
      </c>
      <c r="D488" s="63">
        <f t="shared" si="46"/>
        <v>0</v>
      </c>
      <c r="E488" s="84">
        <f t="shared" si="47"/>
        <v>0</v>
      </c>
      <c r="F488" s="86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30</v>
      </c>
      <c r="D489" s="63">
        <f t="shared" si="46"/>
        <v>0</v>
      </c>
      <c r="E489" s="84">
        <f t="shared" si="47"/>
        <v>0</v>
      </c>
      <c r="F489" s="86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30</v>
      </c>
      <c r="D490" s="63">
        <f t="shared" si="46"/>
        <v>0</v>
      </c>
      <c r="E490" s="84">
        <f t="shared" si="47"/>
        <v>0</v>
      </c>
      <c r="F490" s="86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30</v>
      </c>
      <c r="D491" s="63">
        <f t="shared" si="46"/>
        <v>0</v>
      </c>
      <c r="E491" s="84">
        <f t="shared" si="47"/>
        <v>0</v>
      </c>
      <c r="F491" s="86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30</v>
      </c>
      <c r="D492" s="63">
        <f t="shared" si="46"/>
        <v>0</v>
      </c>
      <c r="E492" s="84">
        <f t="shared" si="47"/>
        <v>0</v>
      </c>
      <c r="F492" s="86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30</v>
      </c>
      <c r="D493" s="63">
        <f t="shared" si="46"/>
        <v>0</v>
      </c>
      <c r="E493" s="84">
        <f t="shared" si="47"/>
        <v>0</v>
      </c>
      <c r="F493" s="86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30</v>
      </c>
      <c r="D494" s="63">
        <f t="shared" si="46"/>
        <v>0</v>
      </c>
      <c r="E494" s="84">
        <f t="shared" si="47"/>
        <v>0</v>
      </c>
      <c r="F494" s="86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30</v>
      </c>
      <c r="D495" s="63">
        <f t="shared" si="46"/>
        <v>0</v>
      </c>
      <c r="E495" s="84">
        <f t="shared" si="47"/>
        <v>0</v>
      </c>
      <c r="F495" s="86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30</v>
      </c>
      <c r="D496" s="63">
        <f t="shared" si="46"/>
        <v>0</v>
      </c>
      <c r="E496" s="84">
        <f t="shared" si="47"/>
        <v>0</v>
      </c>
      <c r="F496" s="86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30</v>
      </c>
      <c r="D497" s="63">
        <f t="shared" si="46"/>
        <v>0</v>
      </c>
      <c r="E497" s="84">
        <f t="shared" si="47"/>
        <v>0</v>
      </c>
      <c r="F497" s="86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30</v>
      </c>
      <c r="D498" s="63">
        <f t="shared" si="46"/>
        <v>0</v>
      </c>
      <c r="E498" s="84">
        <f t="shared" si="47"/>
        <v>0</v>
      </c>
      <c r="F498" s="86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30</v>
      </c>
      <c r="D499" s="63">
        <f t="shared" si="46"/>
        <v>0</v>
      </c>
      <c r="E499" s="84">
        <f t="shared" si="47"/>
        <v>0</v>
      </c>
      <c r="F499" s="86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30</v>
      </c>
      <c r="D500" s="63">
        <f t="shared" si="46"/>
        <v>0</v>
      </c>
      <c r="E500" s="84">
        <f t="shared" si="47"/>
        <v>0</v>
      </c>
      <c r="F500" s="86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30</v>
      </c>
      <c r="D501" s="63">
        <f t="shared" si="46"/>
        <v>0</v>
      </c>
      <c r="E501" s="84">
        <f t="shared" si="47"/>
        <v>0</v>
      </c>
      <c r="F501" s="86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30</v>
      </c>
      <c r="D502" s="63">
        <f t="shared" si="46"/>
        <v>0</v>
      </c>
      <c r="E502" s="84">
        <f t="shared" si="47"/>
        <v>0</v>
      </c>
      <c r="F502" s="86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30</v>
      </c>
      <c r="D503" s="63">
        <f t="shared" si="46"/>
        <v>0</v>
      </c>
      <c r="E503" s="84">
        <f t="shared" si="47"/>
        <v>0</v>
      </c>
      <c r="F503" s="86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30</v>
      </c>
      <c r="D504" s="63">
        <f t="shared" si="46"/>
        <v>0</v>
      </c>
      <c r="E504" s="84">
        <f t="shared" si="47"/>
        <v>0</v>
      </c>
      <c r="F504" s="86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30</v>
      </c>
      <c r="D505" s="63">
        <f t="shared" si="46"/>
        <v>0</v>
      </c>
      <c r="E505" s="84">
        <f t="shared" si="47"/>
        <v>0</v>
      </c>
      <c r="F505" s="86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30</v>
      </c>
      <c r="D506" s="63">
        <f t="shared" si="46"/>
        <v>0</v>
      </c>
      <c r="E506" s="84">
        <f t="shared" si="47"/>
        <v>0</v>
      </c>
      <c r="F506" s="86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30</v>
      </c>
      <c r="D507" s="63">
        <f t="shared" si="46"/>
        <v>0</v>
      </c>
      <c r="E507" s="84">
        <f t="shared" si="47"/>
        <v>0</v>
      </c>
      <c r="F507" s="86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30</v>
      </c>
      <c r="D508" s="63">
        <f t="shared" si="46"/>
        <v>0</v>
      </c>
      <c r="E508" s="84">
        <f t="shared" si="47"/>
        <v>0</v>
      </c>
      <c r="F508" s="86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30</v>
      </c>
      <c r="D509" s="63">
        <f t="shared" si="46"/>
        <v>0</v>
      </c>
      <c r="E509" s="84">
        <f t="shared" si="47"/>
        <v>0</v>
      </c>
      <c r="F509" s="86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30</v>
      </c>
      <c r="D510" s="63">
        <f t="shared" si="46"/>
        <v>0</v>
      </c>
      <c r="E510" s="84">
        <f t="shared" si="47"/>
        <v>0</v>
      </c>
      <c r="F510" s="86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30</v>
      </c>
      <c r="D511" s="63">
        <f t="shared" si="46"/>
        <v>0</v>
      </c>
      <c r="E511" s="84">
        <f t="shared" si="47"/>
        <v>0</v>
      </c>
      <c r="F511" s="86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30</v>
      </c>
      <c r="D512" s="63">
        <f t="shared" si="46"/>
        <v>0</v>
      </c>
      <c r="E512" s="84">
        <f t="shared" si="47"/>
        <v>0</v>
      </c>
      <c r="F512" s="86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30</v>
      </c>
      <c r="D513" s="63">
        <f t="shared" si="46"/>
        <v>0</v>
      </c>
      <c r="E513" s="84">
        <f t="shared" si="47"/>
        <v>0</v>
      </c>
      <c r="F513" s="86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30</v>
      </c>
      <c r="D514" s="63">
        <f t="shared" si="46"/>
        <v>0</v>
      </c>
      <c r="E514" s="84">
        <f t="shared" si="47"/>
        <v>0</v>
      </c>
      <c r="F514" s="86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30</v>
      </c>
      <c r="D515" s="63">
        <f t="shared" si="46"/>
        <v>0</v>
      </c>
      <c r="E515" s="84">
        <f t="shared" si="47"/>
        <v>0</v>
      </c>
      <c r="F515" s="86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30</v>
      </c>
      <c r="D516" s="63">
        <f t="shared" si="46"/>
        <v>0</v>
      </c>
      <c r="E516" s="84">
        <f t="shared" si="47"/>
        <v>0</v>
      </c>
      <c r="F516" s="86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30</v>
      </c>
      <c r="D517" s="63">
        <f t="shared" si="46"/>
        <v>0</v>
      </c>
      <c r="E517" s="84">
        <f t="shared" si="47"/>
        <v>0</v>
      </c>
      <c r="F517" s="86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30</v>
      </c>
      <c r="D518" s="63">
        <f t="shared" si="46"/>
        <v>0</v>
      </c>
      <c r="E518" s="84">
        <f t="shared" si="47"/>
        <v>0</v>
      </c>
      <c r="F518" s="86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30</v>
      </c>
      <c r="D519" s="63">
        <f t="shared" si="46"/>
        <v>0</v>
      </c>
      <c r="E519" s="84">
        <f t="shared" si="47"/>
        <v>0</v>
      </c>
      <c r="F519" s="86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30</v>
      </c>
      <c r="D520" s="63">
        <f t="shared" si="46"/>
        <v>0</v>
      </c>
      <c r="E520" s="84">
        <f t="shared" si="47"/>
        <v>0</v>
      </c>
      <c r="F520" s="86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30</v>
      </c>
      <c r="D521" s="63">
        <f t="shared" si="46"/>
        <v>0</v>
      </c>
      <c r="E521" s="84">
        <f t="shared" si="47"/>
        <v>0</v>
      </c>
      <c r="F521" s="86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30</v>
      </c>
      <c r="D522" s="63">
        <f t="shared" si="46"/>
        <v>0</v>
      </c>
      <c r="E522" s="84">
        <f t="shared" si="47"/>
        <v>0</v>
      </c>
      <c r="F522" s="86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30</v>
      </c>
      <c r="D523" s="63">
        <f t="shared" si="46"/>
        <v>0</v>
      </c>
      <c r="E523" s="84">
        <f t="shared" si="47"/>
        <v>0</v>
      </c>
      <c r="F523" s="86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30</v>
      </c>
      <c r="D524" s="63">
        <f t="shared" si="46"/>
        <v>0</v>
      </c>
      <c r="E524" s="84">
        <f t="shared" si="47"/>
        <v>0</v>
      </c>
      <c r="F524" s="86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30</v>
      </c>
      <c r="D525" s="63">
        <f t="shared" si="46"/>
        <v>0</v>
      </c>
      <c r="E525" s="84">
        <f t="shared" si="47"/>
        <v>0</v>
      </c>
      <c r="F525" s="86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30</v>
      </c>
      <c r="D526" s="63">
        <f t="shared" si="46"/>
        <v>0</v>
      </c>
      <c r="E526" s="84">
        <f t="shared" si="47"/>
        <v>0</v>
      </c>
      <c r="F526" s="86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30</v>
      </c>
      <c r="D527" s="63">
        <f t="shared" si="46"/>
        <v>0</v>
      </c>
      <c r="E527" s="84">
        <f t="shared" si="47"/>
        <v>0</v>
      </c>
      <c r="F527" s="86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30</v>
      </c>
      <c r="D528" s="63">
        <f t="shared" si="46"/>
        <v>0</v>
      </c>
      <c r="E528" s="84">
        <f t="shared" si="47"/>
        <v>0</v>
      </c>
      <c r="F528" s="86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30</v>
      </c>
      <c r="D529" s="63">
        <f t="shared" si="46"/>
        <v>0</v>
      </c>
      <c r="E529" s="84">
        <f t="shared" si="47"/>
        <v>0</v>
      </c>
      <c r="F529" s="86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30</v>
      </c>
      <c r="D530" s="63">
        <f t="shared" ref="D530:D593" si="51">L530</f>
        <v>0</v>
      </c>
      <c r="E530" s="84">
        <f t="shared" ref="E530:E593" si="52">M530</f>
        <v>0</v>
      </c>
      <c r="F530" s="86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30</v>
      </c>
      <c r="D531" s="63">
        <f t="shared" si="51"/>
        <v>0</v>
      </c>
      <c r="E531" s="84">
        <f t="shared" si="52"/>
        <v>0</v>
      </c>
      <c r="F531" s="86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30</v>
      </c>
      <c r="D532" s="63">
        <f t="shared" si="51"/>
        <v>0</v>
      </c>
      <c r="E532" s="84">
        <f t="shared" si="52"/>
        <v>0</v>
      </c>
      <c r="F532" s="86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30</v>
      </c>
      <c r="D533" s="63">
        <f t="shared" si="51"/>
        <v>0</v>
      </c>
      <c r="E533" s="84">
        <f t="shared" si="52"/>
        <v>0</v>
      </c>
      <c r="F533" s="86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30</v>
      </c>
      <c r="D534" s="63">
        <f t="shared" si="51"/>
        <v>0</v>
      </c>
      <c r="E534" s="84">
        <f t="shared" si="52"/>
        <v>0</v>
      </c>
      <c r="F534" s="86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30</v>
      </c>
      <c r="D535" s="63">
        <f t="shared" si="51"/>
        <v>0</v>
      </c>
      <c r="E535" s="84">
        <f t="shared" si="52"/>
        <v>0</v>
      </c>
      <c r="F535" s="86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30</v>
      </c>
      <c r="D536" s="63">
        <f t="shared" si="51"/>
        <v>0</v>
      </c>
      <c r="E536" s="84">
        <f t="shared" si="52"/>
        <v>0</v>
      </c>
      <c r="F536" s="86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30</v>
      </c>
      <c r="D537" s="63">
        <f t="shared" si="51"/>
        <v>0</v>
      </c>
      <c r="E537" s="84">
        <f t="shared" si="52"/>
        <v>0</v>
      </c>
      <c r="F537" s="86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30</v>
      </c>
      <c r="D538" s="63">
        <f t="shared" si="51"/>
        <v>0</v>
      </c>
      <c r="E538" s="84">
        <f t="shared" si="52"/>
        <v>0</v>
      </c>
      <c r="F538" s="86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30</v>
      </c>
      <c r="D539" s="63">
        <f t="shared" si="51"/>
        <v>0</v>
      </c>
      <c r="E539" s="84">
        <f t="shared" si="52"/>
        <v>0</v>
      </c>
      <c r="F539" s="86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30</v>
      </c>
      <c r="D540" s="63">
        <f t="shared" si="51"/>
        <v>0</v>
      </c>
      <c r="E540" s="84">
        <f t="shared" si="52"/>
        <v>0</v>
      </c>
      <c r="F540" s="86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30</v>
      </c>
      <c r="D541" s="63">
        <f t="shared" si="51"/>
        <v>0</v>
      </c>
      <c r="E541" s="84">
        <f t="shared" si="52"/>
        <v>0</v>
      </c>
      <c r="F541" s="86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30</v>
      </c>
      <c r="D542" s="63">
        <f t="shared" si="51"/>
        <v>0</v>
      </c>
      <c r="E542" s="84">
        <f t="shared" si="52"/>
        <v>0</v>
      </c>
      <c r="F542" s="86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30</v>
      </c>
      <c r="D543" s="63">
        <f t="shared" si="51"/>
        <v>0</v>
      </c>
      <c r="E543" s="84">
        <f t="shared" si="52"/>
        <v>0</v>
      </c>
      <c r="F543" s="86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30</v>
      </c>
      <c r="D544" s="63">
        <f t="shared" si="51"/>
        <v>0</v>
      </c>
      <c r="E544" s="84">
        <f t="shared" si="52"/>
        <v>0</v>
      </c>
      <c r="F544" s="86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30</v>
      </c>
      <c r="D545" s="63">
        <f t="shared" si="51"/>
        <v>0</v>
      </c>
      <c r="E545" s="84">
        <f t="shared" si="52"/>
        <v>0</v>
      </c>
      <c r="F545" s="86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30</v>
      </c>
      <c r="D546" s="63">
        <f t="shared" si="51"/>
        <v>0</v>
      </c>
      <c r="E546" s="84">
        <f t="shared" si="52"/>
        <v>0</v>
      </c>
      <c r="F546" s="86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30</v>
      </c>
      <c r="D547" s="63">
        <f t="shared" si="51"/>
        <v>0</v>
      </c>
      <c r="E547" s="84">
        <f t="shared" si="52"/>
        <v>0</v>
      </c>
      <c r="F547" s="86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30</v>
      </c>
      <c r="D548" s="63">
        <f t="shared" si="51"/>
        <v>0</v>
      </c>
      <c r="E548" s="84">
        <f t="shared" si="52"/>
        <v>0</v>
      </c>
      <c r="F548" s="86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30</v>
      </c>
      <c r="D549" s="63">
        <f t="shared" si="51"/>
        <v>0</v>
      </c>
      <c r="E549" s="84">
        <f t="shared" si="52"/>
        <v>0</v>
      </c>
      <c r="F549" s="86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30</v>
      </c>
      <c r="D550" s="63">
        <f t="shared" si="51"/>
        <v>0</v>
      </c>
      <c r="E550" s="84">
        <f t="shared" si="52"/>
        <v>0</v>
      </c>
      <c r="F550" s="86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30</v>
      </c>
      <c r="D551" s="63">
        <f t="shared" si="51"/>
        <v>0</v>
      </c>
      <c r="E551" s="84">
        <f t="shared" si="52"/>
        <v>0</v>
      </c>
      <c r="F551" s="86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30</v>
      </c>
      <c r="D552" s="63">
        <f t="shared" si="51"/>
        <v>0</v>
      </c>
      <c r="E552" s="84">
        <f t="shared" si="52"/>
        <v>0</v>
      </c>
      <c r="F552" s="86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30</v>
      </c>
      <c r="D553" s="63">
        <f t="shared" si="51"/>
        <v>0</v>
      </c>
      <c r="E553" s="84">
        <f t="shared" si="52"/>
        <v>0</v>
      </c>
      <c r="F553" s="86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30</v>
      </c>
      <c r="D554" s="63">
        <f t="shared" si="51"/>
        <v>0</v>
      </c>
      <c r="E554" s="84">
        <f t="shared" si="52"/>
        <v>0</v>
      </c>
      <c r="F554" s="86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30</v>
      </c>
      <c r="D555" s="63">
        <f t="shared" si="51"/>
        <v>0</v>
      </c>
      <c r="E555" s="84">
        <f t="shared" si="52"/>
        <v>0</v>
      </c>
      <c r="F555" s="86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30</v>
      </c>
      <c r="D556" s="63">
        <f t="shared" si="51"/>
        <v>0</v>
      </c>
      <c r="E556" s="84">
        <f t="shared" si="52"/>
        <v>0</v>
      </c>
      <c r="F556" s="86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30</v>
      </c>
      <c r="D557" s="63">
        <f t="shared" si="51"/>
        <v>0</v>
      </c>
      <c r="E557" s="84">
        <f t="shared" si="52"/>
        <v>0</v>
      </c>
      <c r="F557" s="86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30</v>
      </c>
      <c r="D558" s="63">
        <f t="shared" si="51"/>
        <v>0</v>
      </c>
      <c r="E558" s="84">
        <f t="shared" si="52"/>
        <v>0</v>
      </c>
      <c r="F558" s="86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30</v>
      </c>
      <c r="D559" s="63">
        <f t="shared" si="51"/>
        <v>0</v>
      </c>
      <c r="E559" s="84">
        <f t="shared" si="52"/>
        <v>0</v>
      </c>
      <c r="F559" s="86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30</v>
      </c>
      <c r="D560" s="63">
        <f t="shared" si="51"/>
        <v>0</v>
      </c>
      <c r="E560" s="84">
        <f t="shared" si="52"/>
        <v>0</v>
      </c>
      <c r="F560" s="86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30</v>
      </c>
      <c r="D561" s="63">
        <f t="shared" si="51"/>
        <v>0</v>
      </c>
      <c r="E561" s="84">
        <f t="shared" si="52"/>
        <v>0</v>
      </c>
      <c r="F561" s="86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30</v>
      </c>
      <c r="D562" s="63">
        <f t="shared" si="51"/>
        <v>0</v>
      </c>
      <c r="E562" s="84">
        <f t="shared" si="52"/>
        <v>0</v>
      </c>
      <c r="F562" s="86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30</v>
      </c>
      <c r="D563" s="63">
        <f t="shared" si="51"/>
        <v>0</v>
      </c>
      <c r="E563" s="84">
        <f t="shared" si="52"/>
        <v>0</v>
      </c>
      <c r="F563" s="86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30</v>
      </c>
      <c r="D564" s="63">
        <f t="shared" si="51"/>
        <v>0</v>
      </c>
      <c r="E564" s="84">
        <f t="shared" si="52"/>
        <v>0</v>
      </c>
      <c r="F564" s="86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30</v>
      </c>
      <c r="D565" s="63">
        <f t="shared" si="51"/>
        <v>0</v>
      </c>
      <c r="E565" s="84">
        <f t="shared" si="52"/>
        <v>0</v>
      </c>
      <c r="F565" s="86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30</v>
      </c>
      <c r="D566" s="63">
        <f t="shared" si="51"/>
        <v>0</v>
      </c>
      <c r="E566" s="84">
        <f t="shared" si="52"/>
        <v>0</v>
      </c>
      <c r="F566" s="86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30</v>
      </c>
      <c r="D567" s="63">
        <f t="shared" si="51"/>
        <v>0</v>
      </c>
      <c r="E567" s="84">
        <f t="shared" si="52"/>
        <v>0</v>
      </c>
      <c r="F567" s="86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30</v>
      </c>
      <c r="D568" s="63">
        <f t="shared" si="51"/>
        <v>0</v>
      </c>
      <c r="E568" s="84">
        <f t="shared" si="52"/>
        <v>0</v>
      </c>
      <c r="F568" s="86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30</v>
      </c>
      <c r="D569" s="63">
        <f t="shared" si="51"/>
        <v>0</v>
      </c>
      <c r="E569" s="84">
        <f t="shared" si="52"/>
        <v>0</v>
      </c>
      <c r="F569" s="86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30</v>
      </c>
      <c r="D570" s="63">
        <f t="shared" si="51"/>
        <v>0</v>
      </c>
      <c r="E570" s="84">
        <f t="shared" si="52"/>
        <v>0</v>
      </c>
      <c r="F570" s="86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30</v>
      </c>
      <c r="D571" s="63">
        <f t="shared" si="51"/>
        <v>0</v>
      </c>
      <c r="E571" s="84">
        <f t="shared" si="52"/>
        <v>0</v>
      </c>
      <c r="F571" s="86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30</v>
      </c>
      <c r="D572" s="63">
        <f t="shared" si="51"/>
        <v>0</v>
      </c>
      <c r="E572" s="84">
        <f t="shared" si="52"/>
        <v>0</v>
      </c>
      <c r="F572" s="86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30</v>
      </c>
      <c r="D573" s="63">
        <f t="shared" si="51"/>
        <v>0</v>
      </c>
      <c r="E573" s="84">
        <f t="shared" si="52"/>
        <v>0</v>
      </c>
      <c r="F573" s="86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30</v>
      </c>
      <c r="D574" s="63">
        <f t="shared" si="51"/>
        <v>0</v>
      </c>
      <c r="E574" s="84">
        <f t="shared" si="52"/>
        <v>0</v>
      </c>
      <c r="F574" s="86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30</v>
      </c>
      <c r="D575" s="63">
        <f t="shared" si="51"/>
        <v>0</v>
      </c>
      <c r="E575" s="84">
        <f t="shared" si="52"/>
        <v>0</v>
      </c>
      <c r="F575" s="86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30</v>
      </c>
      <c r="D576" s="63">
        <f t="shared" si="51"/>
        <v>0</v>
      </c>
      <c r="E576" s="84">
        <f t="shared" si="52"/>
        <v>0</v>
      </c>
      <c r="F576" s="86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30</v>
      </c>
      <c r="D577" s="63">
        <f t="shared" si="51"/>
        <v>0</v>
      </c>
      <c r="E577" s="84">
        <f t="shared" si="52"/>
        <v>0</v>
      </c>
      <c r="F577" s="86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30</v>
      </c>
      <c r="D578" s="63">
        <f t="shared" si="51"/>
        <v>0</v>
      </c>
      <c r="E578" s="84">
        <f t="shared" si="52"/>
        <v>0</v>
      </c>
      <c r="F578" s="86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30</v>
      </c>
      <c r="D579" s="63">
        <f t="shared" si="51"/>
        <v>0</v>
      </c>
      <c r="E579" s="84">
        <f t="shared" si="52"/>
        <v>0</v>
      </c>
      <c r="F579" s="86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30</v>
      </c>
      <c r="D580" s="63">
        <f t="shared" si="51"/>
        <v>0</v>
      </c>
      <c r="E580" s="84">
        <f t="shared" si="52"/>
        <v>0</v>
      </c>
      <c r="F580" s="86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30</v>
      </c>
      <c r="D581" s="63">
        <f t="shared" si="51"/>
        <v>0</v>
      </c>
      <c r="E581" s="84">
        <f t="shared" si="52"/>
        <v>0</v>
      </c>
      <c r="F581" s="86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30</v>
      </c>
      <c r="D582" s="63">
        <f t="shared" si="51"/>
        <v>0</v>
      </c>
      <c r="E582" s="84">
        <f t="shared" si="52"/>
        <v>0</v>
      </c>
      <c r="F582" s="86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30</v>
      </c>
      <c r="D583" s="63">
        <f t="shared" si="51"/>
        <v>0</v>
      </c>
      <c r="E583" s="84">
        <f t="shared" si="52"/>
        <v>0</v>
      </c>
      <c r="F583" s="86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30</v>
      </c>
      <c r="D584" s="63">
        <f t="shared" si="51"/>
        <v>0</v>
      </c>
      <c r="E584" s="84">
        <f t="shared" si="52"/>
        <v>0</v>
      </c>
      <c r="F584" s="86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30</v>
      </c>
      <c r="D585" s="63">
        <f t="shared" si="51"/>
        <v>0</v>
      </c>
      <c r="E585" s="84">
        <f t="shared" si="52"/>
        <v>0</v>
      </c>
      <c r="F585" s="86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30</v>
      </c>
      <c r="D586" s="63">
        <f t="shared" si="51"/>
        <v>0</v>
      </c>
      <c r="E586" s="84">
        <f t="shared" si="52"/>
        <v>0</v>
      </c>
      <c r="F586" s="86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30</v>
      </c>
      <c r="D587" s="63">
        <f t="shared" si="51"/>
        <v>0</v>
      </c>
      <c r="E587" s="84">
        <f t="shared" si="52"/>
        <v>0</v>
      </c>
      <c r="F587" s="86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30</v>
      </c>
      <c r="D588" s="63">
        <f t="shared" si="51"/>
        <v>0</v>
      </c>
      <c r="E588" s="84">
        <f t="shared" si="52"/>
        <v>0</v>
      </c>
      <c r="F588" s="86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30</v>
      </c>
      <c r="D589" s="63">
        <f t="shared" si="51"/>
        <v>0</v>
      </c>
      <c r="E589" s="84">
        <f t="shared" si="52"/>
        <v>0</v>
      </c>
      <c r="F589" s="86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30</v>
      </c>
      <c r="D590" s="63">
        <f t="shared" si="51"/>
        <v>0</v>
      </c>
      <c r="E590" s="84">
        <f t="shared" si="52"/>
        <v>0</v>
      </c>
      <c r="F590" s="86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30</v>
      </c>
      <c r="D591" s="63">
        <f t="shared" si="51"/>
        <v>0</v>
      </c>
      <c r="E591" s="84">
        <f t="shared" si="52"/>
        <v>0</v>
      </c>
      <c r="F591" s="86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30</v>
      </c>
      <c r="D592" s="63">
        <f t="shared" si="51"/>
        <v>0</v>
      </c>
      <c r="E592" s="84">
        <f t="shared" si="52"/>
        <v>0</v>
      </c>
      <c r="F592" s="86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30</v>
      </c>
      <c r="D593" s="63">
        <f t="shared" si="51"/>
        <v>0</v>
      </c>
      <c r="E593" s="84">
        <f t="shared" si="52"/>
        <v>0</v>
      </c>
      <c r="F593" s="86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30</v>
      </c>
      <c r="D594" s="63">
        <f t="shared" ref="D594:D657" si="56">L594</f>
        <v>0</v>
      </c>
      <c r="E594" s="84">
        <f t="shared" ref="E594:E657" si="57">M594</f>
        <v>0</v>
      </c>
      <c r="F594" s="86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30</v>
      </c>
      <c r="D595" s="63">
        <f t="shared" si="56"/>
        <v>0</v>
      </c>
      <c r="E595" s="84">
        <f t="shared" si="57"/>
        <v>0</v>
      </c>
      <c r="F595" s="86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30</v>
      </c>
      <c r="D596" s="63">
        <f t="shared" si="56"/>
        <v>0</v>
      </c>
      <c r="E596" s="84">
        <f t="shared" si="57"/>
        <v>0</v>
      </c>
      <c r="F596" s="86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30</v>
      </c>
      <c r="D597" s="63">
        <f t="shared" si="56"/>
        <v>0</v>
      </c>
      <c r="E597" s="84">
        <f t="shared" si="57"/>
        <v>0</v>
      </c>
      <c r="F597" s="86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30</v>
      </c>
      <c r="D598" s="63">
        <f t="shared" si="56"/>
        <v>0</v>
      </c>
      <c r="E598" s="84">
        <f t="shared" si="57"/>
        <v>0</v>
      </c>
      <c r="F598" s="86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30</v>
      </c>
      <c r="D599" s="63">
        <f t="shared" si="56"/>
        <v>0</v>
      </c>
      <c r="E599" s="84">
        <f t="shared" si="57"/>
        <v>0</v>
      </c>
      <c r="F599" s="86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30</v>
      </c>
      <c r="D600" s="63">
        <f t="shared" si="56"/>
        <v>0</v>
      </c>
      <c r="E600" s="84">
        <f t="shared" si="57"/>
        <v>0</v>
      </c>
      <c r="F600" s="86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30</v>
      </c>
      <c r="D601" s="63">
        <f t="shared" si="56"/>
        <v>0</v>
      </c>
      <c r="E601" s="84">
        <f t="shared" si="57"/>
        <v>0</v>
      </c>
      <c r="F601" s="86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30</v>
      </c>
      <c r="D602" s="63">
        <f t="shared" si="56"/>
        <v>0</v>
      </c>
      <c r="E602" s="84">
        <f t="shared" si="57"/>
        <v>0</v>
      </c>
      <c r="F602" s="86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30</v>
      </c>
      <c r="D603" s="63">
        <f t="shared" si="56"/>
        <v>0</v>
      </c>
      <c r="E603" s="84">
        <f t="shared" si="57"/>
        <v>0</v>
      </c>
      <c r="F603" s="86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30</v>
      </c>
      <c r="D604" s="63">
        <f t="shared" si="56"/>
        <v>0</v>
      </c>
      <c r="E604" s="84">
        <f t="shared" si="57"/>
        <v>0</v>
      </c>
      <c r="F604" s="86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30</v>
      </c>
      <c r="D605" s="63">
        <f t="shared" si="56"/>
        <v>0</v>
      </c>
      <c r="E605" s="84">
        <f t="shared" si="57"/>
        <v>0</v>
      </c>
      <c r="F605" s="86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30</v>
      </c>
      <c r="D606" s="63">
        <f t="shared" si="56"/>
        <v>0</v>
      </c>
      <c r="E606" s="84">
        <f t="shared" si="57"/>
        <v>0</v>
      </c>
      <c r="F606" s="86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30</v>
      </c>
      <c r="D607" s="63">
        <f t="shared" si="56"/>
        <v>0</v>
      </c>
      <c r="E607" s="84">
        <f t="shared" si="57"/>
        <v>0</v>
      </c>
      <c r="F607" s="86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30</v>
      </c>
      <c r="D608" s="63">
        <f t="shared" si="56"/>
        <v>0</v>
      </c>
      <c r="E608" s="84">
        <f t="shared" si="57"/>
        <v>0</v>
      </c>
      <c r="F608" s="86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30</v>
      </c>
      <c r="D609" s="63">
        <f t="shared" si="56"/>
        <v>0</v>
      </c>
      <c r="E609" s="84">
        <f t="shared" si="57"/>
        <v>0</v>
      </c>
      <c r="F609" s="86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30</v>
      </c>
      <c r="D610" s="63">
        <f t="shared" si="56"/>
        <v>0</v>
      </c>
      <c r="E610" s="84">
        <f t="shared" si="57"/>
        <v>0</v>
      </c>
      <c r="F610" s="86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30</v>
      </c>
      <c r="D611" s="63">
        <f t="shared" si="56"/>
        <v>0</v>
      </c>
      <c r="E611" s="84">
        <f t="shared" si="57"/>
        <v>0</v>
      </c>
      <c r="F611" s="86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30</v>
      </c>
      <c r="D612" s="63">
        <f t="shared" si="56"/>
        <v>0</v>
      </c>
      <c r="E612" s="84">
        <f t="shared" si="57"/>
        <v>0</v>
      </c>
      <c r="F612" s="86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30</v>
      </c>
      <c r="D613" s="63">
        <f t="shared" si="56"/>
        <v>0</v>
      </c>
      <c r="E613" s="84">
        <f t="shared" si="57"/>
        <v>0</v>
      </c>
      <c r="F613" s="86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30</v>
      </c>
      <c r="D614" s="63">
        <f t="shared" si="56"/>
        <v>0</v>
      </c>
      <c r="E614" s="84">
        <f t="shared" si="57"/>
        <v>0</v>
      </c>
      <c r="F614" s="86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30</v>
      </c>
      <c r="D615" s="63">
        <f t="shared" si="56"/>
        <v>0</v>
      </c>
      <c r="E615" s="84">
        <f t="shared" si="57"/>
        <v>0</v>
      </c>
      <c r="F615" s="86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30</v>
      </c>
      <c r="D616" s="63">
        <f t="shared" si="56"/>
        <v>0</v>
      </c>
      <c r="E616" s="84">
        <f t="shared" si="57"/>
        <v>0</v>
      </c>
      <c r="F616" s="86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30</v>
      </c>
      <c r="D617" s="63">
        <f t="shared" si="56"/>
        <v>0</v>
      </c>
      <c r="E617" s="84">
        <f t="shared" si="57"/>
        <v>0</v>
      </c>
      <c r="F617" s="86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30</v>
      </c>
      <c r="D618" s="63">
        <f t="shared" si="56"/>
        <v>0</v>
      </c>
      <c r="E618" s="84">
        <f t="shared" si="57"/>
        <v>0</v>
      </c>
      <c r="F618" s="86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30</v>
      </c>
      <c r="D619" s="63">
        <f t="shared" si="56"/>
        <v>0</v>
      </c>
      <c r="E619" s="84">
        <f t="shared" si="57"/>
        <v>0</v>
      </c>
      <c r="F619" s="86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30</v>
      </c>
      <c r="D620" s="63">
        <f t="shared" si="56"/>
        <v>0</v>
      </c>
      <c r="E620" s="84">
        <f t="shared" si="57"/>
        <v>0</v>
      </c>
      <c r="F620" s="86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30</v>
      </c>
      <c r="D621" s="63">
        <f t="shared" si="56"/>
        <v>0</v>
      </c>
      <c r="E621" s="84">
        <f t="shared" si="57"/>
        <v>0</v>
      </c>
      <c r="F621" s="86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30</v>
      </c>
      <c r="D622" s="63">
        <f t="shared" si="56"/>
        <v>0</v>
      </c>
      <c r="E622" s="84">
        <f t="shared" si="57"/>
        <v>0</v>
      </c>
      <c r="F622" s="86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30</v>
      </c>
      <c r="D623" s="63">
        <f t="shared" si="56"/>
        <v>0</v>
      </c>
      <c r="E623" s="84">
        <f t="shared" si="57"/>
        <v>0</v>
      </c>
      <c r="F623" s="86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30</v>
      </c>
      <c r="D624" s="63">
        <f t="shared" si="56"/>
        <v>0</v>
      </c>
      <c r="E624" s="84">
        <f t="shared" si="57"/>
        <v>0</v>
      </c>
      <c r="F624" s="86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30</v>
      </c>
      <c r="D625" s="63">
        <f t="shared" si="56"/>
        <v>0</v>
      </c>
      <c r="E625" s="84">
        <f t="shared" si="57"/>
        <v>0</v>
      </c>
      <c r="F625" s="86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30</v>
      </c>
      <c r="D626" s="63">
        <f t="shared" si="56"/>
        <v>0</v>
      </c>
      <c r="E626" s="84">
        <f t="shared" si="57"/>
        <v>0</v>
      </c>
      <c r="F626" s="86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30</v>
      </c>
      <c r="D627" s="63">
        <f t="shared" si="56"/>
        <v>0</v>
      </c>
      <c r="E627" s="84">
        <f t="shared" si="57"/>
        <v>0</v>
      </c>
      <c r="F627" s="86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30</v>
      </c>
      <c r="D628" s="63">
        <f t="shared" si="56"/>
        <v>0</v>
      </c>
      <c r="E628" s="84">
        <f t="shared" si="57"/>
        <v>0</v>
      </c>
      <c r="F628" s="86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30</v>
      </c>
      <c r="D629" s="63">
        <f t="shared" si="56"/>
        <v>0</v>
      </c>
      <c r="E629" s="84">
        <f t="shared" si="57"/>
        <v>0</v>
      </c>
      <c r="F629" s="86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30</v>
      </c>
      <c r="D630" s="63">
        <f t="shared" si="56"/>
        <v>0</v>
      </c>
      <c r="E630" s="84">
        <f t="shared" si="57"/>
        <v>0</v>
      </c>
      <c r="F630" s="86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30</v>
      </c>
      <c r="D631" s="63">
        <f t="shared" si="56"/>
        <v>0</v>
      </c>
      <c r="E631" s="84">
        <f t="shared" si="57"/>
        <v>0</v>
      </c>
      <c r="F631" s="86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30</v>
      </c>
      <c r="D632" s="63">
        <f t="shared" si="56"/>
        <v>0</v>
      </c>
      <c r="E632" s="84">
        <f t="shared" si="57"/>
        <v>0</v>
      </c>
      <c r="F632" s="86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30</v>
      </c>
      <c r="D633" s="63">
        <f t="shared" si="56"/>
        <v>0</v>
      </c>
      <c r="E633" s="84">
        <f t="shared" si="57"/>
        <v>0</v>
      </c>
      <c r="F633" s="86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30</v>
      </c>
      <c r="D634" s="63">
        <f t="shared" si="56"/>
        <v>0</v>
      </c>
      <c r="E634" s="84">
        <f t="shared" si="57"/>
        <v>0</v>
      </c>
      <c r="F634" s="86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30</v>
      </c>
      <c r="D635" s="63">
        <f t="shared" si="56"/>
        <v>0</v>
      </c>
      <c r="E635" s="84">
        <f t="shared" si="57"/>
        <v>0</v>
      </c>
      <c r="F635" s="86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30</v>
      </c>
      <c r="D636" s="63">
        <f t="shared" si="56"/>
        <v>0</v>
      </c>
      <c r="E636" s="84">
        <f t="shared" si="57"/>
        <v>0</v>
      </c>
      <c r="F636" s="86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30</v>
      </c>
      <c r="D637" s="63">
        <f t="shared" si="56"/>
        <v>0</v>
      </c>
      <c r="E637" s="84">
        <f t="shared" si="57"/>
        <v>0</v>
      </c>
      <c r="F637" s="86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30</v>
      </c>
      <c r="D638" s="63">
        <f t="shared" si="56"/>
        <v>0</v>
      </c>
      <c r="E638" s="84">
        <f t="shared" si="57"/>
        <v>0</v>
      </c>
      <c r="F638" s="86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30</v>
      </c>
      <c r="D639" s="63">
        <f t="shared" si="56"/>
        <v>0</v>
      </c>
      <c r="E639" s="84">
        <f t="shared" si="57"/>
        <v>0</v>
      </c>
      <c r="F639" s="86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30</v>
      </c>
      <c r="D640" s="63">
        <f t="shared" si="56"/>
        <v>0</v>
      </c>
      <c r="E640" s="84">
        <f t="shared" si="57"/>
        <v>0</v>
      </c>
      <c r="F640" s="86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30</v>
      </c>
      <c r="D641" s="63">
        <f t="shared" si="56"/>
        <v>0</v>
      </c>
      <c r="E641" s="84">
        <f t="shared" si="57"/>
        <v>0</v>
      </c>
      <c r="F641" s="86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30</v>
      </c>
      <c r="D642" s="63">
        <f t="shared" si="56"/>
        <v>0</v>
      </c>
      <c r="E642" s="84">
        <f t="shared" si="57"/>
        <v>0</v>
      </c>
      <c r="F642" s="86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30</v>
      </c>
      <c r="D643" s="63">
        <f t="shared" si="56"/>
        <v>0</v>
      </c>
      <c r="E643" s="84">
        <f t="shared" si="57"/>
        <v>0</v>
      </c>
      <c r="F643" s="86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30</v>
      </c>
      <c r="D644" s="63">
        <f t="shared" si="56"/>
        <v>0</v>
      </c>
      <c r="E644" s="84">
        <f t="shared" si="57"/>
        <v>0</v>
      </c>
      <c r="F644" s="86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30</v>
      </c>
      <c r="D645" s="63">
        <f t="shared" si="56"/>
        <v>0</v>
      </c>
      <c r="E645" s="84">
        <f t="shared" si="57"/>
        <v>0</v>
      </c>
      <c r="F645" s="86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30</v>
      </c>
      <c r="D646" s="63">
        <f t="shared" si="56"/>
        <v>0</v>
      </c>
      <c r="E646" s="84">
        <f t="shared" si="57"/>
        <v>0</v>
      </c>
      <c r="F646" s="86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30</v>
      </c>
      <c r="D647" s="63">
        <f t="shared" si="56"/>
        <v>0</v>
      </c>
      <c r="E647" s="84">
        <f t="shared" si="57"/>
        <v>0</v>
      </c>
      <c r="F647" s="86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30</v>
      </c>
      <c r="D648" s="63">
        <f t="shared" si="56"/>
        <v>0</v>
      </c>
      <c r="E648" s="84">
        <f t="shared" si="57"/>
        <v>0</v>
      </c>
      <c r="F648" s="86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30</v>
      </c>
      <c r="D649" s="63">
        <f t="shared" si="56"/>
        <v>0</v>
      </c>
      <c r="E649" s="84">
        <f t="shared" si="57"/>
        <v>0</v>
      </c>
      <c r="F649" s="86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30</v>
      </c>
      <c r="D650" s="63">
        <f t="shared" si="56"/>
        <v>0</v>
      </c>
      <c r="E650" s="84">
        <f t="shared" si="57"/>
        <v>0</v>
      </c>
      <c r="F650" s="86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30</v>
      </c>
      <c r="D651" s="63">
        <f t="shared" si="56"/>
        <v>0</v>
      </c>
      <c r="E651" s="84">
        <f t="shared" si="57"/>
        <v>0</v>
      </c>
      <c r="F651" s="86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30</v>
      </c>
      <c r="D652" s="63">
        <f t="shared" si="56"/>
        <v>0</v>
      </c>
      <c r="E652" s="84">
        <f t="shared" si="57"/>
        <v>0</v>
      </c>
      <c r="F652" s="86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30</v>
      </c>
      <c r="D653" s="63">
        <f t="shared" si="56"/>
        <v>0</v>
      </c>
      <c r="E653" s="84">
        <f t="shared" si="57"/>
        <v>0</v>
      </c>
      <c r="F653" s="86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30</v>
      </c>
      <c r="D654" s="63">
        <f t="shared" si="56"/>
        <v>0</v>
      </c>
      <c r="E654" s="84">
        <f t="shared" si="57"/>
        <v>0</v>
      </c>
      <c r="F654" s="86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30</v>
      </c>
      <c r="D655" s="63">
        <f t="shared" si="56"/>
        <v>0</v>
      </c>
      <c r="E655" s="84">
        <f t="shared" si="57"/>
        <v>0</v>
      </c>
      <c r="F655" s="86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30</v>
      </c>
      <c r="D656" s="63">
        <f t="shared" si="56"/>
        <v>0</v>
      </c>
      <c r="E656" s="84">
        <f t="shared" si="57"/>
        <v>0</v>
      </c>
      <c r="F656" s="86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30</v>
      </c>
      <c r="D657" s="63">
        <f t="shared" si="56"/>
        <v>0</v>
      </c>
      <c r="E657" s="84">
        <f t="shared" si="57"/>
        <v>0</v>
      </c>
      <c r="F657" s="86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30</v>
      </c>
      <c r="D658" s="63">
        <f t="shared" ref="D658:D683" si="61">L658</f>
        <v>0</v>
      </c>
      <c r="E658" s="84">
        <f t="shared" ref="E658:E683" si="62">M658</f>
        <v>0</v>
      </c>
      <c r="F658" s="86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30</v>
      </c>
      <c r="D659" s="63">
        <f t="shared" si="61"/>
        <v>0</v>
      </c>
      <c r="E659" s="84">
        <f t="shared" si="62"/>
        <v>0</v>
      </c>
      <c r="F659" s="86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30</v>
      </c>
      <c r="D660" s="63">
        <f t="shared" si="61"/>
        <v>0</v>
      </c>
      <c r="E660" s="84">
        <f t="shared" si="62"/>
        <v>0</v>
      </c>
      <c r="F660" s="86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30</v>
      </c>
      <c r="D661" s="63">
        <f t="shared" si="61"/>
        <v>0</v>
      </c>
      <c r="E661" s="84">
        <f t="shared" si="62"/>
        <v>0</v>
      </c>
      <c r="F661" s="86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30</v>
      </c>
      <c r="D662" s="63">
        <f t="shared" si="61"/>
        <v>0</v>
      </c>
      <c r="E662" s="84">
        <f t="shared" si="62"/>
        <v>0</v>
      </c>
      <c r="F662" s="86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30</v>
      </c>
      <c r="D663" s="63">
        <f t="shared" si="61"/>
        <v>0</v>
      </c>
      <c r="E663" s="84">
        <f t="shared" si="62"/>
        <v>0</v>
      </c>
      <c r="F663" s="86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30</v>
      </c>
      <c r="D664" s="63">
        <f t="shared" si="61"/>
        <v>0</v>
      </c>
      <c r="E664" s="84">
        <f t="shared" si="62"/>
        <v>0</v>
      </c>
      <c r="F664" s="86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30</v>
      </c>
      <c r="D665" s="63">
        <f t="shared" si="61"/>
        <v>0</v>
      </c>
      <c r="E665" s="84">
        <f t="shared" si="62"/>
        <v>0</v>
      </c>
      <c r="F665" s="86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30</v>
      </c>
      <c r="D666" s="63">
        <f t="shared" si="61"/>
        <v>0</v>
      </c>
      <c r="E666" s="84">
        <f t="shared" si="62"/>
        <v>0</v>
      </c>
      <c r="F666" s="86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30</v>
      </c>
      <c r="D667" s="63">
        <f t="shared" si="61"/>
        <v>0</v>
      </c>
      <c r="E667" s="84">
        <f t="shared" si="62"/>
        <v>0</v>
      </c>
      <c r="F667" s="86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30</v>
      </c>
      <c r="D668" s="63">
        <f t="shared" si="61"/>
        <v>0</v>
      </c>
      <c r="E668" s="84">
        <f t="shared" si="62"/>
        <v>0</v>
      </c>
      <c r="F668" s="86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30</v>
      </c>
      <c r="D669" s="63">
        <f t="shared" si="61"/>
        <v>0</v>
      </c>
      <c r="E669" s="84">
        <f t="shared" si="62"/>
        <v>0</v>
      </c>
      <c r="F669" s="86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30</v>
      </c>
      <c r="D670" s="63">
        <f t="shared" si="61"/>
        <v>0</v>
      </c>
      <c r="E670" s="84">
        <f t="shared" si="62"/>
        <v>0</v>
      </c>
      <c r="F670" s="86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30</v>
      </c>
      <c r="D671" s="63">
        <f t="shared" si="61"/>
        <v>0</v>
      </c>
      <c r="E671" s="84">
        <f t="shared" si="62"/>
        <v>0</v>
      </c>
      <c r="F671" s="86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30</v>
      </c>
      <c r="D672" s="63">
        <f t="shared" si="61"/>
        <v>0</v>
      </c>
      <c r="E672" s="84">
        <f t="shared" si="62"/>
        <v>0</v>
      </c>
      <c r="F672" s="86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30</v>
      </c>
      <c r="D673" s="63">
        <f t="shared" si="61"/>
        <v>0</v>
      </c>
      <c r="E673" s="84">
        <f t="shared" si="62"/>
        <v>0</v>
      </c>
      <c r="F673" s="86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30</v>
      </c>
      <c r="D674" s="63">
        <f t="shared" si="61"/>
        <v>0</v>
      </c>
      <c r="E674" s="84">
        <f t="shared" si="62"/>
        <v>0</v>
      </c>
      <c r="F674" s="86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30</v>
      </c>
      <c r="D675" s="63">
        <f t="shared" si="61"/>
        <v>0</v>
      </c>
      <c r="E675" s="84">
        <f t="shared" si="62"/>
        <v>0</v>
      </c>
      <c r="F675" s="86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30</v>
      </c>
      <c r="D676" s="63">
        <f t="shared" si="61"/>
        <v>0</v>
      </c>
      <c r="E676" s="84">
        <f t="shared" si="62"/>
        <v>0</v>
      </c>
      <c r="F676" s="86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30</v>
      </c>
      <c r="D677" s="63">
        <f t="shared" si="61"/>
        <v>0</v>
      </c>
      <c r="E677" s="84">
        <f t="shared" si="62"/>
        <v>0</v>
      </c>
      <c r="F677" s="86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30</v>
      </c>
      <c r="D678" s="63">
        <f t="shared" si="61"/>
        <v>0</v>
      </c>
      <c r="E678" s="84">
        <f t="shared" si="62"/>
        <v>0</v>
      </c>
      <c r="F678" s="86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30</v>
      </c>
      <c r="D679" s="63">
        <f t="shared" si="61"/>
        <v>0</v>
      </c>
      <c r="E679" s="84">
        <f t="shared" si="62"/>
        <v>0</v>
      </c>
      <c r="F679" s="86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30</v>
      </c>
      <c r="D680" s="63">
        <f t="shared" si="61"/>
        <v>0</v>
      </c>
      <c r="E680" s="84">
        <f t="shared" si="62"/>
        <v>0</v>
      </c>
      <c r="F680" s="86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30</v>
      </c>
      <c r="D681" s="63">
        <f t="shared" si="61"/>
        <v>0</v>
      </c>
      <c r="E681" s="84">
        <f t="shared" si="62"/>
        <v>0</v>
      </c>
      <c r="F681" s="86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30</v>
      </c>
      <c r="D682" s="63">
        <f t="shared" si="61"/>
        <v>0</v>
      </c>
      <c r="E682" s="84">
        <f t="shared" si="62"/>
        <v>0</v>
      </c>
      <c r="F682" s="86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30</v>
      </c>
      <c r="D683" s="63">
        <f t="shared" si="61"/>
        <v>0</v>
      </c>
      <c r="E683" s="84">
        <f t="shared" si="62"/>
        <v>0</v>
      </c>
      <c r="F683" s="86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30</v>
      </c>
      <c r="D684" s="63">
        <f t="shared" ref="D684:D747" si="66">L684</f>
        <v>0</v>
      </c>
      <c r="E684" s="84">
        <f t="shared" ref="E684:E747" si="67">M684</f>
        <v>0</v>
      </c>
      <c r="F684" s="86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30</v>
      </c>
      <c r="D685" s="63">
        <f t="shared" si="66"/>
        <v>0</v>
      </c>
      <c r="E685" s="84">
        <f t="shared" si="67"/>
        <v>0</v>
      </c>
      <c r="F685" s="86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30</v>
      </c>
      <c r="D686" s="63">
        <f t="shared" si="66"/>
        <v>0</v>
      </c>
      <c r="E686" s="84">
        <f t="shared" si="67"/>
        <v>0</v>
      </c>
      <c r="F686" s="86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30</v>
      </c>
      <c r="D687" s="63">
        <f t="shared" si="66"/>
        <v>0</v>
      </c>
      <c r="E687" s="84">
        <f t="shared" si="67"/>
        <v>0</v>
      </c>
      <c r="F687" s="86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30</v>
      </c>
      <c r="D688" s="63">
        <f t="shared" si="66"/>
        <v>0</v>
      </c>
      <c r="E688" s="84">
        <f t="shared" si="67"/>
        <v>0</v>
      </c>
      <c r="F688" s="86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30</v>
      </c>
      <c r="D689" s="63">
        <f t="shared" si="66"/>
        <v>0</v>
      </c>
      <c r="E689" s="84">
        <f t="shared" si="67"/>
        <v>0</v>
      </c>
      <c r="F689" s="86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30</v>
      </c>
      <c r="D690" s="63">
        <f t="shared" si="66"/>
        <v>0</v>
      </c>
      <c r="E690" s="84">
        <f t="shared" si="67"/>
        <v>0</v>
      </c>
      <c r="F690" s="86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30</v>
      </c>
      <c r="D691" s="63">
        <f t="shared" si="66"/>
        <v>0</v>
      </c>
      <c r="E691" s="84">
        <f t="shared" si="67"/>
        <v>0</v>
      </c>
      <c r="F691" s="86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30</v>
      </c>
      <c r="D692" s="63">
        <f t="shared" si="66"/>
        <v>0</v>
      </c>
      <c r="E692" s="84">
        <f t="shared" si="67"/>
        <v>0</v>
      </c>
      <c r="F692" s="86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30</v>
      </c>
      <c r="D693" s="63">
        <f t="shared" si="66"/>
        <v>0</v>
      </c>
      <c r="E693" s="84">
        <f t="shared" si="67"/>
        <v>0</v>
      </c>
      <c r="F693" s="86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30</v>
      </c>
      <c r="D694" s="63">
        <f t="shared" si="66"/>
        <v>0</v>
      </c>
      <c r="E694" s="84">
        <f t="shared" si="67"/>
        <v>0</v>
      </c>
      <c r="F694" s="86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30</v>
      </c>
      <c r="D695" s="63">
        <f t="shared" si="66"/>
        <v>0</v>
      </c>
      <c r="E695" s="84">
        <f t="shared" si="67"/>
        <v>0</v>
      </c>
      <c r="F695" s="86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30</v>
      </c>
      <c r="D696" s="63">
        <f t="shared" si="66"/>
        <v>0</v>
      </c>
      <c r="E696" s="84">
        <f t="shared" si="67"/>
        <v>0</v>
      </c>
      <c r="F696" s="86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30</v>
      </c>
      <c r="D697" s="63">
        <f t="shared" si="66"/>
        <v>0</v>
      </c>
      <c r="E697" s="84">
        <f t="shared" si="67"/>
        <v>0</v>
      </c>
      <c r="F697" s="86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30</v>
      </c>
      <c r="D698" s="63">
        <f t="shared" si="66"/>
        <v>0</v>
      </c>
      <c r="E698" s="84">
        <f t="shared" si="67"/>
        <v>0</v>
      </c>
      <c r="F698" s="86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30</v>
      </c>
      <c r="D699" s="63">
        <f t="shared" si="66"/>
        <v>0</v>
      </c>
      <c r="E699" s="84">
        <f t="shared" si="67"/>
        <v>0</v>
      </c>
      <c r="F699" s="86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30</v>
      </c>
      <c r="D700" s="63">
        <f t="shared" si="66"/>
        <v>0</v>
      </c>
      <c r="E700" s="84">
        <f t="shared" si="67"/>
        <v>0</v>
      </c>
      <c r="F700" s="86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30</v>
      </c>
      <c r="D701" s="63">
        <f t="shared" si="66"/>
        <v>0</v>
      </c>
      <c r="E701" s="84">
        <f t="shared" si="67"/>
        <v>0</v>
      </c>
      <c r="F701" s="86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30</v>
      </c>
      <c r="D702" s="63">
        <f t="shared" si="66"/>
        <v>0</v>
      </c>
      <c r="E702" s="84">
        <f t="shared" si="67"/>
        <v>0</v>
      </c>
      <c r="F702" s="86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30</v>
      </c>
      <c r="D703" s="63">
        <f t="shared" si="66"/>
        <v>0</v>
      </c>
      <c r="E703" s="84">
        <f t="shared" si="67"/>
        <v>0</v>
      </c>
      <c r="F703" s="86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30</v>
      </c>
      <c r="D704" s="63">
        <f t="shared" si="66"/>
        <v>0</v>
      </c>
      <c r="E704" s="84">
        <f t="shared" si="67"/>
        <v>0</v>
      </c>
      <c r="F704" s="86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30</v>
      </c>
      <c r="D705" s="63">
        <f t="shared" si="66"/>
        <v>0</v>
      </c>
      <c r="E705" s="84">
        <f t="shared" si="67"/>
        <v>0</v>
      </c>
      <c r="F705" s="86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30</v>
      </c>
      <c r="D706" s="63">
        <f t="shared" si="66"/>
        <v>0</v>
      </c>
      <c r="E706" s="84">
        <f t="shared" si="67"/>
        <v>0</v>
      </c>
      <c r="F706" s="86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30</v>
      </c>
      <c r="D707" s="63">
        <f t="shared" si="66"/>
        <v>0</v>
      </c>
      <c r="E707" s="84">
        <f t="shared" si="67"/>
        <v>0</v>
      </c>
      <c r="F707" s="86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30</v>
      </c>
      <c r="D708" s="63">
        <f t="shared" si="66"/>
        <v>0</v>
      </c>
      <c r="E708" s="84">
        <f t="shared" si="67"/>
        <v>0</v>
      </c>
      <c r="F708" s="86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30</v>
      </c>
      <c r="D709" s="63">
        <f t="shared" si="66"/>
        <v>0</v>
      </c>
      <c r="E709" s="84">
        <f t="shared" si="67"/>
        <v>0</v>
      </c>
      <c r="F709" s="86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30</v>
      </c>
      <c r="D710" s="63">
        <f t="shared" si="66"/>
        <v>0</v>
      </c>
      <c r="E710" s="84">
        <f t="shared" si="67"/>
        <v>0</v>
      </c>
      <c r="F710" s="86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30</v>
      </c>
      <c r="D711" s="63">
        <f t="shared" si="66"/>
        <v>0</v>
      </c>
      <c r="E711" s="84">
        <f t="shared" si="67"/>
        <v>0</v>
      </c>
      <c r="F711" s="86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30</v>
      </c>
      <c r="D712" s="63">
        <f t="shared" si="66"/>
        <v>0</v>
      </c>
      <c r="E712" s="84">
        <f t="shared" si="67"/>
        <v>0</v>
      </c>
      <c r="F712" s="86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30</v>
      </c>
      <c r="D713" s="63">
        <f t="shared" si="66"/>
        <v>0</v>
      </c>
      <c r="E713" s="84">
        <f t="shared" si="67"/>
        <v>0</v>
      </c>
      <c r="F713" s="86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30</v>
      </c>
      <c r="D714" s="63">
        <f t="shared" si="66"/>
        <v>0</v>
      </c>
      <c r="E714" s="84">
        <f t="shared" si="67"/>
        <v>0</v>
      </c>
      <c r="F714" s="86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30</v>
      </c>
      <c r="D715" s="63">
        <f t="shared" si="66"/>
        <v>0</v>
      </c>
      <c r="E715" s="84">
        <f t="shared" si="67"/>
        <v>0</v>
      </c>
      <c r="F715" s="86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30</v>
      </c>
      <c r="D716" s="63">
        <f t="shared" si="66"/>
        <v>0</v>
      </c>
      <c r="E716" s="84">
        <f t="shared" si="67"/>
        <v>0</v>
      </c>
      <c r="F716" s="86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30</v>
      </c>
      <c r="D717" s="63">
        <f t="shared" si="66"/>
        <v>0</v>
      </c>
      <c r="E717" s="84">
        <f t="shared" si="67"/>
        <v>0</v>
      </c>
      <c r="F717" s="86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30</v>
      </c>
      <c r="D718" s="63">
        <f t="shared" si="66"/>
        <v>0</v>
      </c>
      <c r="E718" s="84">
        <f t="shared" si="67"/>
        <v>0</v>
      </c>
      <c r="F718" s="86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30</v>
      </c>
      <c r="D719" s="63">
        <f t="shared" si="66"/>
        <v>0</v>
      </c>
      <c r="E719" s="84">
        <f t="shared" si="67"/>
        <v>0</v>
      </c>
      <c r="F719" s="86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30</v>
      </c>
      <c r="D720" s="63">
        <f t="shared" si="66"/>
        <v>0</v>
      </c>
      <c r="E720" s="84">
        <f t="shared" si="67"/>
        <v>0</v>
      </c>
      <c r="F720" s="86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30</v>
      </c>
      <c r="D721" s="63">
        <f t="shared" si="66"/>
        <v>0</v>
      </c>
      <c r="E721" s="84">
        <f t="shared" si="67"/>
        <v>0</v>
      </c>
      <c r="F721" s="86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30</v>
      </c>
      <c r="D722" s="63">
        <f t="shared" si="66"/>
        <v>0</v>
      </c>
      <c r="E722" s="84">
        <f t="shared" si="67"/>
        <v>0</v>
      </c>
      <c r="F722" s="86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30</v>
      </c>
      <c r="D723" s="63">
        <f t="shared" si="66"/>
        <v>0</v>
      </c>
      <c r="E723" s="84">
        <f t="shared" si="67"/>
        <v>0</v>
      </c>
      <c r="F723" s="86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30</v>
      </c>
      <c r="D724" s="63">
        <f t="shared" si="66"/>
        <v>0</v>
      </c>
      <c r="E724" s="84">
        <f t="shared" si="67"/>
        <v>0</v>
      </c>
      <c r="F724" s="86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30</v>
      </c>
      <c r="D725" s="63">
        <f t="shared" si="66"/>
        <v>0</v>
      </c>
      <c r="E725" s="84">
        <f t="shared" si="67"/>
        <v>0</v>
      </c>
      <c r="F725" s="86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30</v>
      </c>
      <c r="D726" s="63">
        <f t="shared" si="66"/>
        <v>0</v>
      </c>
      <c r="E726" s="84">
        <f t="shared" si="67"/>
        <v>0</v>
      </c>
      <c r="F726" s="86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30</v>
      </c>
      <c r="D727" s="63">
        <f t="shared" si="66"/>
        <v>0</v>
      </c>
      <c r="E727" s="84">
        <f t="shared" si="67"/>
        <v>0</v>
      </c>
      <c r="F727" s="86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30</v>
      </c>
      <c r="D728" s="63">
        <f t="shared" si="66"/>
        <v>0</v>
      </c>
      <c r="E728" s="84">
        <f t="shared" si="67"/>
        <v>0</v>
      </c>
      <c r="F728" s="86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30</v>
      </c>
      <c r="D729" s="63">
        <f t="shared" si="66"/>
        <v>0</v>
      </c>
      <c r="E729" s="84">
        <f t="shared" si="67"/>
        <v>0</v>
      </c>
      <c r="F729" s="86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30</v>
      </c>
      <c r="D730" s="63">
        <f t="shared" si="66"/>
        <v>0</v>
      </c>
      <c r="E730" s="84">
        <f t="shared" si="67"/>
        <v>0</v>
      </c>
      <c r="F730" s="86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30</v>
      </c>
      <c r="D731" s="63">
        <f t="shared" si="66"/>
        <v>0</v>
      </c>
      <c r="E731" s="84">
        <f t="shared" si="67"/>
        <v>0</v>
      </c>
      <c r="F731" s="86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30</v>
      </c>
      <c r="D732" s="63">
        <f t="shared" si="66"/>
        <v>0</v>
      </c>
      <c r="E732" s="84">
        <f t="shared" si="67"/>
        <v>0</v>
      </c>
      <c r="F732" s="86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30</v>
      </c>
      <c r="D733" s="63">
        <f t="shared" si="66"/>
        <v>0</v>
      </c>
      <c r="E733" s="84">
        <f t="shared" si="67"/>
        <v>0</v>
      </c>
      <c r="F733" s="86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30</v>
      </c>
      <c r="D734" s="63">
        <f t="shared" si="66"/>
        <v>0</v>
      </c>
      <c r="E734" s="84">
        <f t="shared" si="67"/>
        <v>0</v>
      </c>
      <c r="F734" s="86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30</v>
      </c>
      <c r="D735" s="63">
        <f t="shared" si="66"/>
        <v>0</v>
      </c>
      <c r="E735" s="84">
        <f t="shared" si="67"/>
        <v>0</v>
      </c>
      <c r="F735" s="86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30</v>
      </c>
      <c r="D736" s="63">
        <f t="shared" si="66"/>
        <v>0</v>
      </c>
      <c r="E736" s="84">
        <f t="shared" si="67"/>
        <v>0</v>
      </c>
      <c r="F736" s="86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30</v>
      </c>
      <c r="D737" s="63">
        <f t="shared" si="66"/>
        <v>0</v>
      </c>
      <c r="E737" s="84">
        <f t="shared" si="67"/>
        <v>0</v>
      </c>
      <c r="F737" s="86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30</v>
      </c>
      <c r="D738" s="63">
        <f t="shared" si="66"/>
        <v>0</v>
      </c>
      <c r="E738" s="84">
        <f t="shared" si="67"/>
        <v>0</v>
      </c>
      <c r="F738" s="86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30</v>
      </c>
      <c r="D739" s="63">
        <f t="shared" si="66"/>
        <v>0</v>
      </c>
      <c r="E739" s="84">
        <f t="shared" si="67"/>
        <v>0</v>
      </c>
      <c r="F739" s="86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30</v>
      </c>
      <c r="D740" s="63">
        <f t="shared" si="66"/>
        <v>0</v>
      </c>
      <c r="E740" s="84">
        <f t="shared" si="67"/>
        <v>0</v>
      </c>
      <c r="F740" s="86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30</v>
      </c>
      <c r="D741" s="63">
        <f t="shared" si="66"/>
        <v>0</v>
      </c>
      <c r="E741" s="84">
        <f t="shared" si="67"/>
        <v>0</v>
      </c>
      <c r="F741" s="86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30</v>
      </c>
      <c r="D742" s="63">
        <f t="shared" si="66"/>
        <v>0</v>
      </c>
      <c r="E742" s="84">
        <f t="shared" si="67"/>
        <v>0</v>
      </c>
      <c r="F742" s="86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30</v>
      </c>
      <c r="D743" s="63">
        <f t="shared" si="66"/>
        <v>0</v>
      </c>
      <c r="E743" s="84">
        <f t="shared" si="67"/>
        <v>0</v>
      </c>
      <c r="F743" s="86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30</v>
      </c>
      <c r="D744" s="63">
        <f t="shared" si="66"/>
        <v>0</v>
      </c>
      <c r="E744" s="84">
        <f t="shared" si="67"/>
        <v>0</v>
      </c>
      <c r="F744" s="86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30</v>
      </c>
      <c r="D745" s="63">
        <f t="shared" si="66"/>
        <v>0</v>
      </c>
      <c r="E745" s="84">
        <f t="shared" si="67"/>
        <v>0</v>
      </c>
      <c r="F745" s="86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30</v>
      </c>
      <c r="D746" s="63">
        <f t="shared" si="66"/>
        <v>0</v>
      </c>
      <c r="E746" s="84">
        <f t="shared" si="67"/>
        <v>0</v>
      </c>
      <c r="F746" s="86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30</v>
      </c>
      <c r="D747" s="63">
        <f t="shared" si="66"/>
        <v>0</v>
      </c>
      <c r="E747" s="84">
        <f t="shared" si="67"/>
        <v>0</v>
      </c>
      <c r="F747" s="86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30</v>
      </c>
      <c r="D748" s="63">
        <f t="shared" ref="D748:D811" si="71">L748</f>
        <v>0</v>
      </c>
      <c r="E748" s="84">
        <f t="shared" ref="E748:E811" si="72">M748</f>
        <v>0</v>
      </c>
      <c r="F748" s="86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30</v>
      </c>
      <c r="D749" s="63">
        <f t="shared" si="71"/>
        <v>0</v>
      </c>
      <c r="E749" s="84">
        <f t="shared" si="72"/>
        <v>0</v>
      </c>
      <c r="F749" s="86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30</v>
      </c>
      <c r="D750" s="63">
        <f t="shared" si="71"/>
        <v>0</v>
      </c>
      <c r="E750" s="84">
        <f t="shared" si="72"/>
        <v>0</v>
      </c>
      <c r="F750" s="86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30</v>
      </c>
      <c r="D751" s="63">
        <f t="shared" si="71"/>
        <v>0</v>
      </c>
      <c r="E751" s="84">
        <f t="shared" si="72"/>
        <v>0</v>
      </c>
      <c r="F751" s="86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30</v>
      </c>
      <c r="D752" s="63">
        <f t="shared" si="71"/>
        <v>0</v>
      </c>
      <c r="E752" s="84">
        <f t="shared" si="72"/>
        <v>0</v>
      </c>
      <c r="F752" s="86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30</v>
      </c>
      <c r="D753" s="63">
        <f t="shared" si="71"/>
        <v>0</v>
      </c>
      <c r="E753" s="84">
        <f t="shared" si="72"/>
        <v>0</v>
      </c>
      <c r="F753" s="86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30</v>
      </c>
      <c r="D754" s="63">
        <f t="shared" si="71"/>
        <v>0</v>
      </c>
      <c r="E754" s="84">
        <f t="shared" si="72"/>
        <v>0</v>
      </c>
      <c r="F754" s="86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30</v>
      </c>
      <c r="D755" s="63">
        <f t="shared" si="71"/>
        <v>0</v>
      </c>
      <c r="E755" s="84">
        <f t="shared" si="72"/>
        <v>0</v>
      </c>
      <c r="F755" s="86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30</v>
      </c>
      <c r="D756" s="63">
        <f t="shared" si="71"/>
        <v>0</v>
      </c>
      <c r="E756" s="84">
        <f t="shared" si="72"/>
        <v>0</v>
      </c>
      <c r="F756" s="86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30</v>
      </c>
      <c r="D757" s="63">
        <f t="shared" si="71"/>
        <v>0</v>
      </c>
      <c r="E757" s="84">
        <f t="shared" si="72"/>
        <v>0</v>
      </c>
      <c r="F757" s="86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30</v>
      </c>
      <c r="D758" s="63">
        <f t="shared" si="71"/>
        <v>0</v>
      </c>
      <c r="E758" s="84">
        <f t="shared" si="72"/>
        <v>0</v>
      </c>
      <c r="F758" s="86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30</v>
      </c>
      <c r="D759" s="63">
        <f t="shared" si="71"/>
        <v>0</v>
      </c>
      <c r="E759" s="84">
        <f t="shared" si="72"/>
        <v>0</v>
      </c>
      <c r="F759" s="86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30</v>
      </c>
      <c r="D760" s="63">
        <f t="shared" si="71"/>
        <v>0</v>
      </c>
      <c r="E760" s="84">
        <f t="shared" si="72"/>
        <v>0</v>
      </c>
      <c r="F760" s="86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30</v>
      </c>
      <c r="D761" s="63">
        <f t="shared" si="71"/>
        <v>0</v>
      </c>
      <c r="E761" s="84">
        <f t="shared" si="72"/>
        <v>0</v>
      </c>
      <c r="F761" s="86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30</v>
      </c>
      <c r="D762" s="63">
        <f t="shared" si="71"/>
        <v>0</v>
      </c>
      <c r="E762" s="84">
        <f t="shared" si="72"/>
        <v>0</v>
      </c>
      <c r="F762" s="86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30</v>
      </c>
      <c r="D763" s="63">
        <f t="shared" si="71"/>
        <v>0</v>
      </c>
      <c r="E763" s="84">
        <f t="shared" si="72"/>
        <v>0</v>
      </c>
      <c r="F763" s="86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30</v>
      </c>
      <c r="D764" s="63">
        <f t="shared" si="71"/>
        <v>0</v>
      </c>
      <c r="E764" s="84">
        <f t="shared" si="72"/>
        <v>0</v>
      </c>
      <c r="F764" s="86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30</v>
      </c>
      <c r="D765" s="63">
        <f t="shared" si="71"/>
        <v>0</v>
      </c>
      <c r="E765" s="84">
        <f t="shared" si="72"/>
        <v>0</v>
      </c>
      <c r="F765" s="86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30</v>
      </c>
      <c r="D766" s="63">
        <f t="shared" si="71"/>
        <v>0</v>
      </c>
      <c r="E766" s="84">
        <f t="shared" si="72"/>
        <v>0</v>
      </c>
      <c r="F766" s="86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30</v>
      </c>
      <c r="D767" s="63">
        <f t="shared" si="71"/>
        <v>0</v>
      </c>
      <c r="E767" s="84">
        <f t="shared" si="72"/>
        <v>0</v>
      </c>
      <c r="F767" s="86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30</v>
      </c>
      <c r="D768" s="63">
        <f t="shared" si="71"/>
        <v>0</v>
      </c>
      <c r="E768" s="84">
        <f t="shared" si="72"/>
        <v>0</v>
      </c>
      <c r="F768" s="86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30</v>
      </c>
      <c r="D769" s="63">
        <f t="shared" si="71"/>
        <v>0</v>
      </c>
      <c r="E769" s="84">
        <f t="shared" si="72"/>
        <v>0</v>
      </c>
      <c r="F769" s="86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30</v>
      </c>
      <c r="D770" s="63">
        <f t="shared" si="71"/>
        <v>0</v>
      </c>
      <c r="E770" s="84">
        <f t="shared" si="72"/>
        <v>0</v>
      </c>
      <c r="F770" s="86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30</v>
      </c>
      <c r="D771" s="63">
        <f t="shared" si="71"/>
        <v>0</v>
      </c>
      <c r="E771" s="84">
        <f t="shared" si="72"/>
        <v>0</v>
      </c>
      <c r="F771" s="86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30</v>
      </c>
      <c r="D772" s="63">
        <f t="shared" si="71"/>
        <v>0</v>
      </c>
      <c r="E772" s="84">
        <f t="shared" si="72"/>
        <v>0</v>
      </c>
      <c r="F772" s="86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30</v>
      </c>
      <c r="D773" s="63">
        <f t="shared" si="71"/>
        <v>0</v>
      </c>
      <c r="E773" s="84">
        <f t="shared" si="72"/>
        <v>0</v>
      </c>
      <c r="F773" s="86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30</v>
      </c>
      <c r="D774" s="63">
        <f t="shared" si="71"/>
        <v>0</v>
      </c>
      <c r="E774" s="84">
        <f t="shared" si="72"/>
        <v>0</v>
      </c>
      <c r="F774" s="86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30</v>
      </c>
      <c r="D775" s="63">
        <f t="shared" si="71"/>
        <v>0</v>
      </c>
      <c r="E775" s="84">
        <f t="shared" si="72"/>
        <v>0</v>
      </c>
      <c r="F775" s="86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30</v>
      </c>
      <c r="D776" s="63">
        <f t="shared" si="71"/>
        <v>0</v>
      </c>
      <c r="E776" s="84">
        <f t="shared" si="72"/>
        <v>0</v>
      </c>
      <c r="F776" s="86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30</v>
      </c>
      <c r="D777" s="63">
        <f t="shared" si="71"/>
        <v>0</v>
      </c>
      <c r="E777" s="84">
        <f t="shared" si="72"/>
        <v>0</v>
      </c>
      <c r="F777" s="86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30</v>
      </c>
      <c r="D778" s="63">
        <f t="shared" si="71"/>
        <v>0</v>
      </c>
      <c r="E778" s="84">
        <f t="shared" si="72"/>
        <v>0</v>
      </c>
      <c r="F778" s="86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30</v>
      </c>
      <c r="D779" s="63">
        <f t="shared" si="71"/>
        <v>0</v>
      </c>
      <c r="E779" s="84">
        <f t="shared" si="72"/>
        <v>0</v>
      </c>
      <c r="F779" s="86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30</v>
      </c>
      <c r="D780" s="63">
        <f t="shared" si="71"/>
        <v>0</v>
      </c>
      <c r="E780" s="84">
        <f t="shared" si="72"/>
        <v>0</v>
      </c>
      <c r="F780" s="86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30</v>
      </c>
      <c r="D781" s="63">
        <f t="shared" si="71"/>
        <v>0</v>
      </c>
      <c r="E781" s="84">
        <f t="shared" si="72"/>
        <v>0</v>
      </c>
      <c r="F781" s="86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30</v>
      </c>
      <c r="D782" s="63">
        <f t="shared" si="71"/>
        <v>0</v>
      </c>
      <c r="E782" s="84">
        <f t="shared" si="72"/>
        <v>0</v>
      </c>
      <c r="F782" s="86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30</v>
      </c>
      <c r="D783" s="63">
        <f t="shared" si="71"/>
        <v>0</v>
      </c>
      <c r="E783" s="84">
        <f t="shared" si="72"/>
        <v>0</v>
      </c>
      <c r="F783" s="86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30</v>
      </c>
      <c r="D784" s="63">
        <f t="shared" si="71"/>
        <v>0</v>
      </c>
      <c r="E784" s="84">
        <f t="shared" si="72"/>
        <v>0</v>
      </c>
      <c r="F784" s="86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30</v>
      </c>
      <c r="D785" s="63">
        <f t="shared" si="71"/>
        <v>0</v>
      </c>
      <c r="E785" s="84">
        <f t="shared" si="72"/>
        <v>0</v>
      </c>
      <c r="F785" s="86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30</v>
      </c>
      <c r="D786" s="63">
        <f t="shared" si="71"/>
        <v>0</v>
      </c>
      <c r="E786" s="84">
        <f t="shared" si="72"/>
        <v>0</v>
      </c>
      <c r="F786" s="86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30</v>
      </c>
      <c r="D787" s="63">
        <f t="shared" si="71"/>
        <v>0</v>
      </c>
      <c r="E787" s="84">
        <f t="shared" si="72"/>
        <v>0</v>
      </c>
      <c r="F787" s="86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30</v>
      </c>
      <c r="D788" s="63">
        <f t="shared" si="71"/>
        <v>0</v>
      </c>
      <c r="E788" s="84">
        <f t="shared" si="72"/>
        <v>0</v>
      </c>
      <c r="F788" s="86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30</v>
      </c>
      <c r="D789" s="63">
        <f t="shared" si="71"/>
        <v>0</v>
      </c>
      <c r="E789" s="84">
        <f t="shared" si="72"/>
        <v>0</v>
      </c>
      <c r="F789" s="86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30</v>
      </c>
      <c r="D790" s="63">
        <f t="shared" si="71"/>
        <v>0</v>
      </c>
      <c r="E790" s="84">
        <f t="shared" si="72"/>
        <v>0</v>
      </c>
      <c r="F790" s="86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30</v>
      </c>
      <c r="D791" s="63">
        <f t="shared" si="71"/>
        <v>0</v>
      </c>
      <c r="E791" s="84">
        <f t="shared" si="72"/>
        <v>0</v>
      </c>
      <c r="F791" s="86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30</v>
      </c>
      <c r="D792" s="63">
        <f t="shared" si="71"/>
        <v>0</v>
      </c>
      <c r="E792" s="84">
        <f t="shared" si="72"/>
        <v>0</v>
      </c>
      <c r="F792" s="86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30</v>
      </c>
      <c r="D793" s="63">
        <f t="shared" si="71"/>
        <v>0</v>
      </c>
      <c r="E793" s="84">
        <f t="shared" si="72"/>
        <v>0</v>
      </c>
      <c r="F793" s="86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30</v>
      </c>
      <c r="D794" s="63">
        <f t="shared" si="71"/>
        <v>0</v>
      </c>
      <c r="E794" s="84">
        <f t="shared" si="72"/>
        <v>0</v>
      </c>
      <c r="F794" s="86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30</v>
      </c>
      <c r="D795" s="63">
        <f t="shared" si="71"/>
        <v>0</v>
      </c>
      <c r="E795" s="84">
        <f t="shared" si="72"/>
        <v>0</v>
      </c>
      <c r="F795" s="86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30</v>
      </c>
      <c r="D796" s="63">
        <f t="shared" si="71"/>
        <v>0</v>
      </c>
      <c r="E796" s="84">
        <f t="shared" si="72"/>
        <v>0</v>
      </c>
      <c r="F796" s="86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30</v>
      </c>
      <c r="D797" s="63">
        <f t="shared" si="71"/>
        <v>0</v>
      </c>
      <c r="E797" s="84">
        <f t="shared" si="72"/>
        <v>0</v>
      </c>
      <c r="F797" s="86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30</v>
      </c>
      <c r="D798" s="63">
        <f t="shared" si="71"/>
        <v>0</v>
      </c>
      <c r="E798" s="84">
        <f t="shared" si="72"/>
        <v>0</v>
      </c>
      <c r="F798" s="86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30</v>
      </c>
      <c r="D799" s="63">
        <f t="shared" si="71"/>
        <v>0</v>
      </c>
      <c r="E799" s="84">
        <f t="shared" si="72"/>
        <v>0</v>
      </c>
      <c r="F799" s="86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30</v>
      </c>
      <c r="D800" s="63">
        <f t="shared" si="71"/>
        <v>0</v>
      </c>
      <c r="E800" s="84">
        <f t="shared" si="72"/>
        <v>0</v>
      </c>
      <c r="F800" s="86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30</v>
      </c>
      <c r="D801" s="63">
        <f t="shared" si="71"/>
        <v>0</v>
      </c>
      <c r="E801" s="84">
        <f t="shared" si="72"/>
        <v>0</v>
      </c>
      <c r="F801" s="86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30</v>
      </c>
      <c r="D802" s="63">
        <f t="shared" si="71"/>
        <v>0</v>
      </c>
      <c r="E802" s="84">
        <f t="shared" si="72"/>
        <v>0</v>
      </c>
      <c r="F802" s="86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30</v>
      </c>
      <c r="D803" s="63">
        <f t="shared" si="71"/>
        <v>0</v>
      </c>
      <c r="E803" s="84">
        <f t="shared" si="72"/>
        <v>0</v>
      </c>
      <c r="F803" s="86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30</v>
      </c>
      <c r="D804" s="63">
        <f t="shared" si="71"/>
        <v>0</v>
      </c>
      <c r="E804" s="84">
        <f t="shared" si="72"/>
        <v>0</v>
      </c>
      <c r="F804" s="86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30</v>
      </c>
      <c r="D805" s="63">
        <f t="shared" si="71"/>
        <v>0</v>
      </c>
      <c r="E805" s="84">
        <f t="shared" si="72"/>
        <v>0</v>
      </c>
      <c r="F805" s="86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30</v>
      </c>
      <c r="D806" s="63">
        <f t="shared" si="71"/>
        <v>0</v>
      </c>
      <c r="E806" s="84">
        <f t="shared" si="72"/>
        <v>0</v>
      </c>
      <c r="F806" s="86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30</v>
      </c>
      <c r="D807" s="63">
        <f t="shared" si="71"/>
        <v>0</v>
      </c>
      <c r="E807" s="84">
        <f t="shared" si="72"/>
        <v>0</v>
      </c>
      <c r="F807" s="86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30</v>
      </c>
      <c r="D808" s="63">
        <f t="shared" si="71"/>
        <v>0</v>
      </c>
      <c r="E808" s="84">
        <f t="shared" si="72"/>
        <v>0</v>
      </c>
      <c r="F808" s="86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30</v>
      </c>
      <c r="D809" s="63">
        <f t="shared" si="71"/>
        <v>0</v>
      </c>
      <c r="E809" s="84">
        <f t="shared" si="72"/>
        <v>0</v>
      </c>
      <c r="F809" s="86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30</v>
      </c>
      <c r="D810" s="63">
        <f t="shared" si="71"/>
        <v>0</v>
      </c>
      <c r="E810" s="84">
        <f t="shared" si="72"/>
        <v>0</v>
      </c>
      <c r="F810" s="86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30</v>
      </c>
      <c r="D811" s="63">
        <f t="shared" si="71"/>
        <v>0</v>
      </c>
      <c r="E811" s="84">
        <f t="shared" si="72"/>
        <v>0</v>
      </c>
      <c r="F811" s="86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30</v>
      </c>
      <c r="D812" s="63">
        <f t="shared" ref="D812:D875" si="76">L812</f>
        <v>0</v>
      </c>
      <c r="E812" s="84">
        <f t="shared" ref="E812:E875" si="77">M812</f>
        <v>0</v>
      </c>
      <c r="F812" s="86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30</v>
      </c>
      <c r="D813" s="63">
        <f t="shared" si="76"/>
        <v>0</v>
      </c>
      <c r="E813" s="84">
        <f t="shared" si="77"/>
        <v>0</v>
      </c>
      <c r="F813" s="86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30</v>
      </c>
      <c r="D814" s="63">
        <f t="shared" si="76"/>
        <v>0</v>
      </c>
      <c r="E814" s="84">
        <f t="shared" si="77"/>
        <v>0</v>
      </c>
      <c r="F814" s="86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30</v>
      </c>
      <c r="D815" s="63">
        <f t="shared" si="76"/>
        <v>0</v>
      </c>
      <c r="E815" s="84">
        <f t="shared" si="77"/>
        <v>0</v>
      </c>
      <c r="F815" s="86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30</v>
      </c>
      <c r="D816" s="63">
        <f t="shared" si="76"/>
        <v>0</v>
      </c>
      <c r="E816" s="84">
        <f t="shared" si="77"/>
        <v>0</v>
      </c>
      <c r="F816" s="86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30</v>
      </c>
      <c r="D817" s="63">
        <f t="shared" si="76"/>
        <v>0</v>
      </c>
      <c r="E817" s="84">
        <f t="shared" si="77"/>
        <v>0</v>
      </c>
      <c r="F817" s="86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30</v>
      </c>
      <c r="D818" s="63">
        <f t="shared" si="76"/>
        <v>0</v>
      </c>
      <c r="E818" s="84">
        <f t="shared" si="77"/>
        <v>0</v>
      </c>
      <c r="F818" s="86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30</v>
      </c>
      <c r="D819" s="63">
        <f t="shared" si="76"/>
        <v>0</v>
      </c>
      <c r="E819" s="84">
        <f t="shared" si="77"/>
        <v>0</v>
      </c>
      <c r="F819" s="86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30</v>
      </c>
      <c r="D820" s="63">
        <f t="shared" si="76"/>
        <v>0</v>
      </c>
      <c r="E820" s="84">
        <f t="shared" si="77"/>
        <v>0</v>
      </c>
      <c r="F820" s="86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30</v>
      </c>
      <c r="D821" s="63">
        <f t="shared" si="76"/>
        <v>0</v>
      </c>
      <c r="E821" s="84">
        <f t="shared" si="77"/>
        <v>0</v>
      </c>
      <c r="F821" s="86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30</v>
      </c>
      <c r="D822" s="63">
        <f t="shared" si="76"/>
        <v>0</v>
      </c>
      <c r="E822" s="84">
        <f t="shared" si="77"/>
        <v>0</v>
      </c>
      <c r="F822" s="86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30</v>
      </c>
      <c r="D823" s="63">
        <f t="shared" si="76"/>
        <v>0</v>
      </c>
      <c r="E823" s="84">
        <f t="shared" si="77"/>
        <v>0</v>
      </c>
      <c r="F823" s="86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30</v>
      </c>
      <c r="D824" s="63">
        <f t="shared" si="76"/>
        <v>0</v>
      </c>
      <c r="E824" s="84">
        <f t="shared" si="77"/>
        <v>0</v>
      </c>
      <c r="F824" s="86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30</v>
      </c>
      <c r="D825" s="63">
        <f t="shared" si="76"/>
        <v>0</v>
      </c>
      <c r="E825" s="84">
        <f t="shared" si="77"/>
        <v>0</v>
      </c>
      <c r="F825" s="86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30</v>
      </c>
      <c r="D826" s="63">
        <f t="shared" si="76"/>
        <v>0</v>
      </c>
      <c r="E826" s="84">
        <f t="shared" si="77"/>
        <v>0</v>
      </c>
      <c r="F826" s="86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30</v>
      </c>
      <c r="D827" s="63">
        <f t="shared" si="76"/>
        <v>0</v>
      </c>
      <c r="E827" s="84">
        <f t="shared" si="77"/>
        <v>0</v>
      </c>
      <c r="F827" s="86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30</v>
      </c>
      <c r="D828" s="63">
        <f t="shared" si="76"/>
        <v>0</v>
      </c>
      <c r="E828" s="84">
        <f t="shared" si="77"/>
        <v>0</v>
      </c>
      <c r="F828" s="86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30</v>
      </c>
      <c r="D829" s="63">
        <f t="shared" si="76"/>
        <v>0</v>
      </c>
      <c r="E829" s="84">
        <f t="shared" si="77"/>
        <v>0</v>
      </c>
      <c r="F829" s="86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30</v>
      </c>
      <c r="D830" s="63">
        <f t="shared" si="76"/>
        <v>0</v>
      </c>
      <c r="E830" s="84">
        <f t="shared" si="77"/>
        <v>0</v>
      </c>
      <c r="F830" s="86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30</v>
      </c>
      <c r="D831" s="63">
        <f t="shared" si="76"/>
        <v>0</v>
      </c>
      <c r="E831" s="84">
        <f t="shared" si="77"/>
        <v>0</v>
      </c>
      <c r="F831" s="86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30</v>
      </c>
      <c r="D832" s="63">
        <f t="shared" si="76"/>
        <v>0</v>
      </c>
      <c r="E832" s="84">
        <f t="shared" si="77"/>
        <v>0</v>
      </c>
      <c r="F832" s="86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30</v>
      </c>
      <c r="D833" s="63">
        <f t="shared" si="76"/>
        <v>0</v>
      </c>
      <c r="E833" s="84">
        <f t="shared" si="77"/>
        <v>0</v>
      </c>
      <c r="F833" s="86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30</v>
      </c>
      <c r="D834" s="63">
        <f t="shared" si="76"/>
        <v>0</v>
      </c>
      <c r="E834" s="84">
        <f t="shared" si="77"/>
        <v>0</v>
      </c>
      <c r="F834" s="86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30</v>
      </c>
      <c r="D835" s="63">
        <f t="shared" si="76"/>
        <v>0</v>
      </c>
      <c r="E835" s="84">
        <f t="shared" si="77"/>
        <v>0</v>
      </c>
      <c r="F835" s="86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30</v>
      </c>
      <c r="D836" s="63">
        <f t="shared" si="76"/>
        <v>0</v>
      </c>
      <c r="E836" s="84">
        <f t="shared" si="77"/>
        <v>0</v>
      </c>
      <c r="F836" s="86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30</v>
      </c>
      <c r="D837" s="63">
        <f t="shared" si="76"/>
        <v>0</v>
      </c>
      <c r="E837" s="84">
        <f t="shared" si="77"/>
        <v>0</v>
      </c>
      <c r="F837" s="86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30</v>
      </c>
      <c r="D838" s="63">
        <f t="shared" si="76"/>
        <v>0</v>
      </c>
      <c r="E838" s="84">
        <f t="shared" si="77"/>
        <v>0</v>
      </c>
      <c r="F838" s="86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30</v>
      </c>
      <c r="D839" s="63">
        <f t="shared" si="76"/>
        <v>0</v>
      </c>
      <c r="E839" s="84">
        <f t="shared" si="77"/>
        <v>0</v>
      </c>
      <c r="F839" s="86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30</v>
      </c>
      <c r="D840" s="63">
        <f t="shared" si="76"/>
        <v>0</v>
      </c>
      <c r="E840" s="84">
        <f t="shared" si="77"/>
        <v>0</v>
      </c>
      <c r="F840" s="86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30</v>
      </c>
      <c r="D841" s="63">
        <f t="shared" si="76"/>
        <v>0</v>
      </c>
      <c r="E841" s="84">
        <f t="shared" si="77"/>
        <v>0</v>
      </c>
      <c r="F841" s="86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30</v>
      </c>
      <c r="D842" s="63">
        <f t="shared" si="76"/>
        <v>0</v>
      </c>
      <c r="E842" s="84">
        <f t="shared" si="77"/>
        <v>0</v>
      </c>
      <c r="F842" s="86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30</v>
      </c>
      <c r="D843" s="63">
        <f t="shared" si="76"/>
        <v>0</v>
      </c>
      <c r="E843" s="84">
        <f t="shared" si="77"/>
        <v>0</v>
      </c>
      <c r="F843" s="86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30</v>
      </c>
      <c r="D844" s="63">
        <f t="shared" si="76"/>
        <v>0</v>
      </c>
      <c r="E844" s="84">
        <f t="shared" si="77"/>
        <v>0</v>
      </c>
      <c r="F844" s="86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30</v>
      </c>
      <c r="D845" s="63">
        <f t="shared" si="76"/>
        <v>0</v>
      </c>
      <c r="E845" s="84">
        <f t="shared" si="77"/>
        <v>0</v>
      </c>
      <c r="F845" s="86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30</v>
      </c>
      <c r="D846" s="63">
        <f t="shared" si="76"/>
        <v>0</v>
      </c>
      <c r="E846" s="84">
        <f t="shared" si="77"/>
        <v>0</v>
      </c>
      <c r="F846" s="86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30</v>
      </c>
      <c r="D847" s="63">
        <f t="shared" si="76"/>
        <v>0</v>
      </c>
      <c r="E847" s="84">
        <f t="shared" si="77"/>
        <v>0</v>
      </c>
      <c r="F847" s="86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30</v>
      </c>
      <c r="D848" s="63">
        <f t="shared" si="76"/>
        <v>0</v>
      </c>
      <c r="E848" s="84">
        <f t="shared" si="77"/>
        <v>0</v>
      </c>
      <c r="F848" s="86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30</v>
      </c>
      <c r="D849" s="63">
        <f t="shared" si="76"/>
        <v>0</v>
      </c>
      <c r="E849" s="84">
        <f t="shared" si="77"/>
        <v>0</v>
      </c>
      <c r="F849" s="86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30</v>
      </c>
      <c r="D850" s="63">
        <f t="shared" si="76"/>
        <v>0</v>
      </c>
      <c r="E850" s="84">
        <f t="shared" si="77"/>
        <v>0</v>
      </c>
      <c r="F850" s="86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30</v>
      </c>
      <c r="D851" s="63">
        <f t="shared" si="76"/>
        <v>0</v>
      </c>
      <c r="E851" s="84">
        <f t="shared" si="77"/>
        <v>0</v>
      </c>
      <c r="F851" s="86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30</v>
      </c>
      <c r="D852" s="63">
        <f t="shared" si="76"/>
        <v>0</v>
      </c>
      <c r="E852" s="84">
        <f t="shared" si="77"/>
        <v>0</v>
      </c>
      <c r="F852" s="86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30</v>
      </c>
      <c r="D853" s="63">
        <f t="shared" si="76"/>
        <v>0</v>
      </c>
      <c r="E853" s="84">
        <f t="shared" si="77"/>
        <v>0</v>
      </c>
      <c r="F853" s="86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30</v>
      </c>
      <c r="D854" s="63">
        <f t="shared" si="76"/>
        <v>0</v>
      </c>
      <c r="E854" s="84">
        <f t="shared" si="77"/>
        <v>0</v>
      </c>
      <c r="F854" s="86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30</v>
      </c>
      <c r="D855" s="63">
        <f t="shared" si="76"/>
        <v>0</v>
      </c>
      <c r="E855" s="84">
        <f t="shared" si="77"/>
        <v>0</v>
      </c>
      <c r="F855" s="86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30</v>
      </c>
      <c r="D856" s="63">
        <f t="shared" si="76"/>
        <v>0</v>
      </c>
      <c r="E856" s="84">
        <f t="shared" si="77"/>
        <v>0</v>
      </c>
      <c r="F856" s="86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30</v>
      </c>
      <c r="D857" s="63">
        <f t="shared" si="76"/>
        <v>0</v>
      </c>
      <c r="E857" s="84">
        <f t="shared" si="77"/>
        <v>0</v>
      </c>
      <c r="F857" s="86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30</v>
      </c>
      <c r="D858" s="63">
        <f t="shared" si="76"/>
        <v>0</v>
      </c>
      <c r="E858" s="84">
        <f t="shared" si="77"/>
        <v>0</v>
      </c>
      <c r="F858" s="86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30</v>
      </c>
      <c r="D859" s="63">
        <f t="shared" si="76"/>
        <v>0</v>
      </c>
      <c r="E859" s="84">
        <f t="shared" si="77"/>
        <v>0</v>
      </c>
      <c r="F859" s="86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30</v>
      </c>
      <c r="D860" s="63">
        <f t="shared" si="76"/>
        <v>0</v>
      </c>
      <c r="E860" s="84">
        <f t="shared" si="77"/>
        <v>0</v>
      </c>
      <c r="F860" s="86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30</v>
      </c>
      <c r="D861" s="63">
        <f t="shared" si="76"/>
        <v>0</v>
      </c>
      <c r="E861" s="84">
        <f t="shared" si="77"/>
        <v>0</v>
      </c>
      <c r="F861" s="86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30</v>
      </c>
      <c r="D862" s="63">
        <f t="shared" si="76"/>
        <v>0</v>
      </c>
      <c r="E862" s="84">
        <f t="shared" si="77"/>
        <v>0</v>
      </c>
      <c r="F862" s="86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30</v>
      </c>
      <c r="D863" s="63">
        <f t="shared" si="76"/>
        <v>0</v>
      </c>
      <c r="E863" s="84">
        <f t="shared" si="77"/>
        <v>0</v>
      </c>
      <c r="F863" s="86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30</v>
      </c>
      <c r="D864" s="63">
        <f t="shared" si="76"/>
        <v>0</v>
      </c>
      <c r="E864" s="84">
        <f t="shared" si="77"/>
        <v>0</v>
      </c>
      <c r="F864" s="86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30</v>
      </c>
      <c r="D865" s="63">
        <f t="shared" si="76"/>
        <v>0</v>
      </c>
      <c r="E865" s="84">
        <f t="shared" si="77"/>
        <v>0</v>
      </c>
      <c r="F865" s="86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30</v>
      </c>
      <c r="D866" s="63">
        <f t="shared" si="76"/>
        <v>0</v>
      </c>
      <c r="E866" s="84">
        <f t="shared" si="77"/>
        <v>0</v>
      </c>
      <c r="F866" s="86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30</v>
      </c>
      <c r="D867" s="63">
        <f t="shared" si="76"/>
        <v>0</v>
      </c>
      <c r="E867" s="84">
        <f t="shared" si="77"/>
        <v>0</v>
      </c>
      <c r="F867" s="86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30</v>
      </c>
      <c r="D868" s="63">
        <f t="shared" si="76"/>
        <v>0</v>
      </c>
      <c r="E868" s="84">
        <f t="shared" si="77"/>
        <v>0</v>
      </c>
      <c r="F868" s="86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30</v>
      </c>
      <c r="D869" s="63">
        <f t="shared" si="76"/>
        <v>0</v>
      </c>
      <c r="E869" s="84">
        <f t="shared" si="77"/>
        <v>0</v>
      </c>
      <c r="F869" s="86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30</v>
      </c>
      <c r="D870" s="63">
        <f t="shared" si="76"/>
        <v>0</v>
      </c>
      <c r="E870" s="84">
        <f t="shared" si="77"/>
        <v>0</v>
      </c>
      <c r="F870" s="86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30</v>
      </c>
      <c r="D871" s="63">
        <f t="shared" si="76"/>
        <v>0</v>
      </c>
      <c r="E871" s="84">
        <f t="shared" si="77"/>
        <v>0</v>
      </c>
      <c r="F871" s="86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30</v>
      </c>
      <c r="D872" s="63">
        <f t="shared" si="76"/>
        <v>0</v>
      </c>
      <c r="E872" s="84">
        <f t="shared" si="77"/>
        <v>0</v>
      </c>
      <c r="F872" s="86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30</v>
      </c>
      <c r="D873" s="63">
        <f t="shared" si="76"/>
        <v>0</v>
      </c>
      <c r="E873" s="84">
        <f t="shared" si="77"/>
        <v>0</v>
      </c>
      <c r="F873" s="86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30</v>
      </c>
      <c r="D874" s="63">
        <f t="shared" si="76"/>
        <v>0</v>
      </c>
      <c r="E874" s="84">
        <f t="shared" si="77"/>
        <v>0</v>
      </c>
      <c r="F874" s="86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30</v>
      </c>
      <c r="D875" s="63">
        <f t="shared" si="76"/>
        <v>0</v>
      </c>
      <c r="E875" s="84">
        <f t="shared" si="77"/>
        <v>0</v>
      </c>
      <c r="F875" s="86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30</v>
      </c>
      <c r="D876" s="63">
        <f t="shared" ref="D876:D939" si="81">L876</f>
        <v>0</v>
      </c>
      <c r="E876" s="84">
        <f t="shared" ref="E876:E939" si="82">M876</f>
        <v>0</v>
      </c>
      <c r="F876" s="86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30</v>
      </c>
      <c r="D877" s="63">
        <f t="shared" si="81"/>
        <v>0</v>
      </c>
      <c r="E877" s="84">
        <f t="shared" si="82"/>
        <v>0</v>
      </c>
      <c r="F877" s="86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30</v>
      </c>
      <c r="D878" s="63">
        <f t="shared" si="81"/>
        <v>0</v>
      </c>
      <c r="E878" s="84">
        <f t="shared" si="82"/>
        <v>0</v>
      </c>
      <c r="F878" s="86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30</v>
      </c>
      <c r="D879" s="63">
        <f t="shared" si="81"/>
        <v>0</v>
      </c>
      <c r="E879" s="84">
        <f t="shared" si="82"/>
        <v>0</v>
      </c>
      <c r="F879" s="86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30</v>
      </c>
      <c r="D880" s="63">
        <f t="shared" si="81"/>
        <v>0</v>
      </c>
      <c r="E880" s="84">
        <f t="shared" si="82"/>
        <v>0</v>
      </c>
      <c r="F880" s="86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30</v>
      </c>
      <c r="D881" s="63">
        <f t="shared" si="81"/>
        <v>0</v>
      </c>
      <c r="E881" s="84">
        <f t="shared" si="82"/>
        <v>0</v>
      </c>
      <c r="F881" s="86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30</v>
      </c>
      <c r="D882" s="63">
        <f t="shared" si="81"/>
        <v>0</v>
      </c>
      <c r="E882" s="84">
        <f t="shared" si="82"/>
        <v>0</v>
      </c>
      <c r="F882" s="86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30</v>
      </c>
      <c r="D883" s="63">
        <f t="shared" si="81"/>
        <v>0</v>
      </c>
      <c r="E883" s="84">
        <f t="shared" si="82"/>
        <v>0</v>
      </c>
      <c r="F883" s="86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30</v>
      </c>
      <c r="D884" s="63">
        <f t="shared" si="81"/>
        <v>0</v>
      </c>
      <c r="E884" s="84">
        <f t="shared" si="82"/>
        <v>0</v>
      </c>
      <c r="F884" s="86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30</v>
      </c>
      <c r="D885" s="63">
        <f t="shared" si="81"/>
        <v>0</v>
      </c>
      <c r="E885" s="84">
        <f t="shared" si="82"/>
        <v>0</v>
      </c>
      <c r="F885" s="86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30</v>
      </c>
      <c r="D886" s="63">
        <f t="shared" si="81"/>
        <v>0</v>
      </c>
      <c r="E886" s="84">
        <f t="shared" si="82"/>
        <v>0</v>
      </c>
      <c r="F886" s="86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30</v>
      </c>
      <c r="D887" s="63">
        <f t="shared" si="81"/>
        <v>0</v>
      </c>
      <c r="E887" s="84">
        <f t="shared" si="82"/>
        <v>0</v>
      </c>
      <c r="F887" s="86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30</v>
      </c>
      <c r="D888" s="63">
        <f t="shared" si="81"/>
        <v>0</v>
      </c>
      <c r="E888" s="84">
        <f t="shared" si="82"/>
        <v>0</v>
      </c>
      <c r="F888" s="86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30</v>
      </c>
      <c r="D889" s="63">
        <f t="shared" si="81"/>
        <v>0</v>
      </c>
      <c r="E889" s="84">
        <f t="shared" si="82"/>
        <v>0</v>
      </c>
      <c r="F889" s="86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30</v>
      </c>
      <c r="D890" s="63">
        <f t="shared" si="81"/>
        <v>0</v>
      </c>
      <c r="E890" s="84">
        <f t="shared" si="82"/>
        <v>0</v>
      </c>
      <c r="F890" s="86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30</v>
      </c>
      <c r="D891" s="63">
        <f t="shared" si="81"/>
        <v>0</v>
      </c>
      <c r="E891" s="84">
        <f t="shared" si="82"/>
        <v>0</v>
      </c>
      <c r="F891" s="86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30</v>
      </c>
      <c r="D892" s="63">
        <f t="shared" si="81"/>
        <v>0</v>
      </c>
      <c r="E892" s="84">
        <f t="shared" si="82"/>
        <v>0</v>
      </c>
      <c r="F892" s="86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30</v>
      </c>
      <c r="D893" s="63">
        <f t="shared" si="81"/>
        <v>0</v>
      </c>
      <c r="E893" s="84">
        <f t="shared" si="82"/>
        <v>0</v>
      </c>
      <c r="F893" s="86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30</v>
      </c>
      <c r="D894" s="63">
        <f t="shared" si="81"/>
        <v>0</v>
      </c>
      <c r="E894" s="84">
        <f t="shared" si="82"/>
        <v>0</v>
      </c>
      <c r="F894" s="86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30</v>
      </c>
      <c r="D895" s="63">
        <f t="shared" si="81"/>
        <v>0</v>
      </c>
      <c r="E895" s="84">
        <f t="shared" si="82"/>
        <v>0</v>
      </c>
      <c r="F895" s="86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30</v>
      </c>
      <c r="D896" s="63">
        <f t="shared" si="81"/>
        <v>0</v>
      </c>
      <c r="E896" s="84">
        <f t="shared" si="82"/>
        <v>0</v>
      </c>
      <c r="F896" s="86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30</v>
      </c>
      <c r="D897" s="63">
        <f t="shared" si="81"/>
        <v>0</v>
      </c>
      <c r="E897" s="84">
        <f t="shared" si="82"/>
        <v>0</v>
      </c>
      <c r="F897" s="86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30</v>
      </c>
      <c r="D898" s="63">
        <f t="shared" si="81"/>
        <v>0</v>
      </c>
      <c r="E898" s="84">
        <f t="shared" si="82"/>
        <v>0</v>
      </c>
      <c r="F898" s="86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30</v>
      </c>
      <c r="D899" s="63">
        <f t="shared" si="81"/>
        <v>0</v>
      </c>
      <c r="E899" s="84">
        <f t="shared" si="82"/>
        <v>0</v>
      </c>
      <c r="F899" s="86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30</v>
      </c>
      <c r="D900" s="63">
        <f t="shared" si="81"/>
        <v>0</v>
      </c>
      <c r="E900" s="84">
        <f t="shared" si="82"/>
        <v>0</v>
      </c>
      <c r="F900" s="86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30</v>
      </c>
      <c r="D901" s="63">
        <f t="shared" si="81"/>
        <v>0</v>
      </c>
      <c r="E901" s="84">
        <f t="shared" si="82"/>
        <v>0</v>
      </c>
      <c r="F901" s="86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30</v>
      </c>
      <c r="D902" s="63">
        <f t="shared" si="81"/>
        <v>0</v>
      </c>
      <c r="E902" s="84">
        <f t="shared" si="82"/>
        <v>0</v>
      </c>
      <c r="F902" s="86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30</v>
      </c>
      <c r="D903" s="63">
        <f t="shared" si="81"/>
        <v>0</v>
      </c>
      <c r="E903" s="84">
        <f t="shared" si="82"/>
        <v>0</v>
      </c>
      <c r="F903" s="86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30</v>
      </c>
      <c r="D904" s="63">
        <f t="shared" si="81"/>
        <v>0</v>
      </c>
      <c r="E904" s="84">
        <f t="shared" si="82"/>
        <v>0</v>
      </c>
      <c r="F904" s="86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30</v>
      </c>
      <c r="D905" s="63">
        <f t="shared" si="81"/>
        <v>0</v>
      </c>
      <c r="E905" s="84">
        <f t="shared" si="82"/>
        <v>0</v>
      </c>
      <c r="F905" s="86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30</v>
      </c>
      <c r="D906" s="63">
        <f t="shared" si="81"/>
        <v>0</v>
      </c>
      <c r="E906" s="84">
        <f t="shared" si="82"/>
        <v>0</v>
      </c>
      <c r="F906" s="86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30</v>
      </c>
      <c r="D907" s="63">
        <f t="shared" si="81"/>
        <v>0</v>
      </c>
      <c r="E907" s="84">
        <f t="shared" si="82"/>
        <v>0</v>
      </c>
      <c r="F907" s="86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30</v>
      </c>
      <c r="D908" s="63">
        <f t="shared" si="81"/>
        <v>0</v>
      </c>
      <c r="E908" s="84">
        <f t="shared" si="82"/>
        <v>0</v>
      </c>
      <c r="F908" s="86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30</v>
      </c>
      <c r="D909" s="63">
        <f t="shared" si="81"/>
        <v>0</v>
      </c>
      <c r="E909" s="84">
        <f t="shared" si="82"/>
        <v>0</v>
      </c>
      <c r="F909" s="86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30</v>
      </c>
      <c r="D910" s="63">
        <f t="shared" si="81"/>
        <v>0</v>
      </c>
      <c r="E910" s="84">
        <f t="shared" si="82"/>
        <v>0</v>
      </c>
      <c r="F910" s="86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30</v>
      </c>
      <c r="D911" s="63">
        <f t="shared" si="81"/>
        <v>0</v>
      </c>
      <c r="E911" s="84">
        <f t="shared" si="82"/>
        <v>0</v>
      </c>
      <c r="F911" s="86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30</v>
      </c>
      <c r="D912" s="63">
        <f t="shared" si="81"/>
        <v>0</v>
      </c>
      <c r="E912" s="84">
        <f t="shared" si="82"/>
        <v>0</v>
      </c>
      <c r="F912" s="86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30</v>
      </c>
      <c r="D913" s="63">
        <f t="shared" si="81"/>
        <v>0</v>
      </c>
      <c r="E913" s="84">
        <f t="shared" si="82"/>
        <v>0</v>
      </c>
      <c r="F913" s="86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30</v>
      </c>
      <c r="D914" s="63">
        <f t="shared" si="81"/>
        <v>0</v>
      </c>
      <c r="E914" s="84">
        <f t="shared" si="82"/>
        <v>0</v>
      </c>
      <c r="F914" s="86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30</v>
      </c>
      <c r="D915" s="63">
        <f t="shared" si="81"/>
        <v>0</v>
      </c>
      <c r="E915" s="84">
        <f t="shared" si="82"/>
        <v>0</v>
      </c>
      <c r="F915" s="86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30</v>
      </c>
      <c r="D916" s="63">
        <f t="shared" si="81"/>
        <v>0</v>
      </c>
      <c r="E916" s="84">
        <f t="shared" si="82"/>
        <v>0</v>
      </c>
      <c r="F916" s="86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30</v>
      </c>
      <c r="D917" s="63">
        <f t="shared" si="81"/>
        <v>0</v>
      </c>
      <c r="E917" s="84">
        <f t="shared" si="82"/>
        <v>0</v>
      </c>
      <c r="F917" s="86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30</v>
      </c>
      <c r="D918" s="63">
        <f t="shared" si="81"/>
        <v>0</v>
      </c>
      <c r="E918" s="84">
        <f t="shared" si="82"/>
        <v>0</v>
      </c>
      <c r="F918" s="86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30</v>
      </c>
      <c r="D919" s="63">
        <f t="shared" si="81"/>
        <v>0</v>
      </c>
      <c r="E919" s="84">
        <f t="shared" si="82"/>
        <v>0</v>
      </c>
      <c r="F919" s="86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30</v>
      </c>
      <c r="D920" s="63">
        <f t="shared" si="81"/>
        <v>0</v>
      </c>
      <c r="E920" s="84">
        <f t="shared" si="82"/>
        <v>0</v>
      </c>
      <c r="F920" s="86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30</v>
      </c>
      <c r="D921" s="63">
        <f t="shared" si="81"/>
        <v>0</v>
      </c>
      <c r="E921" s="84">
        <f t="shared" si="82"/>
        <v>0</v>
      </c>
      <c r="F921" s="86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30</v>
      </c>
      <c r="D922" s="63">
        <f t="shared" si="81"/>
        <v>0</v>
      </c>
      <c r="E922" s="84">
        <f t="shared" si="82"/>
        <v>0</v>
      </c>
      <c r="F922" s="86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30</v>
      </c>
      <c r="D923" s="63">
        <f t="shared" si="81"/>
        <v>0</v>
      </c>
      <c r="E923" s="84">
        <f t="shared" si="82"/>
        <v>0</v>
      </c>
      <c r="F923" s="86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30</v>
      </c>
      <c r="D924" s="63">
        <f t="shared" si="81"/>
        <v>0</v>
      </c>
      <c r="E924" s="84">
        <f t="shared" si="82"/>
        <v>0</v>
      </c>
      <c r="F924" s="86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30</v>
      </c>
      <c r="D925" s="63">
        <f t="shared" si="81"/>
        <v>0</v>
      </c>
      <c r="E925" s="84">
        <f t="shared" si="82"/>
        <v>0</v>
      </c>
      <c r="F925" s="86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30</v>
      </c>
      <c r="D926" s="63">
        <f t="shared" si="81"/>
        <v>0</v>
      </c>
      <c r="E926" s="84">
        <f t="shared" si="82"/>
        <v>0</v>
      </c>
      <c r="F926" s="86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30</v>
      </c>
      <c r="D927" s="63">
        <f t="shared" si="81"/>
        <v>0</v>
      </c>
      <c r="E927" s="84">
        <f t="shared" si="82"/>
        <v>0</v>
      </c>
      <c r="F927" s="86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30</v>
      </c>
      <c r="D928" s="63">
        <f t="shared" si="81"/>
        <v>0</v>
      </c>
      <c r="E928" s="84">
        <f t="shared" si="82"/>
        <v>0</v>
      </c>
      <c r="F928" s="86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30</v>
      </c>
      <c r="D929" s="63">
        <f t="shared" si="81"/>
        <v>0</v>
      </c>
      <c r="E929" s="84">
        <f t="shared" si="82"/>
        <v>0</v>
      </c>
      <c r="F929" s="86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30</v>
      </c>
      <c r="D930" s="63">
        <f t="shared" si="81"/>
        <v>0</v>
      </c>
      <c r="E930" s="84">
        <f t="shared" si="82"/>
        <v>0</v>
      </c>
      <c r="F930" s="86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30</v>
      </c>
      <c r="D931" s="63">
        <f t="shared" si="81"/>
        <v>0</v>
      </c>
      <c r="E931" s="84">
        <f t="shared" si="82"/>
        <v>0</v>
      </c>
      <c r="F931" s="86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30</v>
      </c>
      <c r="D932" s="63">
        <f t="shared" si="81"/>
        <v>0</v>
      </c>
      <c r="E932" s="84">
        <f t="shared" si="82"/>
        <v>0</v>
      </c>
      <c r="F932" s="86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30</v>
      </c>
      <c r="D933" s="63">
        <f t="shared" si="81"/>
        <v>0</v>
      </c>
      <c r="E933" s="84">
        <f t="shared" si="82"/>
        <v>0</v>
      </c>
      <c r="F933" s="86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30</v>
      </c>
      <c r="D934" s="63">
        <f t="shared" si="81"/>
        <v>0</v>
      </c>
      <c r="E934" s="84">
        <f t="shared" si="82"/>
        <v>0</v>
      </c>
      <c r="F934" s="86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30</v>
      </c>
      <c r="D935" s="63">
        <f t="shared" si="81"/>
        <v>0</v>
      </c>
      <c r="E935" s="84">
        <f t="shared" si="82"/>
        <v>0</v>
      </c>
      <c r="F935" s="86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30</v>
      </c>
      <c r="D936" s="63">
        <f t="shared" si="81"/>
        <v>0</v>
      </c>
      <c r="E936" s="84">
        <f t="shared" si="82"/>
        <v>0</v>
      </c>
      <c r="F936" s="86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30</v>
      </c>
      <c r="D937" s="63">
        <f t="shared" si="81"/>
        <v>0</v>
      </c>
      <c r="E937" s="84">
        <f t="shared" si="82"/>
        <v>0</v>
      </c>
      <c r="F937" s="86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30</v>
      </c>
      <c r="D938" s="63">
        <f t="shared" si="81"/>
        <v>0</v>
      </c>
      <c r="E938" s="84">
        <f t="shared" si="82"/>
        <v>0</v>
      </c>
      <c r="F938" s="86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30</v>
      </c>
      <c r="D939" s="63">
        <f t="shared" si="81"/>
        <v>0</v>
      </c>
      <c r="E939" s="84">
        <f t="shared" si="82"/>
        <v>0</v>
      </c>
      <c r="F939" s="86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30</v>
      </c>
      <c r="D940" s="63">
        <f t="shared" ref="D940:D1003" si="86">L940</f>
        <v>0</v>
      </c>
      <c r="E940" s="84">
        <f t="shared" ref="E940:E1003" si="87">M940</f>
        <v>0</v>
      </c>
      <c r="F940" s="86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30</v>
      </c>
      <c r="D941" s="63">
        <f t="shared" si="86"/>
        <v>0</v>
      </c>
      <c r="E941" s="84">
        <f t="shared" si="87"/>
        <v>0</v>
      </c>
      <c r="F941" s="86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30</v>
      </c>
      <c r="D942" s="63">
        <f t="shared" si="86"/>
        <v>0</v>
      </c>
      <c r="E942" s="84">
        <f t="shared" si="87"/>
        <v>0</v>
      </c>
      <c r="F942" s="86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30</v>
      </c>
      <c r="D943" s="63">
        <f t="shared" si="86"/>
        <v>0</v>
      </c>
      <c r="E943" s="84">
        <f t="shared" si="87"/>
        <v>0</v>
      </c>
      <c r="F943" s="86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30</v>
      </c>
      <c r="D944" s="63">
        <f t="shared" si="86"/>
        <v>0</v>
      </c>
      <c r="E944" s="84">
        <f t="shared" si="87"/>
        <v>0</v>
      </c>
      <c r="F944" s="86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30</v>
      </c>
      <c r="D945" s="63">
        <f t="shared" si="86"/>
        <v>0</v>
      </c>
      <c r="E945" s="84">
        <f t="shared" si="87"/>
        <v>0</v>
      </c>
      <c r="F945" s="86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30</v>
      </c>
      <c r="D946" s="63">
        <f t="shared" si="86"/>
        <v>0</v>
      </c>
      <c r="E946" s="84">
        <f t="shared" si="87"/>
        <v>0</v>
      </c>
      <c r="F946" s="86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30</v>
      </c>
      <c r="D947" s="63">
        <f t="shared" si="86"/>
        <v>0</v>
      </c>
      <c r="E947" s="84">
        <f t="shared" si="87"/>
        <v>0</v>
      </c>
      <c r="F947" s="86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30</v>
      </c>
      <c r="D948" s="63">
        <f t="shared" si="86"/>
        <v>0</v>
      </c>
      <c r="E948" s="84">
        <f t="shared" si="87"/>
        <v>0</v>
      </c>
      <c r="F948" s="86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30</v>
      </c>
      <c r="D949" s="63">
        <f t="shared" si="86"/>
        <v>0</v>
      </c>
      <c r="E949" s="84">
        <f t="shared" si="87"/>
        <v>0</v>
      </c>
      <c r="F949" s="86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30</v>
      </c>
      <c r="D950" s="63">
        <f t="shared" si="86"/>
        <v>0</v>
      </c>
      <c r="E950" s="84">
        <f t="shared" si="87"/>
        <v>0</v>
      </c>
      <c r="F950" s="86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30</v>
      </c>
      <c r="D951" s="63">
        <f t="shared" si="86"/>
        <v>0</v>
      </c>
      <c r="E951" s="84">
        <f t="shared" si="87"/>
        <v>0</v>
      </c>
      <c r="F951" s="86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30</v>
      </c>
      <c r="D952" s="63">
        <f t="shared" si="86"/>
        <v>0</v>
      </c>
      <c r="E952" s="84">
        <f t="shared" si="87"/>
        <v>0</v>
      </c>
      <c r="F952" s="86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30</v>
      </c>
      <c r="D953" s="63">
        <f t="shared" si="86"/>
        <v>0</v>
      </c>
      <c r="E953" s="84">
        <f t="shared" si="87"/>
        <v>0</v>
      </c>
      <c r="F953" s="86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30</v>
      </c>
      <c r="D954" s="63">
        <f t="shared" si="86"/>
        <v>0</v>
      </c>
      <c r="E954" s="84">
        <f t="shared" si="87"/>
        <v>0</v>
      </c>
      <c r="F954" s="86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30</v>
      </c>
      <c r="D955" s="63">
        <f t="shared" si="86"/>
        <v>0</v>
      </c>
      <c r="E955" s="84">
        <f t="shared" si="87"/>
        <v>0</v>
      </c>
      <c r="F955" s="86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30</v>
      </c>
      <c r="D956" s="63">
        <f t="shared" si="86"/>
        <v>0</v>
      </c>
      <c r="E956" s="84">
        <f t="shared" si="87"/>
        <v>0</v>
      </c>
      <c r="F956" s="86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30</v>
      </c>
      <c r="D957" s="63">
        <f t="shared" si="86"/>
        <v>0</v>
      </c>
      <c r="E957" s="84">
        <f t="shared" si="87"/>
        <v>0</v>
      </c>
      <c r="F957" s="86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30</v>
      </c>
      <c r="D958" s="63">
        <f t="shared" si="86"/>
        <v>0</v>
      </c>
      <c r="E958" s="84">
        <f t="shared" si="87"/>
        <v>0</v>
      </c>
      <c r="F958" s="86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30</v>
      </c>
      <c r="D959" s="63">
        <f t="shared" si="86"/>
        <v>0</v>
      </c>
      <c r="E959" s="84">
        <f t="shared" si="87"/>
        <v>0</v>
      </c>
      <c r="F959" s="86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30</v>
      </c>
      <c r="D960" s="63">
        <f t="shared" si="86"/>
        <v>0</v>
      </c>
      <c r="E960" s="84">
        <f t="shared" si="87"/>
        <v>0</v>
      </c>
      <c r="F960" s="86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30</v>
      </c>
      <c r="D961" s="63">
        <f t="shared" si="86"/>
        <v>0</v>
      </c>
      <c r="E961" s="84">
        <f t="shared" si="87"/>
        <v>0</v>
      </c>
      <c r="F961" s="86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30</v>
      </c>
      <c r="D962" s="63">
        <f t="shared" si="86"/>
        <v>0</v>
      </c>
      <c r="E962" s="84">
        <f t="shared" si="87"/>
        <v>0</v>
      </c>
      <c r="F962" s="86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30</v>
      </c>
      <c r="D963" s="63">
        <f t="shared" si="86"/>
        <v>0</v>
      </c>
      <c r="E963" s="84">
        <f t="shared" si="87"/>
        <v>0</v>
      </c>
      <c r="F963" s="86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30</v>
      </c>
      <c r="D964" s="63">
        <f t="shared" si="86"/>
        <v>0</v>
      </c>
      <c r="E964" s="84">
        <f t="shared" si="87"/>
        <v>0</v>
      </c>
      <c r="F964" s="86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30</v>
      </c>
      <c r="D965" s="63">
        <f t="shared" si="86"/>
        <v>0</v>
      </c>
      <c r="E965" s="84">
        <f t="shared" si="87"/>
        <v>0</v>
      </c>
      <c r="F965" s="86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30</v>
      </c>
      <c r="D966" s="63">
        <f t="shared" si="86"/>
        <v>0</v>
      </c>
      <c r="E966" s="84">
        <f t="shared" si="87"/>
        <v>0</v>
      </c>
      <c r="F966" s="86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30</v>
      </c>
      <c r="D967" s="63">
        <f t="shared" si="86"/>
        <v>0</v>
      </c>
      <c r="E967" s="84">
        <f t="shared" si="87"/>
        <v>0</v>
      </c>
      <c r="F967" s="86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30</v>
      </c>
      <c r="D968" s="63">
        <f t="shared" si="86"/>
        <v>0</v>
      </c>
      <c r="E968" s="84">
        <f t="shared" si="87"/>
        <v>0</v>
      </c>
      <c r="F968" s="86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30</v>
      </c>
      <c r="D969" s="63">
        <f t="shared" si="86"/>
        <v>0</v>
      </c>
      <c r="E969" s="84">
        <f t="shared" si="87"/>
        <v>0</v>
      </c>
      <c r="F969" s="86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30</v>
      </c>
      <c r="D970" s="63">
        <f t="shared" si="86"/>
        <v>0</v>
      </c>
      <c r="E970" s="84">
        <f t="shared" si="87"/>
        <v>0</v>
      </c>
      <c r="F970" s="86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30</v>
      </c>
      <c r="D971" s="63">
        <f t="shared" si="86"/>
        <v>0</v>
      </c>
      <c r="E971" s="84">
        <f t="shared" si="87"/>
        <v>0</v>
      </c>
      <c r="F971" s="86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30</v>
      </c>
      <c r="D972" s="63">
        <f t="shared" si="86"/>
        <v>0</v>
      </c>
      <c r="E972" s="84">
        <f t="shared" si="87"/>
        <v>0</v>
      </c>
      <c r="F972" s="86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30</v>
      </c>
      <c r="D973" s="63">
        <f t="shared" si="86"/>
        <v>0</v>
      </c>
      <c r="E973" s="84">
        <f t="shared" si="87"/>
        <v>0</v>
      </c>
      <c r="F973" s="86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30</v>
      </c>
      <c r="D974" s="63">
        <f t="shared" si="86"/>
        <v>0</v>
      </c>
      <c r="E974" s="84">
        <f t="shared" si="87"/>
        <v>0</v>
      </c>
      <c r="F974" s="86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30</v>
      </c>
      <c r="D975" s="63">
        <f t="shared" si="86"/>
        <v>0</v>
      </c>
      <c r="E975" s="84">
        <f t="shared" si="87"/>
        <v>0</v>
      </c>
      <c r="F975" s="86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30</v>
      </c>
      <c r="D976" s="63">
        <f t="shared" si="86"/>
        <v>0</v>
      </c>
      <c r="E976" s="84">
        <f t="shared" si="87"/>
        <v>0</v>
      </c>
      <c r="F976" s="86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30</v>
      </c>
      <c r="D977" s="63">
        <f t="shared" si="86"/>
        <v>0</v>
      </c>
      <c r="E977" s="84">
        <f t="shared" si="87"/>
        <v>0</v>
      </c>
      <c r="F977" s="86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30</v>
      </c>
      <c r="D978" s="63">
        <f t="shared" si="86"/>
        <v>0</v>
      </c>
      <c r="E978" s="84">
        <f t="shared" si="87"/>
        <v>0</v>
      </c>
      <c r="F978" s="86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30</v>
      </c>
      <c r="D979" s="63">
        <f t="shared" si="86"/>
        <v>0</v>
      </c>
      <c r="E979" s="84">
        <f t="shared" si="87"/>
        <v>0</v>
      </c>
      <c r="F979" s="86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30</v>
      </c>
      <c r="D980" s="63">
        <f t="shared" si="86"/>
        <v>0</v>
      </c>
      <c r="E980" s="84">
        <f t="shared" si="87"/>
        <v>0</v>
      </c>
      <c r="F980" s="86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30</v>
      </c>
      <c r="D981" s="63">
        <f t="shared" si="86"/>
        <v>0</v>
      </c>
      <c r="E981" s="84">
        <f t="shared" si="87"/>
        <v>0</v>
      </c>
      <c r="F981" s="86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30</v>
      </c>
      <c r="D982" s="63">
        <f t="shared" si="86"/>
        <v>0</v>
      </c>
      <c r="E982" s="84">
        <f t="shared" si="87"/>
        <v>0</v>
      </c>
      <c r="F982" s="86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30</v>
      </c>
      <c r="D983" s="63">
        <f t="shared" si="86"/>
        <v>0</v>
      </c>
      <c r="E983" s="84">
        <f t="shared" si="87"/>
        <v>0</v>
      </c>
      <c r="F983" s="86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30</v>
      </c>
      <c r="D984" s="63">
        <f t="shared" si="86"/>
        <v>0</v>
      </c>
      <c r="E984" s="84">
        <f t="shared" si="87"/>
        <v>0</v>
      </c>
      <c r="F984" s="86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30</v>
      </c>
      <c r="D985" s="63">
        <f t="shared" si="86"/>
        <v>0</v>
      </c>
      <c r="E985" s="84">
        <f t="shared" si="87"/>
        <v>0</v>
      </c>
      <c r="F985" s="86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30</v>
      </c>
      <c r="D986" s="63">
        <f t="shared" si="86"/>
        <v>0</v>
      </c>
      <c r="E986" s="84">
        <f t="shared" si="87"/>
        <v>0</v>
      </c>
      <c r="F986" s="86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30</v>
      </c>
      <c r="D987" s="63">
        <f t="shared" si="86"/>
        <v>0</v>
      </c>
      <c r="E987" s="84">
        <f t="shared" si="87"/>
        <v>0</v>
      </c>
      <c r="F987" s="86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30</v>
      </c>
      <c r="D988" s="63">
        <f t="shared" si="86"/>
        <v>0</v>
      </c>
      <c r="E988" s="84">
        <f t="shared" si="87"/>
        <v>0</v>
      </c>
      <c r="F988" s="86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30</v>
      </c>
      <c r="D989" s="63">
        <f t="shared" si="86"/>
        <v>0</v>
      </c>
      <c r="E989" s="84">
        <f t="shared" si="87"/>
        <v>0</v>
      </c>
      <c r="F989" s="86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30</v>
      </c>
      <c r="D990" s="63">
        <f t="shared" si="86"/>
        <v>0</v>
      </c>
      <c r="E990" s="84">
        <f t="shared" si="87"/>
        <v>0</v>
      </c>
      <c r="F990" s="86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30</v>
      </c>
      <c r="D991" s="63">
        <f t="shared" si="86"/>
        <v>0</v>
      </c>
      <c r="E991" s="84">
        <f t="shared" si="87"/>
        <v>0</v>
      </c>
      <c r="F991" s="86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30</v>
      </c>
      <c r="D992" s="63">
        <f t="shared" si="86"/>
        <v>0</v>
      </c>
      <c r="E992" s="84">
        <f t="shared" si="87"/>
        <v>0</v>
      </c>
      <c r="F992" s="86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30</v>
      </c>
      <c r="D993" s="63">
        <f t="shared" si="86"/>
        <v>0</v>
      </c>
      <c r="E993" s="84">
        <f t="shared" si="87"/>
        <v>0</v>
      </c>
      <c r="F993" s="86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30</v>
      </c>
      <c r="D994" s="63">
        <f t="shared" si="86"/>
        <v>0</v>
      </c>
      <c r="E994" s="84">
        <f t="shared" si="87"/>
        <v>0</v>
      </c>
      <c r="F994" s="86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30</v>
      </c>
      <c r="D995" s="63">
        <f t="shared" si="86"/>
        <v>0</v>
      </c>
      <c r="E995" s="84">
        <f t="shared" si="87"/>
        <v>0</v>
      </c>
      <c r="F995" s="86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30</v>
      </c>
      <c r="D996" s="63">
        <f t="shared" si="86"/>
        <v>0</v>
      </c>
      <c r="E996" s="84">
        <f t="shared" si="87"/>
        <v>0</v>
      </c>
      <c r="F996" s="86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30</v>
      </c>
      <c r="D997" s="63">
        <f t="shared" si="86"/>
        <v>0</v>
      </c>
      <c r="E997" s="84">
        <f t="shared" si="87"/>
        <v>0</v>
      </c>
      <c r="F997" s="86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30</v>
      </c>
      <c r="D998" s="63">
        <f t="shared" si="86"/>
        <v>0</v>
      </c>
      <c r="E998" s="84">
        <f t="shared" si="87"/>
        <v>0</v>
      </c>
      <c r="F998" s="86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30</v>
      </c>
      <c r="D999" s="63">
        <f t="shared" si="86"/>
        <v>0</v>
      </c>
      <c r="E999" s="84">
        <f t="shared" si="87"/>
        <v>0</v>
      </c>
      <c r="F999" s="86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30</v>
      </c>
      <c r="D1000" s="63">
        <f t="shared" si="86"/>
        <v>0</v>
      </c>
      <c r="E1000" s="84">
        <f t="shared" si="87"/>
        <v>0</v>
      </c>
      <c r="F1000" s="86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30</v>
      </c>
      <c r="D1001" s="63">
        <f t="shared" si="86"/>
        <v>0</v>
      </c>
      <c r="E1001" s="84">
        <f t="shared" si="87"/>
        <v>0</v>
      </c>
      <c r="F1001" s="86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30</v>
      </c>
      <c r="D1002" s="63">
        <f t="shared" si="86"/>
        <v>0</v>
      </c>
      <c r="E1002" s="84">
        <f t="shared" si="87"/>
        <v>0</v>
      </c>
      <c r="F1002" s="86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30</v>
      </c>
      <c r="D1003" s="63">
        <f t="shared" si="86"/>
        <v>0</v>
      </c>
      <c r="E1003" s="84">
        <f t="shared" si="87"/>
        <v>0</v>
      </c>
      <c r="F1003" s="86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30</v>
      </c>
      <c r="D1004" s="63">
        <f t="shared" ref="D1004:D1043" si="91">L1004</f>
        <v>0</v>
      </c>
      <c r="E1004" s="84">
        <f t="shared" ref="E1004:E1043" si="92">M1004</f>
        <v>0</v>
      </c>
      <c r="F1004" s="86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30</v>
      </c>
      <c r="D1005" s="63">
        <f t="shared" si="91"/>
        <v>0</v>
      </c>
      <c r="E1005" s="84">
        <f t="shared" si="92"/>
        <v>0</v>
      </c>
      <c r="F1005" s="86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30</v>
      </c>
      <c r="D1006" s="63">
        <f t="shared" si="91"/>
        <v>0</v>
      </c>
      <c r="E1006" s="84">
        <f t="shared" si="92"/>
        <v>0</v>
      </c>
      <c r="F1006" s="86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30</v>
      </c>
      <c r="D1007" s="63">
        <f t="shared" si="91"/>
        <v>0</v>
      </c>
      <c r="E1007" s="84">
        <f t="shared" si="92"/>
        <v>0</v>
      </c>
      <c r="F1007" s="86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30</v>
      </c>
      <c r="D1008" s="63">
        <f t="shared" si="91"/>
        <v>0</v>
      </c>
      <c r="E1008" s="84">
        <f t="shared" si="92"/>
        <v>0</v>
      </c>
      <c r="F1008" s="86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30</v>
      </c>
      <c r="D1009" s="63">
        <f t="shared" si="91"/>
        <v>0</v>
      </c>
      <c r="E1009" s="84">
        <f t="shared" si="92"/>
        <v>0</v>
      </c>
      <c r="F1009" s="86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30</v>
      </c>
      <c r="D1010" s="63">
        <f t="shared" si="91"/>
        <v>0</v>
      </c>
      <c r="E1010" s="84">
        <f t="shared" si="92"/>
        <v>0</v>
      </c>
      <c r="F1010" s="86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30</v>
      </c>
      <c r="D1011" s="63">
        <f t="shared" si="91"/>
        <v>0</v>
      </c>
      <c r="E1011" s="84">
        <f t="shared" si="92"/>
        <v>0</v>
      </c>
      <c r="F1011" s="86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30</v>
      </c>
      <c r="D1012" s="63">
        <f t="shared" si="91"/>
        <v>0</v>
      </c>
      <c r="E1012" s="84">
        <f t="shared" si="92"/>
        <v>0</v>
      </c>
      <c r="F1012" s="86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30</v>
      </c>
      <c r="D1013" s="63">
        <f t="shared" si="91"/>
        <v>0</v>
      </c>
      <c r="E1013" s="84">
        <f t="shared" si="92"/>
        <v>0</v>
      </c>
      <c r="F1013" s="86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30</v>
      </c>
      <c r="D1014" s="63">
        <f t="shared" si="91"/>
        <v>0</v>
      </c>
      <c r="E1014" s="84">
        <f t="shared" si="92"/>
        <v>0</v>
      </c>
      <c r="F1014" s="86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30</v>
      </c>
      <c r="D1015" s="63">
        <f t="shared" si="91"/>
        <v>0</v>
      </c>
      <c r="E1015" s="84">
        <f t="shared" si="92"/>
        <v>0</v>
      </c>
      <c r="F1015" s="86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30</v>
      </c>
      <c r="D1016" s="63">
        <f t="shared" si="91"/>
        <v>0</v>
      </c>
      <c r="E1016" s="84">
        <f t="shared" si="92"/>
        <v>0</v>
      </c>
      <c r="F1016" s="86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30</v>
      </c>
      <c r="D1017" s="63">
        <f t="shared" si="91"/>
        <v>0</v>
      </c>
      <c r="E1017" s="84">
        <f t="shared" si="92"/>
        <v>0</v>
      </c>
      <c r="F1017" s="86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30</v>
      </c>
      <c r="D1018" s="63">
        <f t="shared" si="91"/>
        <v>0</v>
      </c>
      <c r="E1018" s="84">
        <f t="shared" si="92"/>
        <v>0</v>
      </c>
      <c r="F1018" s="86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30</v>
      </c>
      <c r="D1019" s="63">
        <f t="shared" si="91"/>
        <v>0</v>
      </c>
      <c r="E1019" s="84">
        <f t="shared" si="92"/>
        <v>0</v>
      </c>
      <c r="F1019" s="86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30</v>
      </c>
      <c r="D1020" s="63">
        <f t="shared" si="91"/>
        <v>0</v>
      </c>
      <c r="E1020" s="84">
        <f t="shared" si="92"/>
        <v>0</v>
      </c>
      <c r="F1020" s="86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30</v>
      </c>
      <c r="D1021" s="63">
        <f t="shared" si="91"/>
        <v>0</v>
      </c>
      <c r="E1021" s="84">
        <f t="shared" si="92"/>
        <v>0</v>
      </c>
      <c r="F1021" s="86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30</v>
      </c>
      <c r="D1022" s="63">
        <f t="shared" si="91"/>
        <v>0</v>
      </c>
      <c r="E1022" s="84">
        <f t="shared" si="92"/>
        <v>0</v>
      </c>
      <c r="F1022" s="86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30</v>
      </c>
      <c r="D1023" s="63">
        <f t="shared" si="91"/>
        <v>0</v>
      </c>
      <c r="E1023" s="84">
        <f t="shared" si="92"/>
        <v>0</v>
      </c>
      <c r="F1023" s="86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30</v>
      </c>
      <c r="D1024" s="63">
        <f t="shared" si="91"/>
        <v>0</v>
      </c>
      <c r="E1024" s="84">
        <f t="shared" si="92"/>
        <v>0</v>
      </c>
      <c r="F1024" s="86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30</v>
      </c>
      <c r="D1025" s="63">
        <f t="shared" si="91"/>
        <v>0</v>
      </c>
      <c r="E1025" s="84">
        <f t="shared" si="92"/>
        <v>0</v>
      </c>
      <c r="F1025" s="86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30</v>
      </c>
      <c r="D1026" s="63">
        <f t="shared" si="91"/>
        <v>0</v>
      </c>
      <c r="E1026" s="84">
        <f t="shared" si="92"/>
        <v>0</v>
      </c>
      <c r="F1026" s="86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30</v>
      </c>
      <c r="D1027" s="63">
        <f t="shared" si="91"/>
        <v>0</v>
      </c>
      <c r="E1027" s="84">
        <f t="shared" si="92"/>
        <v>0</v>
      </c>
      <c r="F1027" s="86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30</v>
      </c>
      <c r="D1028" s="63">
        <f t="shared" si="91"/>
        <v>0</v>
      </c>
      <c r="E1028" s="84">
        <f t="shared" si="92"/>
        <v>0</v>
      </c>
      <c r="F1028" s="86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30</v>
      </c>
      <c r="D1029" s="63">
        <f t="shared" si="91"/>
        <v>0</v>
      </c>
      <c r="E1029" s="84">
        <f t="shared" si="92"/>
        <v>0</v>
      </c>
      <c r="F1029" s="86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30</v>
      </c>
      <c r="D1030" s="63">
        <f t="shared" si="91"/>
        <v>0</v>
      </c>
      <c r="E1030" s="84">
        <f t="shared" si="92"/>
        <v>0</v>
      </c>
      <c r="F1030" s="86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30</v>
      </c>
      <c r="D1031" s="63">
        <f t="shared" si="91"/>
        <v>0</v>
      </c>
      <c r="E1031" s="84">
        <f t="shared" si="92"/>
        <v>0</v>
      </c>
      <c r="F1031" s="86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30</v>
      </c>
      <c r="D1032" s="63">
        <f t="shared" si="91"/>
        <v>0</v>
      </c>
      <c r="E1032" s="84">
        <f t="shared" si="92"/>
        <v>0</v>
      </c>
      <c r="F1032" s="86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30</v>
      </c>
      <c r="D1033" s="63">
        <f t="shared" si="91"/>
        <v>0</v>
      </c>
      <c r="E1033" s="84">
        <f t="shared" si="92"/>
        <v>0</v>
      </c>
      <c r="F1033" s="86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30</v>
      </c>
      <c r="D1034" s="63">
        <f t="shared" si="91"/>
        <v>0</v>
      </c>
      <c r="E1034" s="84">
        <f t="shared" si="92"/>
        <v>0</v>
      </c>
      <c r="F1034" s="86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30</v>
      </c>
      <c r="D1035" s="63">
        <f t="shared" si="91"/>
        <v>0</v>
      </c>
      <c r="E1035" s="84">
        <f t="shared" si="92"/>
        <v>0</v>
      </c>
      <c r="F1035" s="86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30</v>
      </c>
      <c r="D1036" s="63">
        <f t="shared" si="91"/>
        <v>0</v>
      </c>
      <c r="E1036" s="84">
        <f t="shared" si="92"/>
        <v>0</v>
      </c>
      <c r="F1036" s="86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30</v>
      </c>
      <c r="D1037" s="63">
        <f t="shared" si="91"/>
        <v>0</v>
      </c>
      <c r="E1037" s="84">
        <f t="shared" si="92"/>
        <v>0</v>
      </c>
      <c r="F1037" s="86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30</v>
      </c>
      <c r="D1038" s="63">
        <f t="shared" si="91"/>
        <v>0</v>
      </c>
      <c r="E1038" s="84">
        <f t="shared" si="92"/>
        <v>0</v>
      </c>
      <c r="F1038" s="86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30</v>
      </c>
      <c r="D1039" s="63">
        <f t="shared" si="91"/>
        <v>0</v>
      </c>
      <c r="E1039" s="84">
        <f t="shared" si="92"/>
        <v>0</v>
      </c>
      <c r="F1039" s="86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30</v>
      </c>
      <c r="D1040" s="63">
        <f t="shared" si="91"/>
        <v>0</v>
      </c>
      <c r="E1040" s="84">
        <f t="shared" si="92"/>
        <v>0</v>
      </c>
      <c r="F1040" s="86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30</v>
      </c>
      <c r="D1041" s="63">
        <f t="shared" si="91"/>
        <v>0</v>
      </c>
      <c r="E1041" s="84">
        <f t="shared" si="92"/>
        <v>0</v>
      </c>
      <c r="F1041" s="86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30</v>
      </c>
      <c r="D1042" s="63">
        <f t="shared" si="91"/>
        <v>0</v>
      </c>
      <c r="E1042" s="84">
        <f t="shared" si="92"/>
        <v>0</v>
      </c>
      <c r="F1042" s="86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30</v>
      </c>
      <c r="D1043" s="63">
        <f t="shared" si="91"/>
        <v>0</v>
      </c>
      <c r="E1043" s="84">
        <f t="shared" si="92"/>
        <v>0</v>
      </c>
      <c r="F1043" s="86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796A-1883-4281-A3F1-615B92369176}">
  <sheetPr codeName="Sheet3"/>
  <dimension ref="A1:Q31"/>
  <sheetViews>
    <sheetView workbookViewId="0">
      <selection activeCell="O4" sqref="O4"/>
    </sheetView>
  </sheetViews>
  <sheetFormatPr defaultRowHeight="14.5"/>
  <cols>
    <col min="1" max="1" width="11.54296875" customWidth="1"/>
    <col min="11" max="11" width="11.7265625" customWidth="1"/>
  </cols>
  <sheetData>
    <row r="1" spans="1:17">
      <c r="A1" t="s">
        <v>25</v>
      </c>
      <c r="E1" t="s">
        <v>113</v>
      </c>
      <c r="H1" t="s">
        <v>114</v>
      </c>
      <c r="K1" t="s">
        <v>31</v>
      </c>
      <c r="N1" t="s">
        <v>113</v>
      </c>
      <c r="Q1" t="s">
        <v>114</v>
      </c>
    </row>
    <row r="3" spans="1:17">
      <c r="A3" s="83" t="e">
        <f ca="1">_xll.BDH("PSH LN Equity","PX_VOLUME",TODAY()-40,TODAY(),"cols=2;rows=28")</f>
        <v>#NAME?</v>
      </c>
      <c r="B3">
        <v>186173</v>
      </c>
      <c r="E3">
        <f>AVERAGE(B10:B29)</f>
        <v>173917.4</v>
      </c>
      <c r="H3">
        <f>SUM(E3*0.15)</f>
        <v>26087.609999999997</v>
      </c>
      <c r="K3" s="83" t="e">
        <f ca="1">_xll.BDH("PSHD LN Equity","PX_VOLUME",TODAY()-40,TODAY(),"cols=2;rows=28")</f>
        <v>#NAME?</v>
      </c>
      <c r="L3">
        <v>38040</v>
      </c>
      <c r="O3">
        <f>AVERAGE(L10:L29)</f>
        <v>34968.300000000003</v>
      </c>
      <c r="Q3">
        <f>SUM(O3*0.15)</f>
        <v>5245.2449999999999</v>
      </c>
    </row>
    <row r="4" spans="1:17">
      <c r="A4" s="83">
        <v>46160</v>
      </c>
      <c r="B4">
        <v>131972</v>
      </c>
      <c r="K4" s="83">
        <v>46160</v>
      </c>
      <c r="L4">
        <v>21450</v>
      </c>
    </row>
    <row r="5" spans="1:17">
      <c r="A5" s="83">
        <v>46161</v>
      </c>
      <c r="B5">
        <v>123342</v>
      </c>
      <c r="K5" s="83">
        <v>46161</v>
      </c>
      <c r="L5">
        <v>8744</v>
      </c>
    </row>
    <row r="6" spans="1:17">
      <c r="A6" s="83">
        <v>46162</v>
      </c>
      <c r="B6">
        <v>149310</v>
      </c>
      <c r="K6" s="83">
        <v>46162</v>
      </c>
      <c r="L6">
        <v>19702</v>
      </c>
    </row>
    <row r="7" spans="1:17">
      <c r="A7" s="83">
        <v>46163</v>
      </c>
      <c r="B7">
        <v>73995</v>
      </c>
      <c r="K7" s="83">
        <v>46163</v>
      </c>
      <c r="L7">
        <v>20457</v>
      </c>
    </row>
    <row r="8" spans="1:17">
      <c r="A8" s="83">
        <v>46164</v>
      </c>
      <c r="B8">
        <v>85104</v>
      </c>
      <c r="K8" s="83">
        <v>46164</v>
      </c>
      <c r="L8">
        <v>9682</v>
      </c>
    </row>
    <row r="9" spans="1:17">
      <c r="A9" s="83">
        <v>46168</v>
      </c>
      <c r="B9">
        <v>132211</v>
      </c>
      <c r="K9" s="83">
        <v>46168</v>
      </c>
      <c r="L9">
        <v>11596</v>
      </c>
    </row>
    <row r="10" spans="1:17">
      <c r="A10" s="83">
        <v>46169</v>
      </c>
      <c r="B10">
        <v>135042</v>
      </c>
      <c r="K10" s="83">
        <v>46169</v>
      </c>
      <c r="L10">
        <v>12993</v>
      </c>
    </row>
    <row r="11" spans="1:17">
      <c r="A11" s="83">
        <v>46170</v>
      </c>
      <c r="B11">
        <v>177089</v>
      </c>
      <c r="K11" s="83">
        <v>46170</v>
      </c>
      <c r="L11">
        <v>9759</v>
      </c>
    </row>
    <row r="12" spans="1:17">
      <c r="A12" s="83">
        <v>46171</v>
      </c>
      <c r="B12">
        <v>110674</v>
      </c>
      <c r="K12" s="83">
        <v>46171</v>
      </c>
      <c r="L12">
        <v>2880</v>
      </c>
    </row>
    <row r="13" spans="1:17">
      <c r="A13" s="83">
        <v>46174</v>
      </c>
      <c r="B13">
        <v>220912</v>
      </c>
      <c r="K13" s="83">
        <v>46174</v>
      </c>
      <c r="L13">
        <v>11547</v>
      </c>
    </row>
    <row r="14" spans="1:17">
      <c r="A14" s="83">
        <v>46175</v>
      </c>
      <c r="B14">
        <v>262264</v>
      </c>
      <c r="K14" s="83">
        <v>46175</v>
      </c>
      <c r="L14">
        <v>18574</v>
      </c>
    </row>
    <row r="15" spans="1:17">
      <c r="A15" s="83">
        <v>46176</v>
      </c>
      <c r="B15">
        <v>152666</v>
      </c>
      <c r="K15" s="83">
        <v>46176</v>
      </c>
      <c r="L15">
        <v>18058</v>
      </c>
    </row>
    <row r="16" spans="1:17">
      <c r="A16" s="83">
        <v>46177</v>
      </c>
      <c r="B16">
        <v>142907</v>
      </c>
      <c r="K16" s="83">
        <v>46177</v>
      </c>
      <c r="L16">
        <v>20881</v>
      </c>
    </row>
    <row r="17" spans="1:12">
      <c r="A17" s="83">
        <v>46178</v>
      </c>
      <c r="B17">
        <v>150094</v>
      </c>
      <c r="K17" s="83">
        <v>46178</v>
      </c>
      <c r="L17">
        <v>24287</v>
      </c>
    </row>
    <row r="18" spans="1:12">
      <c r="A18" s="83">
        <v>46181</v>
      </c>
      <c r="B18">
        <v>99486</v>
      </c>
      <c r="K18" s="83">
        <v>46181</v>
      </c>
      <c r="L18">
        <v>22906</v>
      </c>
    </row>
    <row r="19" spans="1:12">
      <c r="A19" s="83">
        <v>46182</v>
      </c>
      <c r="B19">
        <v>182741</v>
      </c>
      <c r="K19" s="83">
        <v>46182</v>
      </c>
      <c r="L19">
        <v>48063</v>
      </c>
    </row>
    <row r="20" spans="1:12">
      <c r="A20" s="83">
        <v>46183</v>
      </c>
      <c r="B20">
        <v>174414</v>
      </c>
      <c r="K20" s="83">
        <v>46183</v>
      </c>
      <c r="L20">
        <v>58655</v>
      </c>
    </row>
    <row r="21" spans="1:12">
      <c r="A21" s="83">
        <v>46184</v>
      </c>
      <c r="B21">
        <v>163121</v>
      </c>
      <c r="K21" s="83">
        <v>46184</v>
      </c>
      <c r="L21">
        <v>21611</v>
      </c>
    </row>
    <row r="22" spans="1:12">
      <c r="A22" s="83">
        <v>46185</v>
      </c>
      <c r="B22">
        <v>182776</v>
      </c>
      <c r="K22" s="83">
        <v>46185</v>
      </c>
      <c r="L22">
        <v>18914</v>
      </c>
    </row>
    <row r="23" spans="1:12">
      <c r="A23" s="83">
        <v>46188</v>
      </c>
      <c r="B23">
        <v>192535</v>
      </c>
      <c r="K23" s="83">
        <v>46188</v>
      </c>
      <c r="L23">
        <v>55239</v>
      </c>
    </row>
    <row r="24" spans="1:12">
      <c r="A24" s="83">
        <v>46189</v>
      </c>
      <c r="B24">
        <v>165473</v>
      </c>
      <c r="K24" s="83">
        <v>46189</v>
      </c>
      <c r="L24">
        <v>41563</v>
      </c>
    </row>
    <row r="25" spans="1:12">
      <c r="A25" s="83">
        <v>46190</v>
      </c>
      <c r="B25">
        <v>111396</v>
      </c>
      <c r="K25" s="83">
        <v>46190</v>
      </c>
      <c r="L25">
        <v>33195</v>
      </c>
    </row>
    <row r="26" spans="1:12">
      <c r="A26" s="83">
        <v>46191</v>
      </c>
      <c r="B26">
        <v>166210</v>
      </c>
      <c r="K26" s="83">
        <v>46191</v>
      </c>
      <c r="L26">
        <v>90012</v>
      </c>
    </row>
    <row r="27" spans="1:12">
      <c r="A27" s="83">
        <v>46192</v>
      </c>
      <c r="B27">
        <v>306368</v>
      </c>
      <c r="K27" s="83">
        <v>46192</v>
      </c>
      <c r="L27">
        <v>13960</v>
      </c>
    </row>
    <row r="28" spans="1:12">
      <c r="A28" s="83">
        <v>46195</v>
      </c>
      <c r="B28">
        <v>133558</v>
      </c>
      <c r="K28" s="83">
        <v>46195</v>
      </c>
      <c r="L28">
        <v>45652</v>
      </c>
    </row>
    <row r="29" spans="1:12">
      <c r="A29" s="83">
        <v>46196</v>
      </c>
      <c r="B29">
        <v>248622</v>
      </c>
      <c r="K29" s="83">
        <v>46196</v>
      </c>
      <c r="L29">
        <v>130617</v>
      </c>
    </row>
    <row r="30" spans="1:12">
      <c r="A30" s="83">
        <v>46197</v>
      </c>
      <c r="B30">
        <v>175276</v>
      </c>
      <c r="K30" s="83">
        <v>46197</v>
      </c>
      <c r="L30">
        <v>49662</v>
      </c>
    </row>
    <row r="31" spans="1:12">
      <c r="A31" s="83"/>
      <c r="K31" s="8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18 Jun - 24 Jun 2026 LSE £</vt:lpstr>
      <vt:lpstr>18 Jun - 24 Jun 2026 LSE $</vt:lpstr>
      <vt:lpstr>ErrorCheck</vt:lpstr>
      <vt:lpstr>Trades LSE £</vt:lpstr>
      <vt:lpstr>Trades LSE $</vt:lpstr>
      <vt:lpstr>PX_VOL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