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EAA7F41C-AD66-430E-A4C6-024AF062C0B1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18 May 2026 - 20 May 2026 LSE £" sheetId="141" r:id="rId2"/>
    <sheet name="18 May 2026 - 20 May 2026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43" i="150" l="1"/>
  <c r="E1043" i="150"/>
  <c r="D1043" i="150"/>
  <c r="F1043" i="150" s="1"/>
  <c r="B1043" i="150"/>
  <c r="H1042" i="150"/>
  <c r="E1042" i="150"/>
  <c r="D1042" i="150"/>
  <c r="F1042" i="150" s="1"/>
  <c r="B1042" i="150"/>
  <c r="H1041" i="150"/>
  <c r="F1041" i="150"/>
  <c r="E1041" i="150"/>
  <c r="D1041" i="150"/>
  <c r="B1041" i="150"/>
  <c r="H1040" i="150"/>
  <c r="E1040" i="150"/>
  <c r="D1040" i="150"/>
  <c r="F1040" i="150" s="1"/>
  <c r="B1040" i="150"/>
  <c r="H1039" i="150"/>
  <c r="E1039" i="150"/>
  <c r="D1039" i="150"/>
  <c r="F1039" i="150" s="1"/>
  <c r="B1039" i="150"/>
  <c r="H1038" i="150"/>
  <c r="F1038" i="150"/>
  <c r="E1038" i="150"/>
  <c r="D1038" i="150"/>
  <c r="B1038" i="150"/>
  <c r="H1037" i="150"/>
  <c r="E1037" i="150"/>
  <c r="D1037" i="150"/>
  <c r="F1037" i="150" s="1"/>
  <c r="B1037" i="150"/>
  <c r="H1036" i="150"/>
  <c r="E1036" i="150"/>
  <c r="F1036" i="150" s="1"/>
  <c r="D1036" i="150"/>
  <c r="B1036" i="150"/>
  <c r="H1035" i="150"/>
  <c r="E1035" i="150"/>
  <c r="D1035" i="150"/>
  <c r="F1035" i="150" s="1"/>
  <c r="B1035" i="150"/>
  <c r="H1034" i="150"/>
  <c r="E1034" i="150"/>
  <c r="D1034" i="150"/>
  <c r="F1034" i="150" s="1"/>
  <c r="B1034" i="150"/>
  <c r="H1033" i="150"/>
  <c r="E1033" i="150"/>
  <c r="D1033" i="150"/>
  <c r="F1033" i="150" s="1"/>
  <c r="B1033" i="150"/>
  <c r="H1032" i="150"/>
  <c r="E1032" i="150"/>
  <c r="F1032" i="150" s="1"/>
  <c r="D1032" i="150"/>
  <c r="B1032" i="150"/>
  <c r="H1031" i="150"/>
  <c r="E1031" i="150"/>
  <c r="D1031" i="150"/>
  <c r="F1031" i="150" s="1"/>
  <c r="B1031" i="150"/>
  <c r="H1030" i="150"/>
  <c r="E1030" i="150"/>
  <c r="D1030" i="150"/>
  <c r="F1030" i="150" s="1"/>
  <c r="B1030" i="150"/>
  <c r="H1029" i="150"/>
  <c r="E1029" i="150"/>
  <c r="D1029" i="150"/>
  <c r="F1029" i="150" s="1"/>
  <c r="B1029" i="150"/>
  <c r="H1028" i="150"/>
  <c r="E1028" i="150"/>
  <c r="D1028" i="150"/>
  <c r="F1028" i="150" s="1"/>
  <c r="B1028" i="150"/>
  <c r="H1027" i="150"/>
  <c r="E1027" i="150"/>
  <c r="D1027" i="150"/>
  <c r="F1027" i="150" s="1"/>
  <c r="B1027" i="150"/>
  <c r="H1026" i="150"/>
  <c r="E1026" i="150"/>
  <c r="D1026" i="150"/>
  <c r="F1026" i="150" s="1"/>
  <c r="B1026" i="150"/>
  <c r="H1025" i="150"/>
  <c r="E1025" i="150"/>
  <c r="D1025" i="150"/>
  <c r="F1025" i="150" s="1"/>
  <c r="B1025" i="150"/>
  <c r="H1024" i="150"/>
  <c r="E1024" i="150"/>
  <c r="F1024" i="150" s="1"/>
  <c r="D1024" i="150"/>
  <c r="B1024" i="150"/>
  <c r="H1023" i="150"/>
  <c r="E1023" i="150"/>
  <c r="D1023" i="150"/>
  <c r="F1023" i="150" s="1"/>
  <c r="B1023" i="150"/>
  <c r="H1022" i="150"/>
  <c r="F1022" i="150"/>
  <c r="E1022" i="150"/>
  <c r="D1022" i="150"/>
  <c r="B1022" i="150"/>
  <c r="H1021" i="150"/>
  <c r="E1021" i="150"/>
  <c r="D1021" i="150"/>
  <c r="F1021" i="150" s="1"/>
  <c r="B1021" i="150"/>
  <c r="H1020" i="150"/>
  <c r="E1020" i="150"/>
  <c r="D1020" i="150"/>
  <c r="F1020" i="150" s="1"/>
  <c r="B1020" i="150"/>
  <c r="H1019" i="150"/>
  <c r="E1019" i="150"/>
  <c r="D1019" i="150"/>
  <c r="F1019" i="150" s="1"/>
  <c r="B1019" i="150"/>
  <c r="H1018" i="150"/>
  <c r="E1018" i="150"/>
  <c r="D1018" i="150"/>
  <c r="F1018" i="150" s="1"/>
  <c r="B1018" i="150"/>
  <c r="H1017" i="150"/>
  <c r="E1017" i="150"/>
  <c r="D1017" i="150"/>
  <c r="F1017" i="150" s="1"/>
  <c r="B1017" i="150"/>
  <c r="H1016" i="150"/>
  <c r="E1016" i="150"/>
  <c r="F1016" i="150" s="1"/>
  <c r="D1016" i="150"/>
  <c r="B1016" i="150"/>
  <c r="H1015" i="150"/>
  <c r="E1015" i="150"/>
  <c r="D1015" i="150"/>
  <c r="F1015" i="150" s="1"/>
  <c r="B1015" i="150"/>
  <c r="H1014" i="150"/>
  <c r="F1014" i="150"/>
  <c r="E1014" i="150"/>
  <c r="D1014" i="150"/>
  <c r="B1014" i="150"/>
  <c r="H1013" i="150"/>
  <c r="F1013" i="150"/>
  <c r="E1013" i="150"/>
  <c r="D1013" i="150"/>
  <c r="B1013" i="150"/>
  <c r="H1012" i="150"/>
  <c r="E1012" i="150"/>
  <c r="D1012" i="150"/>
  <c r="F1012" i="150" s="1"/>
  <c r="B1012" i="150"/>
  <c r="H1011" i="150"/>
  <c r="E1011" i="150"/>
  <c r="D1011" i="150"/>
  <c r="F1011" i="150" s="1"/>
  <c r="B1011" i="150"/>
  <c r="H1010" i="150"/>
  <c r="E1010" i="150"/>
  <c r="F1010" i="150" s="1"/>
  <c r="D1010" i="150"/>
  <c r="B1010" i="150"/>
  <c r="H1009" i="150"/>
  <c r="E1009" i="150"/>
  <c r="D1009" i="150"/>
  <c r="F1009" i="150" s="1"/>
  <c r="B1009" i="150"/>
  <c r="H1008" i="150"/>
  <c r="E1008" i="150"/>
  <c r="D1008" i="150"/>
  <c r="F1008" i="150" s="1"/>
  <c r="B1008" i="150"/>
  <c r="H1007" i="150"/>
  <c r="F1007" i="150"/>
  <c r="E1007" i="150"/>
  <c r="D1007" i="150"/>
  <c r="B1007" i="150"/>
  <c r="H1006" i="150"/>
  <c r="E1006" i="150"/>
  <c r="D1006" i="150"/>
  <c r="F1006" i="150" s="1"/>
  <c r="B1006" i="150"/>
  <c r="H1005" i="150"/>
  <c r="E1005" i="150"/>
  <c r="D1005" i="150"/>
  <c r="F1005" i="150" s="1"/>
  <c r="B1005" i="150"/>
  <c r="H1004" i="150"/>
  <c r="E1004" i="150"/>
  <c r="D1004" i="150"/>
  <c r="F1004" i="150" s="1"/>
  <c r="B1004" i="150"/>
  <c r="H1003" i="150"/>
  <c r="E1003" i="150"/>
  <c r="F1003" i="150" s="1"/>
  <c r="D1003" i="150"/>
  <c r="B1003" i="150"/>
  <c r="H1002" i="150"/>
  <c r="E1002" i="150"/>
  <c r="D1002" i="150"/>
  <c r="F1002" i="150" s="1"/>
  <c r="B1002" i="150"/>
  <c r="H1001" i="150"/>
  <c r="E1001" i="150"/>
  <c r="D1001" i="150"/>
  <c r="F1001" i="150" s="1"/>
  <c r="B1001" i="150"/>
  <c r="H1000" i="150"/>
  <c r="E1000" i="150"/>
  <c r="F1000" i="150" s="1"/>
  <c r="D1000" i="150"/>
  <c r="B1000" i="150"/>
  <c r="H999" i="150"/>
  <c r="F999" i="150"/>
  <c r="E999" i="150"/>
  <c r="D999" i="150"/>
  <c r="B999" i="150"/>
  <c r="H998" i="150"/>
  <c r="E998" i="150"/>
  <c r="D998" i="150"/>
  <c r="F998" i="150" s="1"/>
  <c r="B998" i="150"/>
  <c r="H997" i="150"/>
  <c r="E997" i="150"/>
  <c r="D997" i="150"/>
  <c r="F997" i="150" s="1"/>
  <c r="B997" i="150"/>
  <c r="H996" i="150"/>
  <c r="E996" i="150"/>
  <c r="D996" i="150"/>
  <c r="B996" i="150"/>
  <c r="H995" i="150"/>
  <c r="E995" i="150"/>
  <c r="D995" i="150"/>
  <c r="F995" i="150" s="1"/>
  <c r="B995" i="150"/>
  <c r="H994" i="150"/>
  <c r="E994" i="150"/>
  <c r="D994" i="150"/>
  <c r="F994" i="150" s="1"/>
  <c r="B994" i="150"/>
  <c r="H993" i="150"/>
  <c r="E993" i="150"/>
  <c r="D993" i="150"/>
  <c r="F993" i="150" s="1"/>
  <c r="B993" i="150"/>
  <c r="H992" i="150"/>
  <c r="F992" i="150"/>
  <c r="E992" i="150"/>
  <c r="D992" i="150"/>
  <c r="B992" i="150"/>
  <c r="H991" i="150"/>
  <c r="E991" i="150"/>
  <c r="D991" i="150"/>
  <c r="F991" i="150" s="1"/>
  <c r="B991" i="150"/>
  <c r="H990" i="150"/>
  <c r="E990" i="150"/>
  <c r="D990" i="150"/>
  <c r="F990" i="150" s="1"/>
  <c r="B990" i="150"/>
  <c r="H989" i="150"/>
  <c r="E989" i="150"/>
  <c r="D989" i="150"/>
  <c r="F989" i="150" s="1"/>
  <c r="B989" i="150"/>
  <c r="H988" i="150"/>
  <c r="F988" i="150"/>
  <c r="E988" i="150"/>
  <c r="D988" i="150"/>
  <c r="B988" i="150"/>
  <c r="H987" i="150"/>
  <c r="E987" i="150"/>
  <c r="D987" i="150"/>
  <c r="F987" i="150" s="1"/>
  <c r="B987" i="150"/>
  <c r="H986" i="150"/>
  <c r="E986" i="150"/>
  <c r="D986" i="150"/>
  <c r="F986" i="150" s="1"/>
  <c r="B986" i="150"/>
  <c r="H985" i="150"/>
  <c r="E985" i="150"/>
  <c r="D985" i="150"/>
  <c r="F985" i="150" s="1"/>
  <c r="B985" i="150"/>
  <c r="H984" i="150"/>
  <c r="E984" i="150"/>
  <c r="F984" i="150" s="1"/>
  <c r="D984" i="150"/>
  <c r="B984" i="150"/>
  <c r="H983" i="150"/>
  <c r="E983" i="150"/>
  <c r="D983" i="150"/>
  <c r="F983" i="150" s="1"/>
  <c r="B983" i="150"/>
  <c r="H982" i="150"/>
  <c r="E982" i="150"/>
  <c r="D982" i="150"/>
  <c r="F982" i="150" s="1"/>
  <c r="B982" i="150"/>
  <c r="H981" i="150"/>
  <c r="E981" i="150"/>
  <c r="D981" i="150"/>
  <c r="F981" i="150" s="1"/>
  <c r="B981" i="150"/>
  <c r="H980" i="150"/>
  <c r="E980" i="150"/>
  <c r="F980" i="150" s="1"/>
  <c r="D980" i="150"/>
  <c r="B980" i="150"/>
  <c r="H979" i="150"/>
  <c r="E979" i="150"/>
  <c r="D979" i="150"/>
  <c r="F979" i="150" s="1"/>
  <c r="B979" i="150"/>
  <c r="H978" i="150"/>
  <c r="E978" i="150"/>
  <c r="D978" i="150"/>
  <c r="F978" i="150" s="1"/>
  <c r="B978" i="150"/>
  <c r="H977" i="150"/>
  <c r="E977" i="150"/>
  <c r="D977" i="150"/>
  <c r="F977" i="150" s="1"/>
  <c r="B977" i="150"/>
  <c r="H976" i="150"/>
  <c r="E976" i="150"/>
  <c r="D976" i="150"/>
  <c r="F976" i="150" s="1"/>
  <c r="B976" i="150"/>
  <c r="H975" i="150"/>
  <c r="F975" i="150"/>
  <c r="E975" i="150"/>
  <c r="D975" i="150"/>
  <c r="B975" i="150"/>
  <c r="H974" i="150"/>
  <c r="E974" i="150"/>
  <c r="D974" i="150"/>
  <c r="F974" i="150" s="1"/>
  <c r="B974" i="150"/>
  <c r="H973" i="150"/>
  <c r="E973" i="150"/>
  <c r="D973" i="150"/>
  <c r="F973" i="150" s="1"/>
  <c r="B973" i="150"/>
  <c r="H972" i="150"/>
  <c r="E972" i="150"/>
  <c r="D972" i="150"/>
  <c r="F972" i="150" s="1"/>
  <c r="B972" i="150"/>
  <c r="H971" i="150"/>
  <c r="E971" i="150"/>
  <c r="D971" i="150"/>
  <c r="F971" i="150" s="1"/>
  <c r="B971" i="150"/>
  <c r="H970" i="150"/>
  <c r="E970" i="150"/>
  <c r="D970" i="150"/>
  <c r="F970" i="150" s="1"/>
  <c r="B970" i="150"/>
  <c r="H969" i="150"/>
  <c r="F969" i="150"/>
  <c r="E969" i="150"/>
  <c r="D969" i="150"/>
  <c r="B969" i="150"/>
  <c r="H968" i="150"/>
  <c r="E968" i="150"/>
  <c r="F968" i="150" s="1"/>
  <c r="D968" i="150"/>
  <c r="B968" i="150"/>
  <c r="H967" i="150"/>
  <c r="F967" i="150"/>
  <c r="E967" i="150"/>
  <c r="D967" i="150"/>
  <c r="B967" i="150"/>
  <c r="H966" i="150"/>
  <c r="E966" i="150"/>
  <c r="D966" i="150"/>
  <c r="F966" i="150" s="1"/>
  <c r="B966" i="150"/>
  <c r="H965" i="150"/>
  <c r="F965" i="150"/>
  <c r="E965" i="150"/>
  <c r="D965" i="150"/>
  <c r="B965" i="150"/>
  <c r="H964" i="150"/>
  <c r="E964" i="150"/>
  <c r="D964" i="150"/>
  <c r="F964" i="150" s="1"/>
  <c r="B964" i="150"/>
  <c r="H963" i="150"/>
  <c r="E963" i="150"/>
  <c r="D963" i="150"/>
  <c r="F963" i="150" s="1"/>
  <c r="B963" i="150"/>
  <c r="H962" i="150"/>
  <c r="E962" i="150"/>
  <c r="D962" i="150"/>
  <c r="F962" i="150" s="1"/>
  <c r="B962" i="150"/>
  <c r="H961" i="150"/>
  <c r="E961" i="150"/>
  <c r="F961" i="150" s="1"/>
  <c r="D961" i="150"/>
  <c r="B961" i="150"/>
  <c r="H960" i="150"/>
  <c r="E960" i="150"/>
  <c r="D960" i="150"/>
  <c r="F960" i="150" s="1"/>
  <c r="B960" i="150"/>
  <c r="H959" i="150"/>
  <c r="E959" i="150"/>
  <c r="D959" i="150"/>
  <c r="F959" i="150" s="1"/>
  <c r="B959" i="150"/>
  <c r="H958" i="150"/>
  <c r="E958" i="150"/>
  <c r="D958" i="150"/>
  <c r="F958" i="150" s="1"/>
  <c r="B958" i="150"/>
  <c r="H957" i="150"/>
  <c r="E957" i="150"/>
  <c r="D957" i="150"/>
  <c r="F957" i="150" s="1"/>
  <c r="B957" i="150"/>
  <c r="H956" i="150"/>
  <c r="E956" i="150"/>
  <c r="F956" i="150" s="1"/>
  <c r="D956" i="150"/>
  <c r="B956" i="150"/>
  <c r="H955" i="150"/>
  <c r="E955" i="150"/>
  <c r="D955" i="150"/>
  <c r="F955" i="150" s="1"/>
  <c r="B955" i="150"/>
  <c r="H954" i="150"/>
  <c r="E954" i="150"/>
  <c r="F954" i="150" s="1"/>
  <c r="D954" i="150"/>
  <c r="B954" i="150"/>
  <c r="H953" i="150"/>
  <c r="E953" i="150"/>
  <c r="D953" i="150"/>
  <c r="F953" i="150" s="1"/>
  <c r="B953" i="150"/>
  <c r="H952" i="150"/>
  <c r="E952" i="150"/>
  <c r="F952" i="150" s="1"/>
  <c r="D952" i="150"/>
  <c r="B952" i="150"/>
  <c r="H951" i="150"/>
  <c r="E951" i="150"/>
  <c r="D951" i="150"/>
  <c r="F951" i="150" s="1"/>
  <c r="B951" i="150"/>
  <c r="H950" i="150"/>
  <c r="F950" i="150"/>
  <c r="E950" i="150"/>
  <c r="D950" i="150"/>
  <c r="B950" i="150"/>
  <c r="H949" i="150"/>
  <c r="E949" i="150"/>
  <c r="D949" i="150"/>
  <c r="F949" i="150" s="1"/>
  <c r="B949" i="150"/>
  <c r="H948" i="150"/>
  <c r="E948" i="150"/>
  <c r="D948" i="150"/>
  <c r="F948" i="150" s="1"/>
  <c r="B948" i="150"/>
  <c r="H947" i="150"/>
  <c r="E947" i="150"/>
  <c r="D947" i="150"/>
  <c r="F947" i="150" s="1"/>
  <c r="B947" i="150"/>
  <c r="H946" i="150"/>
  <c r="E946" i="150"/>
  <c r="D946" i="150"/>
  <c r="B946" i="150"/>
  <c r="H945" i="150"/>
  <c r="E945" i="150"/>
  <c r="D945" i="150"/>
  <c r="F945" i="150" s="1"/>
  <c r="B945" i="150"/>
  <c r="H944" i="150"/>
  <c r="E944" i="150"/>
  <c r="D944" i="150"/>
  <c r="F944" i="150" s="1"/>
  <c r="B944" i="150"/>
  <c r="H943" i="150"/>
  <c r="E943" i="150"/>
  <c r="D943" i="150"/>
  <c r="F943" i="150" s="1"/>
  <c r="B943" i="150"/>
  <c r="H942" i="150"/>
  <c r="E942" i="150"/>
  <c r="D942" i="150"/>
  <c r="F942" i="150" s="1"/>
  <c r="B942" i="150"/>
  <c r="H941" i="150"/>
  <c r="E941" i="150"/>
  <c r="D941" i="150"/>
  <c r="F941" i="150" s="1"/>
  <c r="B941" i="150"/>
  <c r="H940" i="150"/>
  <c r="E940" i="150"/>
  <c r="D940" i="150"/>
  <c r="F940" i="150" s="1"/>
  <c r="B940" i="150"/>
  <c r="H939" i="150"/>
  <c r="F939" i="150"/>
  <c r="E939" i="150"/>
  <c r="D939" i="150"/>
  <c r="B939" i="150"/>
  <c r="H938" i="150"/>
  <c r="E938" i="150"/>
  <c r="D938" i="150"/>
  <c r="F938" i="150" s="1"/>
  <c r="B938" i="150"/>
  <c r="H937" i="150"/>
  <c r="F937" i="150"/>
  <c r="E937" i="150"/>
  <c r="D937" i="150"/>
  <c r="B937" i="150"/>
  <c r="H936" i="150"/>
  <c r="E936" i="150"/>
  <c r="F936" i="150" s="1"/>
  <c r="D936" i="150"/>
  <c r="B936" i="150"/>
  <c r="H935" i="150"/>
  <c r="E935" i="150"/>
  <c r="D935" i="150"/>
  <c r="F935" i="150" s="1"/>
  <c r="B935" i="150"/>
  <c r="H934" i="150"/>
  <c r="E934" i="150"/>
  <c r="D934" i="150"/>
  <c r="F934" i="150" s="1"/>
  <c r="B934" i="150"/>
  <c r="H933" i="150"/>
  <c r="E933" i="150"/>
  <c r="D933" i="150"/>
  <c r="F933" i="150" s="1"/>
  <c r="B933" i="150"/>
  <c r="H932" i="150"/>
  <c r="E932" i="150"/>
  <c r="D932" i="150"/>
  <c r="F932" i="150" s="1"/>
  <c r="B932" i="150"/>
  <c r="H931" i="150"/>
  <c r="E931" i="150"/>
  <c r="D931" i="150"/>
  <c r="F931" i="150" s="1"/>
  <c r="B931" i="150"/>
  <c r="H930" i="150"/>
  <c r="E930" i="150"/>
  <c r="D930" i="150"/>
  <c r="F930" i="150" s="1"/>
  <c r="B930" i="150"/>
  <c r="H929" i="150"/>
  <c r="E929" i="150"/>
  <c r="D929" i="150"/>
  <c r="F929" i="150" s="1"/>
  <c r="B929" i="150"/>
  <c r="H928" i="150"/>
  <c r="E928" i="150"/>
  <c r="D928" i="150"/>
  <c r="F928" i="150" s="1"/>
  <c r="B928" i="150"/>
  <c r="H927" i="150"/>
  <c r="E927" i="150"/>
  <c r="D927" i="150"/>
  <c r="F927" i="150" s="1"/>
  <c r="B927" i="150"/>
  <c r="H926" i="150"/>
  <c r="F926" i="150"/>
  <c r="E926" i="150"/>
  <c r="D926" i="150"/>
  <c r="B926" i="150"/>
  <c r="H925" i="150"/>
  <c r="E925" i="150"/>
  <c r="D925" i="150"/>
  <c r="F925" i="150" s="1"/>
  <c r="B925" i="150"/>
  <c r="H924" i="150"/>
  <c r="F924" i="150"/>
  <c r="E924" i="150"/>
  <c r="D924" i="150"/>
  <c r="B924" i="150"/>
  <c r="H923" i="150"/>
  <c r="E923" i="150"/>
  <c r="D923" i="150"/>
  <c r="F923" i="150" s="1"/>
  <c r="B923" i="150"/>
  <c r="H922" i="150"/>
  <c r="E922" i="150"/>
  <c r="D922" i="150"/>
  <c r="F922" i="150" s="1"/>
  <c r="B922" i="150"/>
  <c r="H921" i="150"/>
  <c r="E921" i="150"/>
  <c r="D921" i="150"/>
  <c r="F921" i="150" s="1"/>
  <c r="B921" i="150"/>
  <c r="H920" i="150"/>
  <c r="E920" i="150"/>
  <c r="F920" i="150" s="1"/>
  <c r="D920" i="150"/>
  <c r="B920" i="150"/>
  <c r="H919" i="150"/>
  <c r="E919" i="150"/>
  <c r="D919" i="150"/>
  <c r="F919" i="150" s="1"/>
  <c r="B919" i="150"/>
  <c r="H918" i="150"/>
  <c r="E918" i="150"/>
  <c r="D918" i="150"/>
  <c r="F918" i="150" s="1"/>
  <c r="B918" i="150"/>
  <c r="H917" i="150"/>
  <c r="E917" i="150"/>
  <c r="D917" i="150"/>
  <c r="F917" i="150" s="1"/>
  <c r="B917" i="150"/>
  <c r="H916" i="150"/>
  <c r="E916" i="150"/>
  <c r="F916" i="150" s="1"/>
  <c r="D916" i="150"/>
  <c r="B916" i="150"/>
  <c r="H915" i="150"/>
  <c r="E915" i="150"/>
  <c r="D915" i="150"/>
  <c r="F915" i="150" s="1"/>
  <c r="B915" i="150"/>
  <c r="H914" i="150"/>
  <c r="E914" i="150"/>
  <c r="D914" i="150"/>
  <c r="F914" i="150" s="1"/>
  <c r="B914" i="150"/>
  <c r="H913" i="150"/>
  <c r="F913" i="150"/>
  <c r="E913" i="150"/>
  <c r="D913" i="150"/>
  <c r="B913" i="150"/>
  <c r="H912" i="150"/>
  <c r="E912" i="150"/>
  <c r="F912" i="150" s="1"/>
  <c r="D912" i="150"/>
  <c r="B912" i="150"/>
  <c r="H911" i="150"/>
  <c r="E911" i="150"/>
  <c r="D911" i="150"/>
  <c r="F911" i="150" s="1"/>
  <c r="B911" i="150"/>
  <c r="H910" i="150"/>
  <c r="E910" i="150"/>
  <c r="D910" i="150"/>
  <c r="F910" i="150" s="1"/>
  <c r="B910" i="150"/>
  <c r="H909" i="150"/>
  <c r="E909" i="150"/>
  <c r="D909" i="150"/>
  <c r="B909" i="150"/>
  <c r="H908" i="150"/>
  <c r="E908" i="150"/>
  <c r="D908" i="150"/>
  <c r="F908" i="150" s="1"/>
  <c r="B908" i="150"/>
  <c r="H907" i="150"/>
  <c r="E907" i="150"/>
  <c r="D907" i="150"/>
  <c r="F907" i="150" s="1"/>
  <c r="B907" i="150"/>
  <c r="H906" i="150"/>
  <c r="E906" i="150"/>
  <c r="D906" i="150"/>
  <c r="F906" i="150" s="1"/>
  <c r="B906" i="150"/>
  <c r="H905" i="150"/>
  <c r="F905" i="150"/>
  <c r="E905" i="150"/>
  <c r="D905" i="150"/>
  <c r="B905" i="150"/>
  <c r="H904" i="150"/>
  <c r="F904" i="150"/>
  <c r="E904" i="150"/>
  <c r="D904" i="150"/>
  <c r="B904" i="150"/>
  <c r="H903" i="150"/>
  <c r="E903" i="150"/>
  <c r="F903" i="150" s="1"/>
  <c r="D903" i="150"/>
  <c r="B903" i="150"/>
  <c r="H902" i="150"/>
  <c r="E902" i="150"/>
  <c r="D902" i="150"/>
  <c r="F902" i="150" s="1"/>
  <c r="B902" i="150"/>
  <c r="H901" i="150"/>
  <c r="F901" i="150"/>
  <c r="E901" i="150"/>
  <c r="D901" i="150"/>
  <c r="B901" i="150"/>
  <c r="H900" i="150"/>
  <c r="E900" i="150"/>
  <c r="D900" i="150"/>
  <c r="F900" i="150" s="1"/>
  <c r="B900" i="150"/>
  <c r="H899" i="150"/>
  <c r="E899" i="150"/>
  <c r="D899" i="150"/>
  <c r="F899" i="150" s="1"/>
  <c r="B899" i="150"/>
  <c r="H898" i="150"/>
  <c r="E898" i="150"/>
  <c r="D898" i="150"/>
  <c r="F898" i="150" s="1"/>
  <c r="B898" i="150"/>
  <c r="H897" i="150"/>
  <c r="E897" i="150"/>
  <c r="F897" i="150" s="1"/>
  <c r="D897" i="150"/>
  <c r="B897" i="150"/>
  <c r="H896" i="150"/>
  <c r="E896" i="150"/>
  <c r="D896" i="150"/>
  <c r="F896" i="150" s="1"/>
  <c r="B896" i="150"/>
  <c r="H895" i="150"/>
  <c r="E895" i="150"/>
  <c r="D895" i="150"/>
  <c r="F895" i="150" s="1"/>
  <c r="B895" i="150"/>
  <c r="H894" i="150"/>
  <c r="E894" i="150"/>
  <c r="D894" i="150"/>
  <c r="F894" i="150" s="1"/>
  <c r="B894" i="150"/>
  <c r="H893" i="150"/>
  <c r="E893" i="150"/>
  <c r="D893" i="150"/>
  <c r="F893" i="150" s="1"/>
  <c r="B893" i="150"/>
  <c r="H892" i="150"/>
  <c r="E892" i="150"/>
  <c r="D892" i="150"/>
  <c r="F892" i="150" s="1"/>
  <c r="B892" i="150"/>
  <c r="H891" i="150"/>
  <c r="E891" i="150"/>
  <c r="D891" i="150"/>
  <c r="F891" i="150" s="1"/>
  <c r="B891" i="150"/>
  <c r="H890" i="150"/>
  <c r="F890" i="150"/>
  <c r="E890" i="150"/>
  <c r="D890" i="150"/>
  <c r="B890" i="150"/>
  <c r="H889" i="150"/>
  <c r="E889" i="150"/>
  <c r="D889" i="150"/>
  <c r="F889" i="150" s="1"/>
  <c r="B889" i="150"/>
  <c r="H888" i="150"/>
  <c r="E888" i="150"/>
  <c r="F888" i="150" s="1"/>
  <c r="D888" i="150"/>
  <c r="B888" i="150"/>
  <c r="H887" i="150"/>
  <c r="E887" i="150"/>
  <c r="D887" i="150"/>
  <c r="F887" i="150" s="1"/>
  <c r="B887" i="150"/>
  <c r="H886" i="150"/>
  <c r="E886" i="150"/>
  <c r="D886" i="150"/>
  <c r="F886" i="150" s="1"/>
  <c r="B886" i="150"/>
  <c r="H885" i="150"/>
  <c r="E885" i="150"/>
  <c r="D885" i="150"/>
  <c r="F885" i="150" s="1"/>
  <c r="B885" i="150"/>
  <c r="H884" i="150"/>
  <c r="E884" i="150"/>
  <c r="D884" i="150"/>
  <c r="F884" i="150" s="1"/>
  <c r="B884" i="150"/>
  <c r="H883" i="150"/>
  <c r="E883" i="150"/>
  <c r="D883" i="150"/>
  <c r="F883" i="150" s="1"/>
  <c r="B883" i="150"/>
  <c r="H882" i="150"/>
  <c r="E882" i="150"/>
  <c r="D882" i="150"/>
  <c r="F882" i="150" s="1"/>
  <c r="B882" i="150"/>
  <c r="H881" i="150"/>
  <c r="E881" i="150"/>
  <c r="D881" i="150"/>
  <c r="F881" i="150" s="1"/>
  <c r="B881" i="150"/>
  <c r="H880" i="150"/>
  <c r="E880" i="150"/>
  <c r="D880" i="150"/>
  <c r="F880" i="150" s="1"/>
  <c r="B880" i="150"/>
  <c r="H879" i="150"/>
  <c r="E879" i="150"/>
  <c r="D879" i="150"/>
  <c r="F879" i="150" s="1"/>
  <c r="B879" i="150"/>
  <c r="H878" i="150"/>
  <c r="E878" i="150"/>
  <c r="D878" i="150"/>
  <c r="F878" i="150" s="1"/>
  <c r="B878" i="150"/>
  <c r="H877" i="150"/>
  <c r="E877" i="150"/>
  <c r="D877" i="150"/>
  <c r="F877" i="150" s="1"/>
  <c r="B877" i="150"/>
  <c r="H876" i="150"/>
  <c r="E876" i="150"/>
  <c r="D876" i="150"/>
  <c r="F876" i="150" s="1"/>
  <c r="B876" i="150"/>
  <c r="H875" i="150"/>
  <c r="E875" i="150"/>
  <c r="D875" i="150"/>
  <c r="F875" i="150" s="1"/>
  <c r="B875" i="150"/>
  <c r="H874" i="150"/>
  <c r="E874" i="150"/>
  <c r="D874" i="150"/>
  <c r="F874" i="150" s="1"/>
  <c r="B874" i="150"/>
  <c r="H873" i="150"/>
  <c r="E873" i="150"/>
  <c r="D873" i="150"/>
  <c r="F873" i="150" s="1"/>
  <c r="B873" i="150"/>
  <c r="H872" i="150"/>
  <c r="E872" i="150"/>
  <c r="F872" i="150" s="1"/>
  <c r="D872" i="150"/>
  <c r="B872" i="150"/>
  <c r="H871" i="150"/>
  <c r="E871" i="150"/>
  <c r="D871" i="150"/>
  <c r="F871" i="150" s="1"/>
  <c r="B871" i="150"/>
  <c r="H870" i="150"/>
  <c r="E870" i="150"/>
  <c r="F870" i="150" s="1"/>
  <c r="D870" i="150"/>
  <c r="B870" i="150"/>
  <c r="H869" i="150"/>
  <c r="E869" i="150"/>
  <c r="D869" i="150"/>
  <c r="F869" i="150" s="1"/>
  <c r="B869" i="150"/>
  <c r="H868" i="150"/>
  <c r="E868" i="150"/>
  <c r="D868" i="150"/>
  <c r="F868" i="150" s="1"/>
  <c r="B868" i="150"/>
  <c r="H867" i="150"/>
  <c r="F867" i="150"/>
  <c r="E867" i="150"/>
  <c r="D867" i="150"/>
  <c r="B867" i="150"/>
  <c r="H866" i="150"/>
  <c r="E866" i="150"/>
  <c r="F866" i="150" s="1"/>
  <c r="D866" i="150"/>
  <c r="B866" i="150"/>
  <c r="H865" i="150"/>
  <c r="E865" i="150"/>
  <c r="D865" i="150"/>
  <c r="F865" i="150" s="1"/>
  <c r="B865" i="150"/>
  <c r="H864" i="150"/>
  <c r="E864" i="150"/>
  <c r="D864" i="150"/>
  <c r="F864" i="150" s="1"/>
  <c r="B864" i="150"/>
  <c r="H863" i="150"/>
  <c r="E863" i="150"/>
  <c r="F863" i="150" s="1"/>
  <c r="D863" i="150"/>
  <c r="B863" i="150"/>
  <c r="H862" i="150"/>
  <c r="E862" i="150"/>
  <c r="D862" i="150"/>
  <c r="F862" i="150" s="1"/>
  <c r="B862" i="150"/>
  <c r="H861" i="150"/>
  <c r="E861" i="150"/>
  <c r="D861" i="150"/>
  <c r="F861" i="150" s="1"/>
  <c r="B861" i="150"/>
  <c r="H860" i="150"/>
  <c r="E860" i="150"/>
  <c r="D860" i="150"/>
  <c r="F860" i="150" s="1"/>
  <c r="B860" i="150"/>
  <c r="H859" i="150"/>
  <c r="E859" i="150"/>
  <c r="F859" i="150" s="1"/>
  <c r="D859" i="150"/>
  <c r="B859" i="150"/>
  <c r="H858" i="150"/>
  <c r="E858" i="150"/>
  <c r="D858" i="150"/>
  <c r="F858" i="150" s="1"/>
  <c r="B858" i="150"/>
  <c r="H857" i="150"/>
  <c r="E857" i="150"/>
  <c r="D857" i="150"/>
  <c r="F857" i="150" s="1"/>
  <c r="B857" i="150"/>
  <c r="H856" i="150"/>
  <c r="E856" i="150"/>
  <c r="F856" i="150" s="1"/>
  <c r="D856" i="150"/>
  <c r="B856" i="150"/>
  <c r="H855" i="150"/>
  <c r="E855" i="150"/>
  <c r="D855" i="150"/>
  <c r="F855" i="150" s="1"/>
  <c r="B855" i="150"/>
  <c r="H854" i="150"/>
  <c r="E854" i="150"/>
  <c r="D854" i="150"/>
  <c r="F854" i="150" s="1"/>
  <c r="B854" i="150"/>
  <c r="H853" i="150"/>
  <c r="E853" i="150"/>
  <c r="D853" i="150"/>
  <c r="F853" i="150" s="1"/>
  <c r="B853" i="150"/>
  <c r="H852" i="150"/>
  <c r="F852" i="150"/>
  <c r="E852" i="150"/>
  <c r="D852" i="150"/>
  <c r="B852" i="150"/>
  <c r="H851" i="150"/>
  <c r="E851" i="150"/>
  <c r="D851" i="150"/>
  <c r="F851" i="150" s="1"/>
  <c r="B851" i="150"/>
  <c r="H850" i="150"/>
  <c r="E850" i="150"/>
  <c r="F850" i="150" s="1"/>
  <c r="D850" i="150"/>
  <c r="B850" i="150"/>
  <c r="H849" i="150"/>
  <c r="E849" i="150"/>
  <c r="D849" i="150"/>
  <c r="F849" i="150" s="1"/>
  <c r="B849" i="150"/>
  <c r="H848" i="150"/>
  <c r="F848" i="150"/>
  <c r="E848" i="150"/>
  <c r="D848" i="150"/>
  <c r="B848" i="150"/>
  <c r="H847" i="150"/>
  <c r="E847" i="150"/>
  <c r="D847" i="150"/>
  <c r="F847" i="150" s="1"/>
  <c r="B847" i="150"/>
  <c r="H846" i="150"/>
  <c r="E846" i="150"/>
  <c r="D846" i="150"/>
  <c r="F846" i="150" s="1"/>
  <c r="B846" i="150"/>
  <c r="H845" i="150"/>
  <c r="E845" i="150"/>
  <c r="D845" i="150"/>
  <c r="B845" i="150"/>
  <c r="H844" i="150"/>
  <c r="E844" i="150"/>
  <c r="D844" i="150"/>
  <c r="F844" i="150" s="1"/>
  <c r="B844" i="150"/>
  <c r="H843" i="150"/>
  <c r="E843" i="150"/>
  <c r="D843" i="150"/>
  <c r="F843" i="150" s="1"/>
  <c r="B843" i="150"/>
  <c r="H842" i="150"/>
  <c r="E842" i="150"/>
  <c r="D842" i="150"/>
  <c r="F842" i="150" s="1"/>
  <c r="B842" i="150"/>
  <c r="H841" i="150"/>
  <c r="F841" i="150"/>
  <c r="E841" i="150"/>
  <c r="D841" i="150"/>
  <c r="B841" i="150"/>
  <c r="H840" i="150"/>
  <c r="E840" i="150"/>
  <c r="F840" i="150" s="1"/>
  <c r="D840" i="150"/>
  <c r="B840" i="150"/>
  <c r="H839" i="150"/>
  <c r="E839" i="150"/>
  <c r="D839" i="150"/>
  <c r="F839" i="150" s="1"/>
  <c r="B839" i="150"/>
  <c r="H838" i="150"/>
  <c r="E838" i="150"/>
  <c r="F838" i="150" s="1"/>
  <c r="D838" i="150"/>
  <c r="B838" i="150"/>
  <c r="H837" i="150"/>
  <c r="F837" i="150"/>
  <c r="E837" i="150"/>
  <c r="D837" i="150"/>
  <c r="B837" i="150"/>
  <c r="H836" i="150"/>
  <c r="E836" i="150"/>
  <c r="D836" i="150"/>
  <c r="F836" i="150" s="1"/>
  <c r="B836" i="150"/>
  <c r="H835" i="150"/>
  <c r="E835" i="150"/>
  <c r="D835" i="150"/>
  <c r="F835" i="150" s="1"/>
  <c r="B835" i="150"/>
  <c r="H834" i="150"/>
  <c r="E834" i="150"/>
  <c r="D834" i="150"/>
  <c r="F834" i="150" s="1"/>
  <c r="B834" i="150"/>
  <c r="H833" i="150"/>
  <c r="E833" i="150"/>
  <c r="D833" i="150"/>
  <c r="F833" i="150" s="1"/>
  <c r="B833" i="150"/>
  <c r="H832" i="150"/>
  <c r="E832" i="150"/>
  <c r="F832" i="150" s="1"/>
  <c r="D832" i="150"/>
  <c r="B832" i="150"/>
  <c r="H831" i="150"/>
  <c r="E831" i="150"/>
  <c r="D831" i="150"/>
  <c r="F831" i="150" s="1"/>
  <c r="B831" i="150"/>
  <c r="H830" i="150"/>
  <c r="E830" i="150"/>
  <c r="D830" i="150"/>
  <c r="F830" i="150" s="1"/>
  <c r="B830" i="150"/>
  <c r="H829" i="150"/>
  <c r="E829" i="150"/>
  <c r="D829" i="150"/>
  <c r="F829" i="150" s="1"/>
  <c r="B829" i="150"/>
  <c r="H828" i="150"/>
  <c r="E828" i="150"/>
  <c r="D828" i="150"/>
  <c r="F828" i="150" s="1"/>
  <c r="B828" i="150"/>
  <c r="H827" i="150"/>
  <c r="E827" i="150"/>
  <c r="D827" i="150"/>
  <c r="F827" i="150" s="1"/>
  <c r="B827" i="150"/>
  <c r="H826" i="150"/>
  <c r="E826" i="150"/>
  <c r="F826" i="150" s="1"/>
  <c r="D826" i="150"/>
  <c r="B826" i="150"/>
  <c r="H825" i="150"/>
  <c r="E825" i="150"/>
  <c r="D825" i="150"/>
  <c r="F825" i="150" s="1"/>
  <c r="B825" i="150"/>
  <c r="H824" i="150"/>
  <c r="E824" i="150"/>
  <c r="F824" i="150" s="1"/>
  <c r="D824" i="150"/>
  <c r="B824" i="150"/>
  <c r="H823" i="150"/>
  <c r="E823" i="150"/>
  <c r="D823" i="150"/>
  <c r="F823" i="150" s="1"/>
  <c r="B823" i="150"/>
  <c r="H822" i="150"/>
  <c r="E822" i="150"/>
  <c r="D822" i="150"/>
  <c r="F822" i="150" s="1"/>
  <c r="B822" i="150"/>
  <c r="H821" i="150"/>
  <c r="E821" i="150"/>
  <c r="D821" i="150"/>
  <c r="F821" i="150" s="1"/>
  <c r="B821" i="150"/>
  <c r="H820" i="150"/>
  <c r="E820" i="150"/>
  <c r="D820" i="150"/>
  <c r="F820" i="150" s="1"/>
  <c r="B820" i="150"/>
  <c r="H819" i="150"/>
  <c r="E819" i="150"/>
  <c r="D819" i="150"/>
  <c r="F819" i="150" s="1"/>
  <c r="B819" i="150"/>
  <c r="H818" i="150"/>
  <c r="E818" i="150"/>
  <c r="D818" i="150"/>
  <c r="F818" i="150" s="1"/>
  <c r="B818" i="150"/>
  <c r="H817" i="150"/>
  <c r="E817" i="150"/>
  <c r="F817" i="150" s="1"/>
  <c r="D817" i="150"/>
  <c r="B817" i="150"/>
  <c r="H816" i="150"/>
  <c r="E816" i="150"/>
  <c r="F816" i="150" s="1"/>
  <c r="D816" i="150"/>
  <c r="B816" i="150"/>
  <c r="H815" i="150"/>
  <c r="E815" i="150"/>
  <c r="D815" i="150"/>
  <c r="F815" i="150" s="1"/>
  <c r="B815" i="150"/>
  <c r="H814" i="150"/>
  <c r="F814" i="150"/>
  <c r="E814" i="150"/>
  <c r="D814" i="150"/>
  <c r="B814" i="150"/>
  <c r="H813" i="150"/>
  <c r="E813" i="150"/>
  <c r="D813" i="150"/>
  <c r="F813" i="150" s="1"/>
  <c r="B813" i="150"/>
  <c r="H812" i="150"/>
  <c r="E812" i="150"/>
  <c r="D812" i="150"/>
  <c r="F812" i="150" s="1"/>
  <c r="B812" i="150"/>
  <c r="H811" i="150"/>
  <c r="E811" i="150"/>
  <c r="D811" i="150"/>
  <c r="B811" i="150"/>
  <c r="H810" i="150"/>
  <c r="F810" i="150"/>
  <c r="E810" i="150"/>
  <c r="D810" i="150"/>
  <c r="B810" i="150"/>
  <c r="H809" i="150"/>
  <c r="E809" i="150"/>
  <c r="D809" i="150"/>
  <c r="F809" i="150" s="1"/>
  <c r="B809" i="150"/>
  <c r="H808" i="150"/>
  <c r="E808" i="150"/>
  <c r="F808" i="150" s="1"/>
  <c r="D808" i="150"/>
  <c r="B808" i="150"/>
  <c r="H807" i="150"/>
  <c r="E807" i="150"/>
  <c r="F807" i="150" s="1"/>
  <c r="D807" i="150"/>
  <c r="B807" i="150"/>
  <c r="H806" i="150"/>
  <c r="E806" i="150"/>
  <c r="D806" i="150"/>
  <c r="F806" i="150" s="1"/>
  <c r="B806" i="150"/>
  <c r="H805" i="150"/>
  <c r="E805" i="150"/>
  <c r="D805" i="150"/>
  <c r="F805" i="150" s="1"/>
  <c r="B805" i="150"/>
  <c r="H804" i="150"/>
  <c r="E804" i="150"/>
  <c r="D804" i="150"/>
  <c r="F804" i="150" s="1"/>
  <c r="B804" i="150"/>
  <c r="H803" i="150"/>
  <c r="F803" i="150"/>
  <c r="E803" i="150"/>
  <c r="D803" i="150"/>
  <c r="B803" i="150"/>
  <c r="H802" i="150"/>
  <c r="E802" i="150"/>
  <c r="D802" i="150"/>
  <c r="F802" i="150" s="1"/>
  <c r="B802" i="150"/>
  <c r="H801" i="150"/>
  <c r="E801" i="150"/>
  <c r="F801" i="150" s="1"/>
  <c r="D801" i="150"/>
  <c r="B801" i="150"/>
  <c r="H800" i="150"/>
  <c r="E800" i="150"/>
  <c r="D800" i="150"/>
  <c r="F800" i="150" s="1"/>
  <c r="B800" i="150"/>
  <c r="H799" i="150"/>
  <c r="F799" i="150"/>
  <c r="E799" i="150"/>
  <c r="D799" i="150"/>
  <c r="B799" i="150"/>
  <c r="H798" i="150"/>
  <c r="E798" i="150"/>
  <c r="D798" i="150"/>
  <c r="F798" i="150" s="1"/>
  <c r="B798" i="150"/>
  <c r="H797" i="150"/>
  <c r="E797" i="150"/>
  <c r="D797" i="150"/>
  <c r="F797" i="150" s="1"/>
  <c r="B797" i="150"/>
  <c r="H796" i="150"/>
  <c r="E796" i="150"/>
  <c r="F796" i="150" s="1"/>
  <c r="D796" i="150"/>
  <c r="B796" i="150"/>
  <c r="H795" i="150"/>
  <c r="E795" i="150"/>
  <c r="D795" i="150"/>
  <c r="F795" i="150" s="1"/>
  <c r="B795" i="150"/>
  <c r="H794" i="150"/>
  <c r="E794" i="150"/>
  <c r="D794" i="150"/>
  <c r="F794" i="150" s="1"/>
  <c r="B794" i="150"/>
  <c r="H793" i="150"/>
  <c r="E793" i="150"/>
  <c r="F793" i="150" s="1"/>
  <c r="D793" i="150"/>
  <c r="B793" i="150"/>
  <c r="H792" i="150"/>
  <c r="F792" i="150"/>
  <c r="E792" i="150"/>
  <c r="D792" i="150"/>
  <c r="B792" i="150"/>
  <c r="H791" i="150"/>
  <c r="E791" i="150"/>
  <c r="D791" i="150"/>
  <c r="F791" i="150" s="1"/>
  <c r="B791" i="150"/>
  <c r="H790" i="150"/>
  <c r="E790" i="150"/>
  <c r="D790" i="150"/>
  <c r="F790" i="150" s="1"/>
  <c r="B790" i="150"/>
  <c r="H789" i="150"/>
  <c r="E789" i="150"/>
  <c r="D789" i="150"/>
  <c r="F789" i="150" s="1"/>
  <c r="B789" i="150"/>
  <c r="H788" i="150"/>
  <c r="E788" i="150"/>
  <c r="D788" i="150"/>
  <c r="F788" i="150" s="1"/>
  <c r="B788" i="150"/>
  <c r="H787" i="150"/>
  <c r="F787" i="150"/>
  <c r="E787" i="150"/>
  <c r="D787" i="150"/>
  <c r="B787" i="150"/>
  <c r="H786" i="150"/>
  <c r="E786" i="150"/>
  <c r="D786" i="150"/>
  <c r="F786" i="150" s="1"/>
  <c r="B786" i="150"/>
  <c r="H785" i="150"/>
  <c r="E785" i="150"/>
  <c r="D785" i="150"/>
  <c r="F785" i="150" s="1"/>
  <c r="B785" i="150"/>
  <c r="H784" i="150"/>
  <c r="E784" i="150"/>
  <c r="D784" i="150"/>
  <c r="F784" i="150" s="1"/>
  <c r="B784" i="150"/>
  <c r="H783" i="150"/>
  <c r="E783" i="150"/>
  <c r="D783" i="150"/>
  <c r="F783" i="150" s="1"/>
  <c r="B783" i="150"/>
  <c r="H782" i="150"/>
  <c r="E782" i="150"/>
  <c r="D782" i="150"/>
  <c r="F782" i="150" s="1"/>
  <c r="B782" i="150"/>
  <c r="H781" i="150"/>
  <c r="E781" i="150"/>
  <c r="D781" i="150"/>
  <c r="F781" i="150" s="1"/>
  <c r="B781" i="150"/>
  <c r="H780" i="150"/>
  <c r="E780" i="150"/>
  <c r="D780" i="150"/>
  <c r="F780" i="150" s="1"/>
  <c r="B780" i="150"/>
  <c r="H779" i="150"/>
  <c r="E779" i="150"/>
  <c r="D779" i="150"/>
  <c r="F779" i="150" s="1"/>
  <c r="B779" i="150"/>
  <c r="H778" i="150"/>
  <c r="E778" i="150"/>
  <c r="D778" i="150"/>
  <c r="F778" i="150" s="1"/>
  <c r="B778" i="150"/>
  <c r="H777" i="150"/>
  <c r="E777" i="150"/>
  <c r="D777" i="150"/>
  <c r="F777" i="150" s="1"/>
  <c r="B777" i="150"/>
  <c r="H776" i="150"/>
  <c r="E776" i="150"/>
  <c r="F776" i="150" s="1"/>
  <c r="D776" i="150"/>
  <c r="B776" i="150"/>
  <c r="H775" i="150"/>
  <c r="E775" i="150"/>
  <c r="D775" i="150"/>
  <c r="F775" i="150" s="1"/>
  <c r="B775" i="150"/>
  <c r="H774" i="150"/>
  <c r="E774" i="150"/>
  <c r="D774" i="150"/>
  <c r="F774" i="150" s="1"/>
  <c r="B774" i="150"/>
  <c r="H773" i="150"/>
  <c r="E773" i="150"/>
  <c r="D773" i="150"/>
  <c r="F773" i="150" s="1"/>
  <c r="B773" i="150"/>
  <c r="H772" i="150"/>
  <c r="E772" i="150"/>
  <c r="F772" i="150" s="1"/>
  <c r="D772" i="150"/>
  <c r="B772" i="150"/>
  <c r="H771" i="150"/>
  <c r="F771" i="150"/>
  <c r="E771" i="150"/>
  <c r="D771" i="150"/>
  <c r="B771" i="150"/>
  <c r="H770" i="150"/>
  <c r="E770" i="150"/>
  <c r="D770" i="150"/>
  <c r="F770" i="150" s="1"/>
  <c r="B770" i="150"/>
  <c r="H769" i="150"/>
  <c r="E769" i="150"/>
  <c r="D769" i="150"/>
  <c r="F769" i="150" s="1"/>
  <c r="B769" i="150"/>
  <c r="H768" i="150"/>
  <c r="E768" i="150"/>
  <c r="F768" i="150" s="1"/>
  <c r="D768" i="150"/>
  <c r="B768" i="150"/>
  <c r="H767" i="150"/>
  <c r="F767" i="150"/>
  <c r="E767" i="150"/>
  <c r="D767" i="150"/>
  <c r="B767" i="150"/>
  <c r="H766" i="150"/>
  <c r="E766" i="150"/>
  <c r="D766" i="150"/>
  <c r="F766" i="150" s="1"/>
  <c r="B766" i="150"/>
  <c r="H765" i="150"/>
  <c r="E765" i="150"/>
  <c r="D765" i="150"/>
  <c r="F765" i="150" s="1"/>
  <c r="B765" i="150"/>
  <c r="H764" i="150"/>
  <c r="E764" i="150"/>
  <c r="D764" i="150"/>
  <c r="F764" i="150" s="1"/>
  <c r="B764" i="150"/>
  <c r="H763" i="150"/>
  <c r="E763" i="150"/>
  <c r="D763" i="150"/>
  <c r="F763" i="150" s="1"/>
  <c r="B763" i="150"/>
  <c r="H762" i="150"/>
  <c r="E762" i="150"/>
  <c r="D762" i="150"/>
  <c r="F762" i="150" s="1"/>
  <c r="B762" i="150"/>
  <c r="H761" i="150"/>
  <c r="F761" i="150"/>
  <c r="E761" i="150"/>
  <c r="D761" i="150"/>
  <c r="B761" i="150"/>
  <c r="H760" i="150"/>
  <c r="E760" i="150"/>
  <c r="F760" i="150" s="1"/>
  <c r="D760" i="150"/>
  <c r="B760" i="150"/>
  <c r="H759" i="150"/>
  <c r="E759" i="150"/>
  <c r="D759" i="150"/>
  <c r="F759" i="150" s="1"/>
  <c r="B759" i="150"/>
  <c r="H758" i="150"/>
  <c r="E758" i="150"/>
  <c r="D758" i="150"/>
  <c r="F758" i="150" s="1"/>
  <c r="B758" i="150"/>
  <c r="H757" i="150"/>
  <c r="F757" i="150"/>
  <c r="E757" i="150"/>
  <c r="D757" i="150"/>
  <c r="B757" i="150"/>
  <c r="H756" i="150"/>
  <c r="E756" i="150"/>
  <c r="D756" i="150"/>
  <c r="F756" i="150" s="1"/>
  <c r="B756" i="150"/>
  <c r="H755" i="150"/>
  <c r="E755" i="150"/>
  <c r="D755" i="150"/>
  <c r="F755" i="150" s="1"/>
  <c r="B755" i="150"/>
  <c r="H754" i="150"/>
  <c r="E754" i="150"/>
  <c r="F754" i="150" s="1"/>
  <c r="D754" i="150"/>
  <c r="B754" i="150"/>
  <c r="H753" i="150"/>
  <c r="E753" i="150"/>
  <c r="D753" i="150"/>
  <c r="F753" i="150" s="1"/>
  <c r="B753" i="150"/>
  <c r="H752" i="150"/>
  <c r="E752" i="150"/>
  <c r="D752" i="150"/>
  <c r="F752" i="150" s="1"/>
  <c r="B752" i="150"/>
  <c r="H751" i="150"/>
  <c r="E751" i="150"/>
  <c r="F751" i="150" s="1"/>
  <c r="D751" i="150"/>
  <c r="B751" i="150"/>
  <c r="H750" i="150"/>
  <c r="E750" i="150"/>
  <c r="D750" i="150"/>
  <c r="F750" i="150" s="1"/>
  <c r="B750" i="150"/>
  <c r="H749" i="150"/>
  <c r="E749" i="150"/>
  <c r="D749" i="150"/>
  <c r="F749" i="150" s="1"/>
  <c r="B749" i="150"/>
  <c r="H748" i="150"/>
  <c r="E748" i="150"/>
  <c r="D748" i="150"/>
  <c r="F748" i="150" s="1"/>
  <c r="B748" i="150"/>
  <c r="H747" i="150"/>
  <c r="E747" i="150"/>
  <c r="D747" i="150"/>
  <c r="F747" i="150" s="1"/>
  <c r="B747" i="150"/>
  <c r="H746" i="150"/>
  <c r="E746" i="150"/>
  <c r="D746" i="150"/>
  <c r="F746" i="150" s="1"/>
  <c r="B746" i="150"/>
  <c r="H745" i="150"/>
  <c r="F745" i="150"/>
  <c r="E745" i="150"/>
  <c r="D745" i="150"/>
  <c r="B745" i="150"/>
  <c r="H744" i="150"/>
  <c r="E744" i="150"/>
  <c r="F744" i="150" s="1"/>
  <c r="D744" i="150"/>
  <c r="B744" i="150"/>
  <c r="H743" i="150"/>
  <c r="F743" i="150"/>
  <c r="E743" i="150"/>
  <c r="D743" i="150"/>
  <c r="B743" i="150"/>
  <c r="H742" i="150"/>
  <c r="E742" i="150"/>
  <c r="D742" i="150"/>
  <c r="F742" i="150" s="1"/>
  <c r="B742" i="150"/>
  <c r="H741" i="150"/>
  <c r="E741" i="150"/>
  <c r="D741" i="150"/>
  <c r="F741" i="150" s="1"/>
  <c r="B741" i="150"/>
  <c r="H740" i="150"/>
  <c r="E740" i="150"/>
  <c r="D740" i="150"/>
  <c r="F740" i="150" s="1"/>
  <c r="B740" i="150"/>
  <c r="H739" i="150"/>
  <c r="E739" i="150"/>
  <c r="D739" i="150"/>
  <c r="F739" i="150" s="1"/>
  <c r="B739" i="150"/>
  <c r="H738" i="150"/>
  <c r="E738" i="150"/>
  <c r="D738" i="150"/>
  <c r="B738" i="150"/>
  <c r="H737" i="150"/>
  <c r="E737" i="150"/>
  <c r="D737" i="150"/>
  <c r="F737" i="150" s="1"/>
  <c r="B737" i="150"/>
  <c r="H736" i="150"/>
  <c r="E736" i="150"/>
  <c r="D736" i="150"/>
  <c r="F736" i="150" s="1"/>
  <c r="B736" i="150"/>
  <c r="H735" i="150"/>
  <c r="E735" i="150"/>
  <c r="D735" i="150"/>
  <c r="B735" i="150"/>
  <c r="H734" i="150"/>
  <c r="E734" i="150"/>
  <c r="D734" i="150"/>
  <c r="F734" i="150" s="1"/>
  <c r="B734" i="150"/>
  <c r="H733" i="150"/>
  <c r="E733" i="150"/>
  <c r="D733" i="150"/>
  <c r="F733" i="150" s="1"/>
  <c r="B733" i="150"/>
  <c r="H732" i="150"/>
  <c r="F732" i="150"/>
  <c r="E732" i="150"/>
  <c r="D732" i="150"/>
  <c r="B732" i="150"/>
  <c r="H731" i="150"/>
  <c r="E731" i="150"/>
  <c r="D731" i="150"/>
  <c r="F731" i="150" s="1"/>
  <c r="B731" i="150"/>
  <c r="H730" i="150"/>
  <c r="E730" i="150"/>
  <c r="D730" i="150"/>
  <c r="F730" i="150" s="1"/>
  <c r="B730" i="150"/>
  <c r="H729" i="150"/>
  <c r="F729" i="150"/>
  <c r="E729" i="150"/>
  <c r="D729" i="150"/>
  <c r="B729" i="150"/>
  <c r="H728" i="150"/>
  <c r="E728" i="150"/>
  <c r="F728" i="150" s="1"/>
  <c r="D728" i="150"/>
  <c r="B728" i="150"/>
  <c r="H727" i="150"/>
  <c r="E727" i="150"/>
  <c r="D727" i="150"/>
  <c r="F727" i="150" s="1"/>
  <c r="B727" i="150"/>
  <c r="H726" i="150"/>
  <c r="E726" i="150"/>
  <c r="D726" i="150"/>
  <c r="F726" i="150" s="1"/>
  <c r="B726" i="150"/>
  <c r="H725" i="150"/>
  <c r="E725" i="150"/>
  <c r="D725" i="150"/>
  <c r="F725" i="150" s="1"/>
  <c r="B725" i="150"/>
  <c r="H724" i="150"/>
  <c r="F724" i="150"/>
  <c r="E724" i="150"/>
  <c r="D724" i="150"/>
  <c r="B724" i="150"/>
  <c r="H723" i="150"/>
  <c r="E723" i="150"/>
  <c r="D723" i="150"/>
  <c r="F723" i="150" s="1"/>
  <c r="B723" i="150"/>
  <c r="H722" i="150"/>
  <c r="F722" i="150"/>
  <c r="E722" i="150"/>
  <c r="D722" i="150"/>
  <c r="B722" i="150"/>
  <c r="H721" i="150"/>
  <c r="E721" i="150"/>
  <c r="D721" i="150"/>
  <c r="F721" i="150" s="1"/>
  <c r="B721" i="150"/>
  <c r="H720" i="150"/>
  <c r="E720" i="150"/>
  <c r="D720" i="150"/>
  <c r="F720" i="150" s="1"/>
  <c r="B720" i="150"/>
  <c r="H719" i="150"/>
  <c r="E719" i="150"/>
  <c r="F719" i="150" s="1"/>
  <c r="D719" i="150"/>
  <c r="B719" i="150"/>
  <c r="H718" i="150"/>
  <c r="E718" i="150"/>
  <c r="D718" i="150"/>
  <c r="F718" i="150" s="1"/>
  <c r="B718" i="150"/>
  <c r="H717" i="150"/>
  <c r="E717" i="150"/>
  <c r="D717" i="150"/>
  <c r="B717" i="150"/>
  <c r="H716" i="150"/>
  <c r="E716" i="150"/>
  <c r="D716" i="150"/>
  <c r="F716" i="150" s="1"/>
  <c r="B716" i="150"/>
  <c r="H715" i="150"/>
  <c r="E715" i="150"/>
  <c r="D715" i="150"/>
  <c r="F715" i="150" s="1"/>
  <c r="B715" i="150"/>
  <c r="H714" i="150"/>
  <c r="E714" i="150"/>
  <c r="D714" i="150"/>
  <c r="F714" i="150" s="1"/>
  <c r="B714" i="150"/>
  <c r="H713" i="150"/>
  <c r="E713" i="150"/>
  <c r="F713" i="150" s="1"/>
  <c r="D713" i="150"/>
  <c r="B713" i="150"/>
  <c r="H712" i="150"/>
  <c r="E712" i="150"/>
  <c r="F712" i="150" s="1"/>
  <c r="D712" i="150"/>
  <c r="B712" i="150"/>
  <c r="H711" i="150"/>
  <c r="E711" i="150"/>
  <c r="D711" i="150"/>
  <c r="F711" i="150" s="1"/>
  <c r="B711" i="150"/>
  <c r="H710" i="150"/>
  <c r="E710" i="150"/>
  <c r="D710" i="150"/>
  <c r="F710" i="150" s="1"/>
  <c r="B710" i="150"/>
  <c r="H709" i="150"/>
  <c r="E709" i="150"/>
  <c r="D709" i="150"/>
  <c r="F709" i="150" s="1"/>
  <c r="B709" i="150"/>
  <c r="H708" i="150"/>
  <c r="F708" i="150"/>
  <c r="E708" i="150"/>
  <c r="D708" i="150"/>
  <c r="B708" i="150"/>
  <c r="H707" i="150"/>
  <c r="F707" i="150"/>
  <c r="E707" i="150"/>
  <c r="D707" i="150"/>
  <c r="B707" i="150"/>
  <c r="H706" i="150"/>
  <c r="E706" i="150"/>
  <c r="D706" i="150"/>
  <c r="F706" i="150" s="1"/>
  <c r="B706" i="150"/>
  <c r="H705" i="150"/>
  <c r="F705" i="150"/>
  <c r="E705" i="150"/>
  <c r="D705" i="150"/>
  <c r="B705" i="150"/>
  <c r="H704" i="150"/>
  <c r="E704" i="150"/>
  <c r="D704" i="150"/>
  <c r="F704" i="150" s="1"/>
  <c r="B704" i="150"/>
  <c r="H703" i="150"/>
  <c r="E703" i="150"/>
  <c r="D703" i="150"/>
  <c r="F703" i="150" s="1"/>
  <c r="B703" i="150"/>
  <c r="H702" i="150"/>
  <c r="F702" i="150"/>
  <c r="E702" i="150"/>
  <c r="D702" i="150"/>
  <c r="B702" i="150"/>
  <c r="H701" i="150"/>
  <c r="E701" i="150"/>
  <c r="D701" i="150"/>
  <c r="F701" i="150" s="1"/>
  <c r="B701" i="150"/>
  <c r="H700" i="150"/>
  <c r="E700" i="150"/>
  <c r="D700" i="150"/>
  <c r="F700" i="150" s="1"/>
  <c r="B700" i="150"/>
  <c r="H699" i="150"/>
  <c r="E699" i="150"/>
  <c r="D699" i="150"/>
  <c r="F699" i="150" s="1"/>
  <c r="B699" i="150"/>
  <c r="H698" i="150"/>
  <c r="F698" i="150"/>
  <c r="E698" i="150"/>
  <c r="D698" i="150"/>
  <c r="B698" i="150"/>
  <c r="H697" i="150"/>
  <c r="E697" i="150"/>
  <c r="D697" i="150"/>
  <c r="F697" i="150" s="1"/>
  <c r="B697" i="150"/>
  <c r="H696" i="150"/>
  <c r="F696" i="150"/>
  <c r="E696" i="150"/>
  <c r="D696" i="150"/>
  <c r="B696" i="150"/>
  <c r="H695" i="150"/>
  <c r="E695" i="150"/>
  <c r="D695" i="150"/>
  <c r="F695" i="150" s="1"/>
  <c r="B695" i="150"/>
  <c r="H694" i="150"/>
  <c r="F694" i="150"/>
  <c r="E694" i="150"/>
  <c r="D694" i="150"/>
  <c r="B694" i="150"/>
  <c r="H693" i="150"/>
  <c r="E693" i="150"/>
  <c r="D693" i="150"/>
  <c r="F693" i="150" s="1"/>
  <c r="B693" i="150"/>
  <c r="H692" i="150"/>
  <c r="F692" i="150"/>
  <c r="E692" i="150"/>
  <c r="D692" i="150"/>
  <c r="B692" i="150"/>
  <c r="H691" i="150"/>
  <c r="E691" i="150"/>
  <c r="D691" i="150"/>
  <c r="F691" i="150" s="1"/>
  <c r="B691" i="150"/>
  <c r="H690" i="150"/>
  <c r="E690" i="150"/>
  <c r="D690" i="150"/>
  <c r="F690" i="150" s="1"/>
  <c r="B690" i="150"/>
  <c r="H689" i="150"/>
  <c r="E689" i="150"/>
  <c r="D689" i="150"/>
  <c r="F689" i="150" s="1"/>
  <c r="B689" i="150"/>
  <c r="H688" i="150"/>
  <c r="E688" i="150"/>
  <c r="D688" i="150"/>
  <c r="F688" i="150" s="1"/>
  <c r="B688" i="150"/>
  <c r="H687" i="150"/>
  <c r="E687" i="150"/>
  <c r="D687" i="150"/>
  <c r="F687" i="150" s="1"/>
  <c r="B687" i="150"/>
  <c r="H686" i="150"/>
  <c r="E686" i="150"/>
  <c r="D686" i="150"/>
  <c r="F686" i="150" s="1"/>
  <c r="B686" i="150"/>
  <c r="H685" i="150"/>
  <c r="E685" i="150"/>
  <c r="D685" i="150"/>
  <c r="B685" i="150"/>
  <c r="H684" i="150"/>
  <c r="E684" i="150"/>
  <c r="D684" i="150"/>
  <c r="F684" i="150" s="1"/>
  <c r="B684" i="150"/>
  <c r="H683" i="150"/>
  <c r="F683" i="150"/>
  <c r="E683" i="150"/>
  <c r="D683" i="150"/>
  <c r="B683" i="150"/>
  <c r="H682" i="150"/>
  <c r="E682" i="150"/>
  <c r="D682" i="150"/>
  <c r="F682" i="150" s="1"/>
  <c r="B682" i="150"/>
  <c r="H681" i="150"/>
  <c r="E681" i="150"/>
  <c r="D681" i="150"/>
  <c r="F681" i="150" s="1"/>
  <c r="B681" i="150"/>
  <c r="H680" i="150"/>
  <c r="F680" i="150"/>
  <c r="E680" i="150"/>
  <c r="D680" i="150"/>
  <c r="B680" i="150"/>
  <c r="H679" i="150"/>
  <c r="E679" i="150"/>
  <c r="D679" i="150"/>
  <c r="F679" i="150" s="1"/>
  <c r="B679" i="150"/>
  <c r="H678" i="150"/>
  <c r="E678" i="150"/>
  <c r="F678" i="150" s="1"/>
  <c r="D678" i="150"/>
  <c r="B678" i="150"/>
  <c r="H677" i="150"/>
  <c r="E677" i="150"/>
  <c r="D677" i="150"/>
  <c r="F677" i="150" s="1"/>
  <c r="B677" i="150"/>
  <c r="H676" i="150"/>
  <c r="E676" i="150"/>
  <c r="F676" i="150" s="1"/>
  <c r="D676" i="150"/>
  <c r="B676" i="150"/>
  <c r="H675" i="150"/>
  <c r="E675" i="150"/>
  <c r="D675" i="150"/>
  <c r="F675" i="150" s="1"/>
  <c r="B675" i="150"/>
  <c r="H674" i="150"/>
  <c r="E674" i="150"/>
  <c r="D674" i="150"/>
  <c r="F674" i="150" s="1"/>
  <c r="B674" i="150"/>
  <c r="H673" i="150"/>
  <c r="E673" i="150"/>
  <c r="D673" i="150"/>
  <c r="F673" i="150" s="1"/>
  <c r="B673" i="150"/>
  <c r="H672" i="150"/>
  <c r="E672" i="150"/>
  <c r="D672" i="150"/>
  <c r="F672" i="150" s="1"/>
  <c r="B672" i="150"/>
  <c r="H671" i="150"/>
  <c r="E671" i="150"/>
  <c r="D671" i="150"/>
  <c r="F671" i="150" s="1"/>
  <c r="B671" i="150"/>
  <c r="H670" i="150"/>
  <c r="F670" i="150"/>
  <c r="E670" i="150"/>
  <c r="D670" i="150"/>
  <c r="B670" i="150"/>
  <c r="H669" i="150"/>
  <c r="E669" i="150"/>
  <c r="D669" i="150"/>
  <c r="B669" i="150"/>
  <c r="H668" i="150"/>
  <c r="E668" i="150"/>
  <c r="D668" i="150"/>
  <c r="F668" i="150" s="1"/>
  <c r="B668" i="150"/>
  <c r="H667" i="150"/>
  <c r="E667" i="150"/>
  <c r="D667" i="150"/>
  <c r="F667" i="150" s="1"/>
  <c r="B667" i="150"/>
  <c r="H666" i="150"/>
  <c r="E666" i="150"/>
  <c r="D666" i="150"/>
  <c r="F666" i="150" s="1"/>
  <c r="B666" i="150"/>
  <c r="H665" i="150"/>
  <c r="E665" i="150"/>
  <c r="D665" i="150"/>
  <c r="F665" i="150" s="1"/>
  <c r="B665" i="150"/>
  <c r="H664" i="150"/>
  <c r="F664" i="150"/>
  <c r="E664" i="150"/>
  <c r="D664" i="150"/>
  <c r="B664" i="150"/>
  <c r="H663" i="150"/>
  <c r="E663" i="150"/>
  <c r="D663" i="150"/>
  <c r="F663" i="150" s="1"/>
  <c r="B663" i="150"/>
  <c r="H662" i="150"/>
  <c r="E662" i="150"/>
  <c r="D662" i="150"/>
  <c r="F662" i="150" s="1"/>
  <c r="B662" i="150"/>
  <c r="H661" i="150"/>
  <c r="E661" i="150"/>
  <c r="D661" i="150"/>
  <c r="F661" i="150" s="1"/>
  <c r="B661" i="150"/>
  <c r="H660" i="150"/>
  <c r="E660" i="150"/>
  <c r="F660" i="150" s="1"/>
  <c r="D660" i="150"/>
  <c r="B660" i="150"/>
  <c r="H659" i="150"/>
  <c r="E659" i="150"/>
  <c r="D659" i="150"/>
  <c r="F659" i="150" s="1"/>
  <c r="B659" i="150"/>
  <c r="H658" i="150"/>
  <c r="E658" i="150"/>
  <c r="D658" i="150"/>
  <c r="F658" i="150" s="1"/>
  <c r="B658" i="150"/>
  <c r="H657" i="150"/>
  <c r="E657" i="150"/>
  <c r="D657" i="150"/>
  <c r="F657" i="150" s="1"/>
  <c r="B657" i="150"/>
  <c r="H656" i="150"/>
  <c r="E656" i="150"/>
  <c r="F656" i="150" s="1"/>
  <c r="D656" i="150"/>
  <c r="B656" i="150"/>
  <c r="H655" i="150"/>
  <c r="E655" i="150"/>
  <c r="D655" i="150"/>
  <c r="F655" i="150" s="1"/>
  <c r="B655" i="150"/>
  <c r="H654" i="150"/>
  <c r="E654" i="150"/>
  <c r="D654" i="150"/>
  <c r="F654" i="150" s="1"/>
  <c r="B654" i="150"/>
  <c r="H653" i="150"/>
  <c r="E653" i="150"/>
  <c r="D653" i="150"/>
  <c r="F653" i="150" s="1"/>
  <c r="B653" i="150"/>
  <c r="H652" i="150"/>
  <c r="E652" i="150"/>
  <c r="D652" i="150"/>
  <c r="F652" i="150" s="1"/>
  <c r="B652" i="150"/>
  <c r="H651" i="150"/>
  <c r="E651" i="150"/>
  <c r="D651" i="150"/>
  <c r="F651" i="150" s="1"/>
  <c r="B651" i="150"/>
  <c r="H650" i="150"/>
  <c r="E650" i="150"/>
  <c r="D650" i="150"/>
  <c r="F650" i="150" s="1"/>
  <c r="B650" i="150"/>
  <c r="H649" i="150"/>
  <c r="E649" i="150"/>
  <c r="D649" i="150"/>
  <c r="F649" i="150" s="1"/>
  <c r="B649" i="150"/>
  <c r="H648" i="150"/>
  <c r="F648" i="150"/>
  <c r="E648" i="150"/>
  <c r="D648" i="150"/>
  <c r="B648" i="150"/>
  <c r="H647" i="150"/>
  <c r="E647" i="150"/>
  <c r="D647" i="150"/>
  <c r="F647" i="150" s="1"/>
  <c r="B647" i="150"/>
  <c r="H646" i="150"/>
  <c r="E646" i="150"/>
  <c r="D646" i="150"/>
  <c r="F646" i="150" s="1"/>
  <c r="B646" i="150"/>
  <c r="H645" i="150"/>
  <c r="F645" i="150"/>
  <c r="E645" i="150"/>
  <c r="D645" i="150"/>
  <c r="B645" i="150"/>
  <c r="H644" i="150"/>
  <c r="E644" i="150"/>
  <c r="D644" i="150"/>
  <c r="F644" i="150" s="1"/>
  <c r="B644" i="150"/>
  <c r="H643" i="150"/>
  <c r="E643" i="150"/>
  <c r="D643" i="150"/>
  <c r="F643" i="150" s="1"/>
  <c r="B643" i="150"/>
  <c r="H642" i="150"/>
  <c r="E642" i="150"/>
  <c r="D642" i="150"/>
  <c r="F642" i="150" s="1"/>
  <c r="B642" i="150"/>
  <c r="H641" i="150"/>
  <c r="E641" i="150"/>
  <c r="D641" i="150"/>
  <c r="F641" i="150" s="1"/>
  <c r="B641" i="150"/>
  <c r="H640" i="150"/>
  <c r="F640" i="150"/>
  <c r="E640" i="150"/>
  <c r="D640" i="150"/>
  <c r="B640" i="150"/>
  <c r="H639" i="150"/>
  <c r="E639" i="150"/>
  <c r="D639" i="150"/>
  <c r="F639" i="150" s="1"/>
  <c r="B639" i="150"/>
  <c r="H638" i="150"/>
  <c r="E638" i="150"/>
  <c r="D638" i="150"/>
  <c r="F638" i="150" s="1"/>
  <c r="B638" i="150"/>
  <c r="H637" i="150"/>
  <c r="E637" i="150"/>
  <c r="D637" i="150"/>
  <c r="F637" i="150" s="1"/>
  <c r="B637" i="150"/>
  <c r="H636" i="150"/>
  <c r="E636" i="150"/>
  <c r="D636" i="150"/>
  <c r="F636" i="150" s="1"/>
  <c r="B636" i="150"/>
  <c r="H635" i="150"/>
  <c r="F635" i="150"/>
  <c r="E635" i="150"/>
  <c r="D635" i="150"/>
  <c r="B635" i="150"/>
  <c r="H634" i="150"/>
  <c r="F634" i="150"/>
  <c r="E634" i="150"/>
  <c r="D634" i="150"/>
  <c r="B634" i="150"/>
  <c r="H633" i="150"/>
  <c r="E633" i="150"/>
  <c r="D633" i="150"/>
  <c r="F633" i="150" s="1"/>
  <c r="B633" i="150"/>
  <c r="H632" i="150"/>
  <c r="F632" i="150"/>
  <c r="E632" i="150"/>
  <c r="D632" i="150"/>
  <c r="B632" i="150"/>
  <c r="H631" i="150"/>
  <c r="E631" i="150"/>
  <c r="D631" i="150"/>
  <c r="F631" i="150" s="1"/>
  <c r="B631" i="150"/>
  <c r="H630" i="150"/>
  <c r="E630" i="150"/>
  <c r="D630" i="150"/>
  <c r="F630" i="150" s="1"/>
  <c r="B630" i="150"/>
  <c r="H629" i="150"/>
  <c r="E629" i="150"/>
  <c r="D629" i="150"/>
  <c r="F629" i="150" s="1"/>
  <c r="B629" i="150"/>
  <c r="H628" i="150"/>
  <c r="E628" i="150"/>
  <c r="D628" i="150"/>
  <c r="F628" i="150" s="1"/>
  <c r="B628" i="150"/>
  <c r="H627" i="150"/>
  <c r="E627" i="150"/>
  <c r="D627" i="150"/>
  <c r="F627" i="150" s="1"/>
  <c r="B627" i="150"/>
  <c r="H626" i="150"/>
  <c r="E626" i="150"/>
  <c r="D626" i="150"/>
  <c r="F626" i="150" s="1"/>
  <c r="B626" i="150"/>
  <c r="H625" i="150"/>
  <c r="E625" i="150"/>
  <c r="D625" i="150"/>
  <c r="B625" i="150"/>
  <c r="H624" i="150"/>
  <c r="E624" i="150"/>
  <c r="D624" i="150"/>
  <c r="F624" i="150" s="1"/>
  <c r="B624" i="150"/>
  <c r="H623" i="150"/>
  <c r="E623" i="150"/>
  <c r="D623" i="150"/>
  <c r="F623" i="150" s="1"/>
  <c r="B623" i="150"/>
  <c r="H622" i="150"/>
  <c r="E622" i="150"/>
  <c r="D622" i="150"/>
  <c r="F622" i="150" s="1"/>
  <c r="B622" i="150"/>
  <c r="H621" i="150"/>
  <c r="E621" i="150"/>
  <c r="D621" i="150"/>
  <c r="B621" i="150"/>
  <c r="H620" i="150"/>
  <c r="E620" i="150"/>
  <c r="D620" i="150"/>
  <c r="F620" i="150" s="1"/>
  <c r="B620" i="150"/>
  <c r="H619" i="150"/>
  <c r="E619" i="150"/>
  <c r="D619" i="150"/>
  <c r="F619" i="150" s="1"/>
  <c r="B619" i="150"/>
  <c r="H618" i="150"/>
  <c r="E618" i="150"/>
  <c r="D618" i="150"/>
  <c r="F618" i="150" s="1"/>
  <c r="B618" i="150"/>
  <c r="H617" i="150"/>
  <c r="E617" i="150"/>
  <c r="D617" i="150"/>
  <c r="F617" i="150" s="1"/>
  <c r="B617" i="150"/>
  <c r="H616" i="150"/>
  <c r="E616" i="150"/>
  <c r="F616" i="150" s="1"/>
  <c r="D616" i="150"/>
  <c r="B616" i="150"/>
  <c r="H615" i="150"/>
  <c r="E615" i="150"/>
  <c r="D615" i="150"/>
  <c r="F615" i="150" s="1"/>
  <c r="B615" i="150"/>
  <c r="H614" i="150"/>
  <c r="E614" i="150"/>
  <c r="D614" i="150"/>
  <c r="F614" i="150" s="1"/>
  <c r="B614" i="150"/>
  <c r="H613" i="150"/>
  <c r="E613" i="150"/>
  <c r="D613" i="150"/>
  <c r="F613" i="150" s="1"/>
  <c r="B613" i="150"/>
  <c r="H612" i="150"/>
  <c r="E612" i="150"/>
  <c r="D612" i="150"/>
  <c r="F612" i="150" s="1"/>
  <c r="B612" i="150"/>
  <c r="H611" i="150"/>
  <c r="E611" i="150"/>
  <c r="D611" i="150"/>
  <c r="F611" i="150" s="1"/>
  <c r="B611" i="150"/>
  <c r="H610" i="150"/>
  <c r="E610" i="150"/>
  <c r="F610" i="150" s="1"/>
  <c r="D610" i="150"/>
  <c r="B610" i="150"/>
  <c r="H609" i="150"/>
  <c r="E609" i="150"/>
  <c r="D609" i="150"/>
  <c r="F609" i="150" s="1"/>
  <c r="B609" i="150"/>
  <c r="H608" i="150"/>
  <c r="F608" i="150"/>
  <c r="E608" i="150"/>
  <c r="D608" i="150"/>
  <c r="B608" i="150"/>
  <c r="H607" i="150"/>
  <c r="E607" i="150"/>
  <c r="F607" i="150" s="1"/>
  <c r="D607" i="150"/>
  <c r="B607" i="150"/>
  <c r="H606" i="150"/>
  <c r="E606" i="150"/>
  <c r="D606" i="150"/>
  <c r="F606" i="150" s="1"/>
  <c r="B606" i="150"/>
  <c r="H605" i="150"/>
  <c r="E605" i="150"/>
  <c r="D605" i="150"/>
  <c r="F605" i="150" s="1"/>
  <c r="B605" i="150"/>
  <c r="H604" i="150"/>
  <c r="F604" i="150"/>
  <c r="E604" i="150"/>
  <c r="D604" i="150"/>
  <c r="B604" i="150"/>
  <c r="H603" i="150"/>
  <c r="E603" i="150"/>
  <c r="D603" i="150"/>
  <c r="F603" i="150" s="1"/>
  <c r="B603" i="150"/>
  <c r="H602" i="150"/>
  <c r="F602" i="150"/>
  <c r="E602" i="150"/>
  <c r="D602" i="150"/>
  <c r="B602" i="150"/>
  <c r="H601" i="150"/>
  <c r="E601" i="150"/>
  <c r="D601" i="150"/>
  <c r="F601" i="150" s="1"/>
  <c r="B601" i="150"/>
  <c r="H600" i="150"/>
  <c r="E600" i="150"/>
  <c r="F600" i="150" s="1"/>
  <c r="D600" i="150"/>
  <c r="B600" i="150"/>
  <c r="H599" i="150"/>
  <c r="E599" i="150"/>
  <c r="D599" i="150"/>
  <c r="F599" i="150" s="1"/>
  <c r="B599" i="150"/>
  <c r="H598" i="150"/>
  <c r="E598" i="150"/>
  <c r="F598" i="150" s="1"/>
  <c r="D598" i="150"/>
  <c r="B598" i="150"/>
  <c r="H597" i="150"/>
  <c r="E597" i="150"/>
  <c r="D597" i="150"/>
  <c r="F597" i="150" s="1"/>
  <c r="B597" i="150"/>
  <c r="H596" i="150"/>
  <c r="F596" i="150"/>
  <c r="E596" i="150"/>
  <c r="D596" i="150"/>
  <c r="B596" i="150"/>
  <c r="H595" i="150"/>
  <c r="E595" i="150"/>
  <c r="D595" i="150"/>
  <c r="F595" i="150" s="1"/>
  <c r="B595" i="150"/>
  <c r="H594" i="150"/>
  <c r="E594" i="150"/>
  <c r="D594" i="150"/>
  <c r="F594" i="150" s="1"/>
  <c r="B594" i="150"/>
  <c r="H593" i="150"/>
  <c r="E593" i="150"/>
  <c r="F593" i="150" s="1"/>
  <c r="D593" i="150"/>
  <c r="B593" i="150"/>
  <c r="H592" i="150"/>
  <c r="E592" i="150"/>
  <c r="F592" i="150" s="1"/>
  <c r="D592" i="150"/>
  <c r="B592" i="150"/>
  <c r="H591" i="150"/>
  <c r="E591" i="150"/>
  <c r="D591" i="150"/>
  <c r="F591" i="150" s="1"/>
  <c r="B591" i="150"/>
  <c r="H590" i="150"/>
  <c r="E590" i="150"/>
  <c r="D590" i="150"/>
  <c r="F590" i="150" s="1"/>
  <c r="B590" i="150"/>
  <c r="H589" i="150"/>
  <c r="E589" i="150"/>
  <c r="D589" i="150"/>
  <c r="F589" i="150" s="1"/>
  <c r="B589" i="150"/>
  <c r="H588" i="150"/>
  <c r="F588" i="150"/>
  <c r="E588" i="150"/>
  <c r="D588" i="150"/>
  <c r="B588" i="150"/>
  <c r="H587" i="150"/>
  <c r="E587" i="150"/>
  <c r="D587" i="150"/>
  <c r="F587" i="150" s="1"/>
  <c r="B587" i="150"/>
  <c r="H586" i="150"/>
  <c r="E586" i="150"/>
  <c r="F586" i="150" s="1"/>
  <c r="D586" i="150"/>
  <c r="B586" i="150"/>
  <c r="H585" i="150"/>
  <c r="F585" i="150"/>
  <c r="E585" i="150"/>
  <c r="D585" i="150"/>
  <c r="B585" i="150"/>
  <c r="H584" i="150"/>
  <c r="E584" i="150"/>
  <c r="F584" i="150" s="1"/>
  <c r="D584" i="150"/>
  <c r="B584" i="150"/>
  <c r="H583" i="150"/>
  <c r="E583" i="150"/>
  <c r="D583" i="150"/>
  <c r="F583" i="150" s="1"/>
  <c r="B583" i="150"/>
  <c r="H582" i="150"/>
  <c r="E582" i="150"/>
  <c r="D582" i="150"/>
  <c r="F582" i="150" s="1"/>
  <c r="B582" i="150"/>
  <c r="H581" i="150"/>
  <c r="E581" i="150"/>
  <c r="D581" i="150"/>
  <c r="F581" i="150" s="1"/>
  <c r="B581" i="150"/>
  <c r="H580" i="150"/>
  <c r="E580" i="150"/>
  <c r="D580" i="150"/>
  <c r="F580" i="150" s="1"/>
  <c r="B580" i="150"/>
  <c r="H579" i="150"/>
  <c r="E579" i="150"/>
  <c r="D579" i="150"/>
  <c r="F579" i="150" s="1"/>
  <c r="B579" i="150"/>
  <c r="H578" i="150"/>
  <c r="E578" i="150"/>
  <c r="D578" i="150"/>
  <c r="F578" i="150" s="1"/>
  <c r="B578" i="150"/>
  <c r="H577" i="150"/>
  <c r="E577" i="150"/>
  <c r="D577" i="150"/>
  <c r="F577" i="150" s="1"/>
  <c r="B577" i="150"/>
  <c r="H576" i="150"/>
  <c r="E576" i="150"/>
  <c r="D576" i="150"/>
  <c r="F576" i="150" s="1"/>
  <c r="B576" i="150"/>
  <c r="H575" i="150"/>
  <c r="F575" i="150"/>
  <c r="E575" i="150"/>
  <c r="D575" i="150"/>
  <c r="B575" i="150"/>
  <c r="H574" i="150"/>
  <c r="E574" i="150"/>
  <c r="D574" i="150"/>
  <c r="F574" i="150" s="1"/>
  <c r="B574" i="150"/>
  <c r="H573" i="150"/>
  <c r="E573" i="150"/>
  <c r="D573" i="150"/>
  <c r="F573" i="150" s="1"/>
  <c r="B573" i="150"/>
  <c r="H572" i="150"/>
  <c r="E572" i="150"/>
  <c r="D572" i="150"/>
  <c r="F572" i="150" s="1"/>
  <c r="B572" i="150"/>
  <c r="H571" i="150"/>
  <c r="E571" i="150"/>
  <c r="D571" i="150"/>
  <c r="F571" i="150" s="1"/>
  <c r="B571" i="150"/>
  <c r="H570" i="150"/>
  <c r="F570" i="150"/>
  <c r="E570" i="150"/>
  <c r="D570" i="150"/>
  <c r="B570" i="150"/>
  <c r="H569" i="150"/>
  <c r="F569" i="150"/>
  <c r="E569" i="150"/>
  <c r="D569" i="150"/>
  <c r="B569" i="150"/>
  <c r="H568" i="150"/>
  <c r="E568" i="150"/>
  <c r="F568" i="150" s="1"/>
  <c r="D568" i="150"/>
  <c r="B568" i="150"/>
  <c r="H567" i="150"/>
  <c r="E567" i="150"/>
  <c r="D567" i="150"/>
  <c r="F567" i="150" s="1"/>
  <c r="B567" i="150"/>
  <c r="H566" i="150"/>
  <c r="E566" i="150"/>
  <c r="D566" i="150"/>
  <c r="F566" i="150" s="1"/>
  <c r="B566" i="150"/>
  <c r="H565" i="150"/>
  <c r="E565" i="150"/>
  <c r="D565" i="150"/>
  <c r="F565" i="150" s="1"/>
  <c r="B565" i="150"/>
  <c r="H564" i="150"/>
  <c r="E564" i="150"/>
  <c r="D564" i="150"/>
  <c r="F564" i="150" s="1"/>
  <c r="B564" i="150"/>
  <c r="H563" i="150"/>
  <c r="E563" i="150"/>
  <c r="D563" i="150"/>
  <c r="F563" i="150" s="1"/>
  <c r="B563" i="150"/>
  <c r="H562" i="150"/>
  <c r="E562" i="150"/>
  <c r="D562" i="150"/>
  <c r="F562" i="150" s="1"/>
  <c r="B562" i="150"/>
  <c r="H561" i="150"/>
  <c r="E561" i="150"/>
  <c r="F561" i="150" s="1"/>
  <c r="D561" i="150"/>
  <c r="B561" i="150"/>
  <c r="H560" i="150"/>
  <c r="E560" i="150"/>
  <c r="D560" i="150"/>
  <c r="F560" i="150" s="1"/>
  <c r="B560" i="150"/>
  <c r="H559" i="150"/>
  <c r="E559" i="150"/>
  <c r="D559" i="150"/>
  <c r="F559" i="150" s="1"/>
  <c r="B559" i="150"/>
  <c r="H558" i="150"/>
  <c r="F558" i="150"/>
  <c r="E558" i="150"/>
  <c r="D558" i="150"/>
  <c r="B558" i="150"/>
  <c r="H557" i="150"/>
  <c r="E557" i="150"/>
  <c r="D557" i="150"/>
  <c r="F557" i="150" s="1"/>
  <c r="B557" i="150"/>
  <c r="H556" i="150"/>
  <c r="E556" i="150"/>
  <c r="D556" i="150"/>
  <c r="F556" i="150" s="1"/>
  <c r="B556" i="150"/>
  <c r="H555" i="150"/>
  <c r="E555" i="150"/>
  <c r="F555" i="150" s="1"/>
  <c r="D555" i="150"/>
  <c r="B555" i="150"/>
  <c r="H554" i="150"/>
  <c r="E554" i="150"/>
  <c r="F554" i="150" s="1"/>
  <c r="D554" i="150"/>
  <c r="B554" i="150"/>
  <c r="H553" i="150"/>
  <c r="E553" i="150"/>
  <c r="D553" i="150"/>
  <c r="F553" i="150" s="1"/>
  <c r="B553" i="150"/>
  <c r="H552" i="150"/>
  <c r="E552" i="150"/>
  <c r="F552" i="150" s="1"/>
  <c r="D552" i="150"/>
  <c r="B552" i="150"/>
  <c r="H551" i="150"/>
  <c r="E551" i="150"/>
  <c r="F551" i="150" s="1"/>
  <c r="D551" i="150"/>
  <c r="B551" i="150"/>
  <c r="H550" i="150"/>
  <c r="E550" i="150"/>
  <c r="D550" i="150"/>
  <c r="F550" i="150" s="1"/>
  <c r="B550" i="150"/>
  <c r="H549" i="150"/>
  <c r="E549" i="150"/>
  <c r="D549" i="150"/>
  <c r="F549" i="150" s="1"/>
  <c r="B549" i="150"/>
  <c r="H548" i="150"/>
  <c r="E548" i="150"/>
  <c r="D548" i="150"/>
  <c r="F548" i="150" s="1"/>
  <c r="B548" i="150"/>
  <c r="H547" i="150"/>
  <c r="F547" i="150"/>
  <c r="E547" i="150"/>
  <c r="D547" i="150"/>
  <c r="B547" i="150"/>
  <c r="H546" i="150"/>
  <c r="E546" i="150"/>
  <c r="D546" i="150"/>
  <c r="F546" i="150" s="1"/>
  <c r="B546" i="150"/>
  <c r="H545" i="150"/>
  <c r="E545" i="150"/>
  <c r="D545" i="150"/>
  <c r="F545" i="150" s="1"/>
  <c r="B545" i="150"/>
  <c r="H544" i="150"/>
  <c r="E544" i="150"/>
  <c r="D544" i="150"/>
  <c r="F544" i="150" s="1"/>
  <c r="B544" i="150"/>
  <c r="H543" i="150"/>
  <c r="E543" i="150"/>
  <c r="D543" i="150"/>
  <c r="F543" i="150" s="1"/>
  <c r="B543" i="150"/>
  <c r="H542" i="150"/>
  <c r="E542" i="150"/>
  <c r="D542" i="150"/>
  <c r="F542" i="150" s="1"/>
  <c r="B542" i="150"/>
  <c r="H541" i="150"/>
  <c r="E541" i="150"/>
  <c r="D541" i="150"/>
  <c r="B541" i="150"/>
  <c r="H540" i="150"/>
  <c r="F540" i="150"/>
  <c r="E540" i="150"/>
  <c r="D540" i="150"/>
  <c r="B540" i="150"/>
  <c r="H539" i="150"/>
  <c r="E539" i="150"/>
  <c r="D539" i="150"/>
  <c r="F539" i="150" s="1"/>
  <c r="B539" i="150"/>
  <c r="H538" i="150"/>
  <c r="E538" i="150"/>
  <c r="D538" i="150"/>
  <c r="F538" i="150" s="1"/>
  <c r="B538" i="150"/>
  <c r="H537" i="150"/>
  <c r="E537" i="150"/>
  <c r="D537" i="150"/>
  <c r="F537" i="150" s="1"/>
  <c r="B537" i="150"/>
  <c r="H536" i="150"/>
  <c r="F536" i="150"/>
  <c r="E536" i="150"/>
  <c r="D536" i="150"/>
  <c r="B536" i="150"/>
  <c r="H535" i="150"/>
  <c r="E535" i="150"/>
  <c r="D535" i="150"/>
  <c r="F535" i="150" s="1"/>
  <c r="B535" i="150"/>
  <c r="H534" i="150"/>
  <c r="E534" i="150"/>
  <c r="D534" i="150"/>
  <c r="F534" i="150" s="1"/>
  <c r="B534" i="150"/>
  <c r="H533" i="150"/>
  <c r="E533" i="150"/>
  <c r="D533" i="150"/>
  <c r="F533" i="150" s="1"/>
  <c r="B533" i="150"/>
  <c r="H532" i="150"/>
  <c r="E532" i="150"/>
  <c r="F532" i="150" s="1"/>
  <c r="D532" i="150"/>
  <c r="B532" i="150"/>
  <c r="H531" i="150"/>
  <c r="E531" i="150"/>
  <c r="D531" i="150"/>
  <c r="F531" i="150" s="1"/>
  <c r="B531" i="150"/>
  <c r="H530" i="150"/>
  <c r="E530" i="150"/>
  <c r="D530" i="150"/>
  <c r="F530" i="150" s="1"/>
  <c r="B530" i="150"/>
  <c r="H529" i="150"/>
  <c r="E529" i="150"/>
  <c r="D529" i="150"/>
  <c r="F529" i="150" s="1"/>
  <c r="B529" i="150"/>
  <c r="H528" i="150"/>
  <c r="E528" i="150"/>
  <c r="D528" i="150"/>
  <c r="F528" i="150" s="1"/>
  <c r="B528" i="150"/>
  <c r="H527" i="150"/>
  <c r="E527" i="150"/>
  <c r="D527" i="150"/>
  <c r="F527" i="150" s="1"/>
  <c r="B527" i="150"/>
  <c r="H526" i="150"/>
  <c r="F526" i="150"/>
  <c r="E526" i="150"/>
  <c r="D526" i="150"/>
  <c r="B526" i="150"/>
  <c r="H525" i="150"/>
  <c r="E525" i="150"/>
  <c r="D525" i="150"/>
  <c r="F525" i="150" s="1"/>
  <c r="B525" i="150"/>
  <c r="H524" i="150"/>
  <c r="E524" i="150"/>
  <c r="D524" i="150"/>
  <c r="F524" i="150" s="1"/>
  <c r="B524" i="150"/>
  <c r="H523" i="150"/>
  <c r="E523" i="150"/>
  <c r="D523" i="150"/>
  <c r="F523" i="150" s="1"/>
  <c r="B523" i="150"/>
  <c r="H522" i="150"/>
  <c r="F522" i="150"/>
  <c r="E522" i="150"/>
  <c r="D522" i="150"/>
  <c r="B522" i="150"/>
  <c r="H521" i="150"/>
  <c r="E521" i="150"/>
  <c r="D521" i="150"/>
  <c r="F521" i="150" s="1"/>
  <c r="B521" i="150"/>
  <c r="H520" i="150"/>
  <c r="F520" i="150"/>
  <c r="E520" i="150"/>
  <c r="D520" i="150"/>
  <c r="B520" i="150"/>
  <c r="H519" i="150"/>
  <c r="E519" i="150"/>
  <c r="D519" i="150"/>
  <c r="F519" i="150" s="1"/>
  <c r="B519" i="150"/>
  <c r="H518" i="150"/>
  <c r="E518" i="150"/>
  <c r="D518" i="150"/>
  <c r="F518" i="150" s="1"/>
  <c r="B518" i="150"/>
  <c r="H517" i="150"/>
  <c r="E517" i="150"/>
  <c r="D517" i="150"/>
  <c r="F517" i="150" s="1"/>
  <c r="B517" i="150"/>
  <c r="H516" i="150"/>
  <c r="F516" i="150"/>
  <c r="E516" i="150"/>
  <c r="D516" i="150"/>
  <c r="B516" i="150"/>
  <c r="H515" i="150"/>
  <c r="E515" i="150"/>
  <c r="D515" i="150"/>
  <c r="F515" i="150" s="1"/>
  <c r="B515" i="150"/>
  <c r="H514" i="150"/>
  <c r="E514" i="150"/>
  <c r="D514" i="150"/>
  <c r="F514" i="150" s="1"/>
  <c r="B514" i="150"/>
  <c r="H513" i="150"/>
  <c r="E513" i="150"/>
  <c r="D513" i="150"/>
  <c r="F513" i="150" s="1"/>
  <c r="B513" i="150"/>
  <c r="H512" i="150"/>
  <c r="E512" i="150"/>
  <c r="F512" i="150" s="1"/>
  <c r="D512" i="150"/>
  <c r="B512" i="150"/>
  <c r="H511" i="150"/>
  <c r="E511" i="150"/>
  <c r="D511" i="150"/>
  <c r="F511" i="150" s="1"/>
  <c r="B511" i="150"/>
  <c r="H510" i="150"/>
  <c r="F510" i="150"/>
  <c r="E510" i="150"/>
  <c r="D510" i="150"/>
  <c r="B510" i="150"/>
  <c r="H509" i="150"/>
  <c r="E509" i="150"/>
  <c r="D509" i="150"/>
  <c r="F509" i="150" s="1"/>
  <c r="B509" i="150"/>
  <c r="H508" i="150"/>
  <c r="E508" i="150"/>
  <c r="D508" i="150"/>
  <c r="F508" i="150" s="1"/>
  <c r="B508" i="150"/>
  <c r="H507" i="150"/>
  <c r="E507" i="150"/>
  <c r="D507" i="150"/>
  <c r="F507" i="150" s="1"/>
  <c r="B507" i="150"/>
  <c r="H506" i="150"/>
  <c r="E506" i="150"/>
  <c r="D506" i="150"/>
  <c r="F506" i="150" s="1"/>
  <c r="B506" i="150"/>
  <c r="H505" i="150"/>
  <c r="E505" i="150"/>
  <c r="D505" i="150"/>
  <c r="F505" i="150" s="1"/>
  <c r="B505" i="150"/>
  <c r="H504" i="150"/>
  <c r="F504" i="150"/>
  <c r="E504" i="150"/>
  <c r="D504" i="150"/>
  <c r="B504" i="150"/>
  <c r="H503" i="150"/>
  <c r="E503" i="150"/>
  <c r="D503" i="150"/>
  <c r="F503" i="150" s="1"/>
  <c r="B503" i="150"/>
  <c r="H502" i="150"/>
  <c r="E502" i="150"/>
  <c r="D502" i="150"/>
  <c r="B502" i="150"/>
  <c r="H501" i="150"/>
  <c r="E501" i="150"/>
  <c r="D501" i="150"/>
  <c r="F501" i="150" s="1"/>
  <c r="B501" i="150"/>
  <c r="H500" i="150"/>
  <c r="F500" i="150"/>
  <c r="E500" i="150"/>
  <c r="D500" i="150"/>
  <c r="B500" i="150"/>
  <c r="H499" i="150"/>
  <c r="E499" i="150"/>
  <c r="D499" i="150"/>
  <c r="F499" i="150" s="1"/>
  <c r="B499" i="150"/>
  <c r="H498" i="150"/>
  <c r="E498" i="150"/>
  <c r="F498" i="150" s="1"/>
  <c r="D498" i="150"/>
  <c r="B498" i="150"/>
  <c r="H497" i="150"/>
  <c r="E497" i="150"/>
  <c r="D497" i="150"/>
  <c r="F497" i="150" s="1"/>
  <c r="B497" i="150"/>
  <c r="H496" i="150"/>
  <c r="E496" i="150"/>
  <c r="D496" i="150"/>
  <c r="F496" i="150" s="1"/>
  <c r="B496" i="150"/>
  <c r="H495" i="150"/>
  <c r="E495" i="150"/>
  <c r="D495" i="150"/>
  <c r="F495" i="150" s="1"/>
  <c r="B495" i="150"/>
  <c r="H494" i="150"/>
  <c r="E494" i="150"/>
  <c r="D494" i="150"/>
  <c r="F494" i="150" s="1"/>
  <c r="B494" i="150"/>
  <c r="H493" i="150"/>
  <c r="E493" i="150"/>
  <c r="D493" i="150"/>
  <c r="B493" i="150"/>
  <c r="H492" i="150"/>
  <c r="E492" i="150"/>
  <c r="D492" i="150"/>
  <c r="F492" i="150" s="1"/>
  <c r="B492" i="150"/>
  <c r="H491" i="150"/>
  <c r="E491" i="150"/>
  <c r="D491" i="150"/>
  <c r="F491" i="150" s="1"/>
  <c r="B491" i="150"/>
  <c r="H490" i="150"/>
  <c r="F490" i="150"/>
  <c r="E490" i="150"/>
  <c r="D490" i="150"/>
  <c r="B490" i="150"/>
  <c r="H489" i="150"/>
  <c r="F489" i="150"/>
  <c r="E489" i="150"/>
  <c r="D489" i="150"/>
  <c r="B489" i="150"/>
  <c r="H488" i="150"/>
  <c r="E488" i="150"/>
  <c r="F488" i="150" s="1"/>
  <c r="D488" i="150"/>
  <c r="B488" i="150"/>
  <c r="H487" i="150"/>
  <c r="F487" i="150"/>
  <c r="E487" i="150"/>
  <c r="D487" i="150"/>
  <c r="B487" i="150"/>
  <c r="H486" i="150"/>
  <c r="E486" i="150"/>
  <c r="D486" i="150"/>
  <c r="F486" i="150" s="1"/>
  <c r="B486" i="150"/>
  <c r="H485" i="150"/>
  <c r="E485" i="150"/>
  <c r="F485" i="150" s="1"/>
  <c r="D485" i="150"/>
  <c r="B485" i="150"/>
  <c r="H484" i="150"/>
  <c r="E484" i="150"/>
  <c r="D484" i="150"/>
  <c r="F484" i="150" s="1"/>
  <c r="B484" i="150"/>
  <c r="H483" i="150"/>
  <c r="E483" i="150"/>
  <c r="D483" i="150"/>
  <c r="F483" i="150" s="1"/>
  <c r="B483" i="150"/>
  <c r="H482" i="150"/>
  <c r="E482" i="150"/>
  <c r="D482" i="150"/>
  <c r="F482" i="150" s="1"/>
  <c r="B482" i="150"/>
  <c r="H481" i="150"/>
  <c r="E481" i="150"/>
  <c r="D481" i="150"/>
  <c r="F481" i="150" s="1"/>
  <c r="B481" i="150"/>
  <c r="H480" i="150"/>
  <c r="E480" i="150"/>
  <c r="D480" i="150"/>
  <c r="F480" i="150" s="1"/>
  <c r="B480" i="150"/>
  <c r="H479" i="150"/>
  <c r="E479" i="150"/>
  <c r="D479" i="150"/>
  <c r="F479" i="150" s="1"/>
  <c r="B479" i="150"/>
  <c r="H478" i="150"/>
  <c r="E478" i="150"/>
  <c r="D478" i="150"/>
  <c r="F478" i="150" s="1"/>
  <c r="B478" i="150"/>
  <c r="H477" i="150"/>
  <c r="E477" i="150"/>
  <c r="D477" i="150"/>
  <c r="F477" i="150" s="1"/>
  <c r="B477" i="150"/>
  <c r="H476" i="150"/>
  <c r="F476" i="150"/>
  <c r="E476" i="150"/>
  <c r="D476" i="150"/>
  <c r="B476" i="150"/>
  <c r="H475" i="150"/>
  <c r="E475" i="150"/>
  <c r="D475" i="150"/>
  <c r="F475" i="150" s="1"/>
  <c r="B475" i="150"/>
  <c r="H474" i="150"/>
  <c r="E474" i="150"/>
  <c r="D474" i="150"/>
  <c r="F474" i="150" s="1"/>
  <c r="B474" i="150"/>
  <c r="H473" i="150"/>
  <c r="E473" i="150"/>
  <c r="D473" i="150"/>
  <c r="F473" i="150" s="1"/>
  <c r="B473" i="150"/>
  <c r="H472" i="150"/>
  <c r="F472" i="150"/>
  <c r="E472" i="150"/>
  <c r="D472" i="150"/>
  <c r="B472" i="150"/>
  <c r="H471" i="150"/>
  <c r="E471" i="150"/>
  <c r="D471" i="150"/>
  <c r="F471" i="150" s="1"/>
  <c r="B471" i="150"/>
  <c r="H470" i="150"/>
  <c r="E470" i="150"/>
  <c r="D470" i="150"/>
  <c r="F470" i="150" s="1"/>
  <c r="B470" i="150"/>
  <c r="H469" i="150"/>
  <c r="E469" i="150"/>
  <c r="D469" i="150"/>
  <c r="F469" i="150" s="1"/>
  <c r="B469" i="150"/>
  <c r="H468" i="150"/>
  <c r="E468" i="150"/>
  <c r="D468" i="150"/>
  <c r="F468" i="150" s="1"/>
  <c r="B468" i="150"/>
  <c r="H467" i="150"/>
  <c r="E467" i="150"/>
  <c r="D467" i="150"/>
  <c r="F467" i="150" s="1"/>
  <c r="B467" i="150"/>
  <c r="H466" i="150"/>
  <c r="E466" i="150"/>
  <c r="F466" i="150" s="1"/>
  <c r="D466" i="150"/>
  <c r="B466" i="150"/>
  <c r="H465" i="150"/>
  <c r="E465" i="150"/>
  <c r="D465" i="150"/>
  <c r="F465" i="150" s="1"/>
  <c r="B465" i="150"/>
  <c r="H464" i="150"/>
  <c r="E464" i="150"/>
  <c r="D464" i="150"/>
  <c r="F464" i="150" s="1"/>
  <c r="B464" i="150"/>
  <c r="H463" i="150"/>
  <c r="F463" i="150"/>
  <c r="E463" i="150"/>
  <c r="D463" i="150"/>
  <c r="B463" i="150"/>
  <c r="H462" i="150"/>
  <c r="E462" i="150"/>
  <c r="D462" i="150"/>
  <c r="F462" i="150" s="1"/>
  <c r="B462" i="150"/>
  <c r="H461" i="150"/>
  <c r="E461" i="150"/>
  <c r="D461" i="150"/>
  <c r="B461" i="150"/>
  <c r="H460" i="150"/>
  <c r="E460" i="150"/>
  <c r="D460" i="150"/>
  <c r="F460" i="150" s="1"/>
  <c r="B460" i="150"/>
  <c r="H459" i="150"/>
  <c r="E459" i="150"/>
  <c r="D459" i="150"/>
  <c r="F459" i="150" s="1"/>
  <c r="B459" i="150"/>
  <c r="H458" i="150"/>
  <c r="F458" i="150"/>
  <c r="E458" i="150"/>
  <c r="D458" i="150"/>
  <c r="B458" i="150"/>
  <c r="H457" i="150"/>
  <c r="E457" i="150"/>
  <c r="F457" i="150" s="1"/>
  <c r="D457" i="150"/>
  <c r="B457" i="150"/>
  <c r="H456" i="150"/>
  <c r="E456" i="150"/>
  <c r="F456" i="150" s="1"/>
  <c r="D456" i="150"/>
  <c r="B456" i="150"/>
  <c r="H455" i="150"/>
  <c r="E455" i="150"/>
  <c r="D455" i="150"/>
  <c r="F455" i="150" s="1"/>
  <c r="B455" i="150"/>
  <c r="H454" i="150"/>
  <c r="E454" i="150"/>
  <c r="D454" i="150"/>
  <c r="F454" i="150" s="1"/>
  <c r="B454" i="150"/>
  <c r="H453" i="150"/>
  <c r="E453" i="150"/>
  <c r="D453" i="150"/>
  <c r="F453" i="150" s="1"/>
  <c r="B453" i="150"/>
  <c r="H452" i="150"/>
  <c r="E452" i="150"/>
  <c r="D452" i="150"/>
  <c r="F452" i="150" s="1"/>
  <c r="B452" i="150"/>
  <c r="H451" i="150"/>
  <c r="E451" i="150"/>
  <c r="D451" i="150"/>
  <c r="F451" i="150" s="1"/>
  <c r="B451" i="150"/>
  <c r="H450" i="150"/>
  <c r="E450" i="150"/>
  <c r="D450" i="150"/>
  <c r="F450" i="150" s="1"/>
  <c r="B450" i="150"/>
  <c r="H449" i="150"/>
  <c r="E449" i="150"/>
  <c r="F449" i="150" s="1"/>
  <c r="D449" i="150"/>
  <c r="B449" i="150"/>
  <c r="H448" i="150"/>
  <c r="E448" i="150"/>
  <c r="D448" i="150"/>
  <c r="F448" i="150" s="1"/>
  <c r="B448" i="150"/>
  <c r="H447" i="150"/>
  <c r="E447" i="150"/>
  <c r="F447" i="150" s="1"/>
  <c r="D447" i="150"/>
  <c r="B447" i="150"/>
  <c r="H446" i="150"/>
  <c r="E446" i="150"/>
  <c r="D446" i="150"/>
  <c r="F446" i="150" s="1"/>
  <c r="B446" i="150"/>
  <c r="H445" i="150"/>
  <c r="E445" i="150"/>
  <c r="D445" i="150"/>
  <c r="B445" i="150"/>
  <c r="H444" i="150"/>
  <c r="E444" i="150"/>
  <c r="D444" i="150"/>
  <c r="F444" i="150" s="1"/>
  <c r="B444" i="150"/>
  <c r="H443" i="150"/>
  <c r="E443" i="150"/>
  <c r="D443" i="150"/>
  <c r="F443" i="150" s="1"/>
  <c r="B443" i="150"/>
  <c r="H442" i="150"/>
  <c r="E442" i="150"/>
  <c r="D442" i="150"/>
  <c r="F442" i="150" s="1"/>
  <c r="B442" i="150"/>
  <c r="H441" i="150"/>
  <c r="E441" i="150"/>
  <c r="D441" i="150"/>
  <c r="F441" i="150" s="1"/>
  <c r="B441" i="150"/>
  <c r="H440" i="150"/>
  <c r="E440" i="150"/>
  <c r="F440" i="150" s="1"/>
  <c r="D440" i="150"/>
  <c r="B440" i="150"/>
  <c r="H439" i="150"/>
  <c r="E439" i="150"/>
  <c r="D439" i="150"/>
  <c r="F439" i="150" s="1"/>
  <c r="B439" i="150"/>
  <c r="H438" i="150"/>
  <c r="F438" i="150"/>
  <c r="E438" i="150"/>
  <c r="D438" i="150"/>
  <c r="B438" i="150"/>
  <c r="H437" i="150"/>
  <c r="E437" i="150"/>
  <c r="D437" i="150"/>
  <c r="F437" i="150" s="1"/>
  <c r="B437" i="150"/>
  <c r="H436" i="150"/>
  <c r="E436" i="150"/>
  <c r="D436" i="150"/>
  <c r="F436" i="150" s="1"/>
  <c r="B436" i="150"/>
  <c r="H435" i="150"/>
  <c r="E435" i="150"/>
  <c r="D435" i="150"/>
  <c r="F435" i="150" s="1"/>
  <c r="B435" i="150"/>
  <c r="H434" i="150"/>
  <c r="E434" i="150"/>
  <c r="F434" i="150" s="1"/>
  <c r="D434" i="150"/>
  <c r="B434" i="150"/>
  <c r="H433" i="150"/>
  <c r="E433" i="150"/>
  <c r="D433" i="150"/>
  <c r="F433" i="150" s="1"/>
  <c r="B433" i="150"/>
  <c r="H432" i="150"/>
  <c r="E432" i="150"/>
  <c r="D432" i="150"/>
  <c r="F432" i="150" s="1"/>
  <c r="B432" i="150"/>
  <c r="H431" i="150"/>
  <c r="E431" i="150"/>
  <c r="D431" i="150"/>
  <c r="F431" i="150" s="1"/>
  <c r="B431" i="150"/>
  <c r="H430" i="150"/>
  <c r="E430" i="150"/>
  <c r="D430" i="150"/>
  <c r="F430" i="150" s="1"/>
  <c r="B430" i="150"/>
  <c r="H429" i="150"/>
  <c r="E429" i="150"/>
  <c r="D429" i="150"/>
  <c r="F429" i="150" s="1"/>
  <c r="B429" i="150"/>
  <c r="H428" i="150"/>
  <c r="E428" i="150"/>
  <c r="F428" i="150" s="1"/>
  <c r="D428" i="150"/>
  <c r="B428" i="150"/>
  <c r="H427" i="150"/>
  <c r="F427" i="150"/>
  <c r="E427" i="150"/>
  <c r="D427" i="150"/>
  <c r="B427" i="150"/>
  <c r="H426" i="150"/>
  <c r="E426" i="150"/>
  <c r="D426" i="150"/>
  <c r="F426" i="150" s="1"/>
  <c r="B426" i="150"/>
  <c r="H425" i="150"/>
  <c r="E425" i="150"/>
  <c r="D425" i="150"/>
  <c r="F425" i="150" s="1"/>
  <c r="B425" i="150"/>
  <c r="H424" i="150"/>
  <c r="E424" i="150"/>
  <c r="F424" i="150" s="1"/>
  <c r="D424" i="150"/>
  <c r="B424" i="150"/>
  <c r="H423" i="150"/>
  <c r="E423" i="150"/>
  <c r="D423" i="150"/>
  <c r="F423" i="150" s="1"/>
  <c r="B423" i="150"/>
  <c r="H422" i="150"/>
  <c r="E422" i="150"/>
  <c r="D422" i="150"/>
  <c r="F422" i="150" s="1"/>
  <c r="B422" i="150"/>
  <c r="H421" i="150"/>
  <c r="E421" i="150"/>
  <c r="D421" i="150"/>
  <c r="F421" i="150" s="1"/>
  <c r="B421" i="150"/>
  <c r="H420" i="150"/>
  <c r="E420" i="150"/>
  <c r="D420" i="150"/>
  <c r="F420" i="150" s="1"/>
  <c r="B420" i="150"/>
  <c r="H419" i="150"/>
  <c r="F419" i="150"/>
  <c r="E419" i="150"/>
  <c r="D419" i="150"/>
  <c r="B419" i="150"/>
  <c r="H418" i="150"/>
  <c r="E418" i="150"/>
  <c r="F418" i="150" s="1"/>
  <c r="D418" i="150"/>
  <c r="B418" i="150"/>
  <c r="H417" i="150"/>
  <c r="E417" i="150"/>
  <c r="D417" i="150"/>
  <c r="F417" i="150" s="1"/>
  <c r="B417" i="150"/>
  <c r="H416" i="150"/>
  <c r="E416" i="150"/>
  <c r="D416" i="150"/>
  <c r="F416" i="150" s="1"/>
  <c r="B416" i="150"/>
  <c r="H415" i="150"/>
  <c r="E415" i="150"/>
  <c r="D415" i="150"/>
  <c r="B415" i="150"/>
  <c r="H414" i="150"/>
  <c r="F414" i="150"/>
  <c r="E414" i="150"/>
  <c r="D414" i="150"/>
  <c r="B414" i="150"/>
  <c r="H413" i="150"/>
  <c r="E413" i="150"/>
  <c r="D413" i="150"/>
  <c r="F413" i="150" s="1"/>
  <c r="B413" i="150"/>
  <c r="H412" i="150"/>
  <c r="E412" i="150"/>
  <c r="D412" i="150"/>
  <c r="F412" i="150" s="1"/>
  <c r="B412" i="150"/>
  <c r="H411" i="150"/>
  <c r="E411" i="150"/>
  <c r="D411" i="150"/>
  <c r="F411" i="150" s="1"/>
  <c r="B411" i="150"/>
  <c r="H410" i="150"/>
  <c r="E410" i="150"/>
  <c r="D410" i="150"/>
  <c r="F410" i="150" s="1"/>
  <c r="B410" i="150"/>
  <c r="H409" i="150"/>
  <c r="E409" i="150"/>
  <c r="D409" i="150"/>
  <c r="F409" i="150" s="1"/>
  <c r="B409" i="150"/>
  <c r="H408" i="150"/>
  <c r="E408" i="150"/>
  <c r="F408" i="150" s="1"/>
  <c r="D408" i="150"/>
  <c r="B408" i="150"/>
  <c r="H407" i="150"/>
  <c r="E407" i="150"/>
  <c r="D407" i="150"/>
  <c r="F407" i="150" s="1"/>
  <c r="B407" i="150"/>
  <c r="H406" i="150"/>
  <c r="E406" i="150"/>
  <c r="D406" i="150"/>
  <c r="F406" i="150" s="1"/>
  <c r="B406" i="150"/>
  <c r="H405" i="150"/>
  <c r="E405" i="150"/>
  <c r="D405" i="150"/>
  <c r="F405" i="150" s="1"/>
  <c r="B405" i="150"/>
  <c r="H404" i="150"/>
  <c r="E404" i="150"/>
  <c r="F404" i="150" s="1"/>
  <c r="D404" i="150"/>
  <c r="B404" i="150"/>
  <c r="H403" i="150"/>
  <c r="E403" i="150"/>
  <c r="D403" i="150"/>
  <c r="F403" i="150" s="1"/>
  <c r="B403" i="150"/>
  <c r="H402" i="150"/>
  <c r="E402" i="150"/>
  <c r="D402" i="150"/>
  <c r="F402" i="150" s="1"/>
  <c r="B402" i="150"/>
  <c r="H401" i="150"/>
  <c r="E401" i="150"/>
  <c r="D401" i="150"/>
  <c r="F401" i="150" s="1"/>
  <c r="B401" i="150"/>
  <c r="H400" i="150"/>
  <c r="E400" i="150"/>
  <c r="F400" i="150" s="1"/>
  <c r="D400" i="150"/>
  <c r="B400" i="150"/>
  <c r="H399" i="150"/>
  <c r="E399" i="150"/>
  <c r="D399" i="150"/>
  <c r="F399" i="150" s="1"/>
  <c r="B399" i="150"/>
  <c r="H398" i="150"/>
  <c r="F398" i="150"/>
  <c r="E398" i="150"/>
  <c r="D398" i="150"/>
  <c r="B398" i="150"/>
  <c r="H397" i="150"/>
  <c r="E397" i="150"/>
  <c r="D397" i="150"/>
  <c r="B397" i="150"/>
  <c r="H396" i="150"/>
  <c r="E396" i="150"/>
  <c r="D396" i="150"/>
  <c r="F396" i="150" s="1"/>
  <c r="B396" i="150"/>
  <c r="H395" i="150"/>
  <c r="E395" i="150"/>
  <c r="D395" i="150"/>
  <c r="F395" i="150" s="1"/>
  <c r="B395" i="150"/>
  <c r="H394" i="150"/>
  <c r="E394" i="150"/>
  <c r="D394" i="150"/>
  <c r="F394" i="150" s="1"/>
  <c r="B394" i="150"/>
  <c r="H393" i="150"/>
  <c r="F393" i="150"/>
  <c r="E393" i="150"/>
  <c r="D393" i="150"/>
  <c r="B393" i="150"/>
  <c r="H392" i="150"/>
  <c r="F392" i="150"/>
  <c r="E392" i="150"/>
  <c r="D392" i="150"/>
  <c r="B392" i="150"/>
  <c r="H391" i="150"/>
  <c r="E391" i="150"/>
  <c r="D391" i="150"/>
  <c r="F391" i="150" s="1"/>
  <c r="B391" i="150"/>
  <c r="H390" i="150"/>
  <c r="F390" i="150"/>
  <c r="E390" i="150"/>
  <c r="D390" i="150"/>
  <c r="B390" i="150"/>
  <c r="H389" i="150"/>
  <c r="F389" i="150"/>
  <c r="E389" i="150"/>
  <c r="D389" i="150"/>
  <c r="B389" i="150"/>
  <c r="H388" i="150"/>
  <c r="E388" i="150"/>
  <c r="D388" i="150"/>
  <c r="F388" i="150" s="1"/>
  <c r="B388" i="150"/>
  <c r="H387" i="150"/>
  <c r="F387" i="150"/>
  <c r="E387" i="150"/>
  <c r="D387" i="150"/>
  <c r="B387" i="150"/>
  <c r="H386" i="150"/>
  <c r="E386" i="150"/>
  <c r="D386" i="150"/>
  <c r="F386" i="150" s="1"/>
  <c r="B386" i="150"/>
  <c r="H385" i="150"/>
  <c r="E385" i="150"/>
  <c r="D385" i="150"/>
  <c r="F385" i="150" s="1"/>
  <c r="B385" i="150"/>
  <c r="H384" i="150"/>
  <c r="E384" i="150"/>
  <c r="F384" i="150" s="1"/>
  <c r="D384" i="150"/>
  <c r="B384" i="150"/>
  <c r="H383" i="150"/>
  <c r="E383" i="150"/>
  <c r="D383" i="150"/>
  <c r="F383" i="150" s="1"/>
  <c r="B383" i="150"/>
  <c r="H382" i="150"/>
  <c r="E382" i="150"/>
  <c r="D382" i="150"/>
  <c r="F382" i="150" s="1"/>
  <c r="B382" i="150"/>
  <c r="H381" i="150"/>
  <c r="E381" i="150"/>
  <c r="D381" i="150"/>
  <c r="F381" i="150" s="1"/>
  <c r="B381" i="150"/>
  <c r="H380" i="150"/>
  <c r="E380" i="150"/>
  <c r="D380" i="150"/>
  <c r="F380" i="150" s="1"/>
  <c r="B380" i="150"/>
  <c r="H379" i="150"/>
  <c r="E379" i="150"/>
  <c r="D379" i="150"/>
  <c r="F379" i="150" s="1"/>
  <c r="B379" i="150"/>
  <c r="H378" i="150"/>
  <c r="F378" i="150"/>
  <c r="E378" i="150"/>
  <c r="D378" i="150"/>
  <c r="B378" i="150"/>
  <c r="H377" i="150"/>
  <c r="E377" i="150"/>
  <c r="D377" i="150"/>
  <c r="F377" i="150" s="1"/>
  <c r="B377" i="150"/>
  <c r="H376" i="150"/>
  <c r="E376" i="150"/>
  <c r="F376" i="150" s="1"/>
  <c r="D376" i="150"/>
  <c r="B376" i="150"/>
  <c r="H375" i="150"/>
  <c r="E375" i="150"/>
  <c r="F375" i="150" s="1"/>
  <c r="D375" i="150"/>
  <c r="B375" i="150"/>
  <c r="H374" i="150"/>
  <c r="E374" i="150"/>
  <c r="D374" i="150"/>
  <c r="F374" i="150" s="1"/>
  <c r="B374" i="150"/>
  <c r="H373" i="150"/>
  <c r="E373" i="150"/>
  <c r="F373" i="150" s="1"/>
  <c r="D373" i="150"/>
  <c r="B373" i="150"/>
  <c r="H372" i="150"/>
  <c r="E372" i="150"/>
  <c r="D372" i="150"/>
  <c r="F372" i="150" s="1"/>
  <c r="B372" i="150"/>
  <c r="H371" i="150"/>
  <c r="E371" i="150"/>
  <c r="D371" i="150"/>
  <c r="F371" i="150" s="1"/>
  <c r="B371" i="150"/>
  <c r="H370" i="150"/>
  <c r="E370" i="150"/>
  <c r="D370" i="150"/>
  <c r="B370" i="150"/>
  <c r="H369" i="150"/>
  <c r="E369" i="150"/>
  <c r="D369" i="150"/>
  <c r="F369" i="150" s="1"/>
  <c r="B369" i="150"/>
  <c r="H368" i="150"/>
  <c r="E368" i="150"/>
  <c r="D368" i="150"/>
  <c r="F368" i="150" s="1"/>
  <c r="B368" i="150"/>
  <c r="H367" i="150"/>
  <c r="E367" i="150"/>
  <c r="D367" i="150"/>
  <c r="F367" i="150" s="1"/>
  <c r="B367" i="150"/>
  <c r="H366" i="150"/>
  <c r="E366" i="150"/>
  <c r="D366" i="150"/>
  <c r="F366" i="150" s="1"/>
  <c r="B366" i="150"/>
  <c r="H365" i="150"/>
  <c r="E365" i="150"/>
  <c r="F365" i="150" s="1"/>
  <c r="D365" i="150"/>
  <c r="B365" i="150"/>
  <c r="H364" i="150"/>
  <c r="E364" i="150"/>
  <c r="D364" i="150"/>
  <c r="F364" i="150" s="1"/>
  <c r="B364" i="150"/>
  <c r="H363" i="150"/>
  <c r="E363" i="150"/>
  <c r="D363" i="150"/>
  <c r="F363" i="150" s="1"/>
  <c r="B363" i="150"/>
  <c r="H362" i="150"/>
  <c r="E362" i="150"/>
  <c r="F362" i="150" s="1"/>
  <c r="D362" i="150"/>
  <c r="B362" i="150"/>
  <c r="H361" i="150"/>
  <c r="E361" i="150"/>
  <c r="D361" i="150"/>
  <c r="F361" i="150" s="1"/>
  <c r="B361" i="150"/>
  <c r="H360" i="150"/>
  <c r="E360" i="150"/>
  <c r="D360" i="150"/>
  <c r="F360" i="150" s="1"/>
  <c r="B360" i="150"/>
  <c r="H359" i="150"/>
  <c r="E359" i="150"/>
  <c r="D359" i="150"/>
  <c r="F359" i="150" s="1"/>
  <c r="B359" i="150"/>
  <c r="H358" i="150"/>
  <c r="E358" i="150"/>
  <c r="D358" i="150"/>
  <c r="F358" i="150" s="1"/>
  <c r="B358" i="150"/>
  <c r="H357" i="150"/>
  <c r="F357" i="150"/>
  <c r="E357" i="150"/>
  <c r="D357" i="150"/>
  <c r="B357" i="150"/>
  <c r="H356" i="150"/>
  <c r="F356" i="150"/>
  <c r="E356" i="150"/>
  <c r="D356" i="150"/>
  <c r="B356" i="150"/>
  <c r="H355" i="150"/>
  <c r="E355" i="150"/>
  <c r="F355" i="150" s="1"/>
  <c r="D355" i="150"/>
  <c r="B355" i="150"/>
  <c r="H354" i="150"/>
  <c r="E354" i="150"/>
  <c r="D354" i="150"/>
  <c r="F354" i="150" s="1"/>
  <c r="B354" i="150"/>
  <c r="H353" i="150"/>
  <c r="E353" i="150"/>
  <c r="D353" i="150"/>
  <c r="F353" i="150" s="1"/>
  <c r="B353" i="150"/>
  <c r="H352" i="150"/>
  <c r="E352" i="150"/>
  <c r="D352" i="150"/>
  <c r="F352" i="150" s="1"/>
  <c r="B352" i="150"/>
  <c r="H351" i="150"/>
  <c r="E351" i="150"/>
  <c r="D351" i="150"/>
  <c r="F351" i="150" s="1"/>
  <c r="B351" i="150"/>
  <c r="H350" i="150"/>
  <c r="E350" i="150"/>
  <c r="D350" i="150"/>
  <c r="F350" i="150" s="1"/>
  <c r="B350" i="150"/>
  <c r="H349" i="150"/>
  <c r="E349" i="150"/>
  <c r="F349" i="150" s="1"/>
  <c r="D349" i="150"/>
  <c r="B349" i="150"/>
  <c r="H348" i="150"/>
  <c r="E348" i="150"/>
  <c r="D348" i="150"/>
  <c r="F348" i="150" s="1"/>
  <c r="B348" i="150"/>
  <c r="H347" i="150"/>
  <c r="E347" i="150"/>
  <c r="D347" i="150"/>
  <c r="F347" i="150" s="1"/>
  <c r="B347" i="150"/>
  <c r="H346" i="150"/>
  <c r="E346" i="150"/>
  <c r="F346" i="150" s="1"/>
  <c r="D346" i="150"/>
  <c r="B346" i="150"/>
  <c r="H345" i="150"/>
  <c r="E345" i="150"/>
  <c r="D345" i="150"/>
  <c r="F345" i="150" s="1"/>
  <c r="B345" i="150"/>
  <c r="H344" i="150"/>
  <c r="E344" i="150"/>
  <c r="D344" i="150"/>
  <c r="F344" i="150" s="1"/>
  <c r="B344" i="150"/>
  <c r="H343" i="150"/>
  <c r="E343" i="150"/>
  <c r="D343" i="150"/>
  <c r="F343" i="150" s="1"/>
  <c r="B343" i="150"/>
  <c r="H342" i="150"/>
  <c r="E342" i="150"/>
  <c r="D342" i="150"/>
  <c r="F342" i="150" s="1"/>
  <c r="B342" i="150"/>
  <c r="H341" i="150"/>
  <c r="E341" i="150"/>
  <c r="D341" i="150"/>
  <c r="F341" i="150" s="1"/>
  <c r="B341" i="150"/>
  <c r="H340" i="150"/>
  <c r="F340" i="150"/>
  <c r="E340" i="150"/>
  <c r="D340" i="150"/>
  <c r="B340" i="150"/>
  <c r="H339" i="150"/>
  <c r="F339" i="150"/>
  <c r="E339" i="150"/>
  <c r="D339" i="150"/>
  <c r="B339" i="150"/>
  <c r="H338" i="150"/>
  <c r="E338" i="150"/>
  <c r="D338" i="150"/>
  <c r="F338" i="150" s="1"/>
  <c r="B338" i="150"/>
  <c r="H337" i="150"/>
  <c r="E337" i="150"/>
  <c r="D337" i="150"/>
  <c r="B337" i="150"/>
  <c r="H336" i="150"/>
  <c r="F336" i="150"/>
  <c r="E336" i="150"/>
  <c r="D336" i="150"/>
  <c r="B336" i="150"/>
  <c r="H335" i="150"/>
  <c r="E335" i="150"/>
  <c r="D335" i="150"/>
  <c r="F335" i="150" s="1"/>
  <c r="B335" i="150"/>
  <c r="H334" i="150"/>
  <c r="E334" i="150"/>
  <c r="D334" i="150"/>
  <c r="B334" i="150"/>
  <c r="H333" i="150"/>
  <c r="F333" i="150"/>
  <c r="E333" i="150"/>
  <c r="D333" i="150"/>
  <c r="B333" i="150"/>
  <c r="H332" i="150"/>
  <c r="E332" i="150"/>
  <c r="D332" i="150"/>
  <c r="F332" i="150" s="1"/>
  <c r="B332" i="150"/>
  <c r="H331" i="150"/>
  <c r="E331" i="150"/>
  <c r="D331" i="150"/>
  <c r="F331" i="150" s="1"/>
  <c r="B331" i="150"/>
  <c r="H330" i="150"/>
  <c r="E330" i="150"/>
  <c r="F330" i="150" s="1"/>
  <c r="D330" i="150"/>
  <c r="B330" i="150"/>
  <c r="H329" i="150"/>
  <c r="E329" i="150"/>
  <c r="D329" i="150"/>
  <c r="F329" i="150" s="1"/>
  <c r="B329" i="150"/>
  <c r="H328" i="150"/>
  <c r="E328" i="150"/>
  <c r="F328" i="150" s="1"/>
  <c r="D328" i="150"/>
  <c r="B328" i="150"/>
  <c r="H327" i="150"/>
  <c r="E327" i="150"/>
  <c r="D327" i="150"/>
  <c r="F327" i="150" s="1"/>
  <c r="B327" i="150"/>
  <c r="H326" i="150"/>
  <c r="E326" i="150"/>
  <c r="D326" i="150"/>
  <c r="F326" i="150" s="1"/>
  <c r="B326" i="150"/>
  <c r="H325" i="150"/>
  <c r="F325" i="150"/>
  <c r="E325" i="150"/>
  <c r="D325" i="150"/>
  <c r="B325" i="150"/>
  <c r="H324" i="150"/>
  <c r="E324" i="150"/>
  <c r="D324" i="150"/>
  <c r="F324" i="150" s="1"/>
  <c r="B324" i="150"/>
  <c r="H323" i="150"/>
  <c r="E323" i="150"/>
  <c r="F323" i="150" s="1"/>
  <c r="D323" i="150"/>
  <c r="B323" i="150"/>
  <c r="H322" i="150"/>
  <c r="E322" i="150"/>
  <c r="D322" i="150"/>
  <c r="F322" i="150" s="1"/>
  <c r="B322" i="150"/>
  <c r="H321" i="150"/>
  <c r="E321" i="150"/>
  <c r="D321" i="150"/>
  <c r="F321" i="150" s="1"/>
  <c r="B321" i="150"/>
  <c r="H320" i="150"/>
  <c r="E320" i="150"/>
  <c r="D320" i="150"/>
  <c r="F320" i="150" s="1"/>
  <c r="B320" i="150"/>
  <c r="H319" i="150"/>
  <c r="E319" i="150"/>
  <c r="D319" i="150"/>
  <c r="F319" i="150" s="1"/>
  <c r="B319" i="150"/>
  <c r="H318" i="150"/>
  <c r="E318" i="150"/>
  <c r="D318" i="150"/>
  <c r="F318" i="150" s="1"/>
  <c r="B318" i="150"/>
  <c r="H317" i="150"/>
  <c r="E317" i="150"/>
  <c r="F317" i="150" s="1"/>
  <c r="D317" i="150"/>
  <c r="B317" i="150"/>
  <c r="H316" i="150"/>
  <c r="E316" i="150"/>
  <c r="D316" i="150"/>
  <c r="F316" i="150" s="1"/>
  <c r="B316" i="150"/>
  <c r="H315" i="150"/>
  <c r="E315" i="150"/>
  <c r="D315" i="150"/>
  <c r="F315" i="150" s="1"/>
  <c r="B315" i="150"/>
  <c r="H314" i="150"/>
  <c r="E314" i="150"/>
  <c r="F314" i="150" s="1"/>
  <c r="D314" i="150"/>
  <c r="B314" i="150"/>
  <c r="H313" i="150"/>
  <c r="E313" i="150"/>
  <c r="D313" i="150"/>
  <c r="F313" i="150" s="1"/>
  <c r="B313" i="150"/>
  <c r="H312" i="150"/>
  <c r="E312" i="150"/>
  <c r="D312" i="150"/>
  <c r="F312" i="150" s="1"/>
  <c r="B312" i="150"/>
  <c r="H311" i="150"/>
  <c r="E311" i="150"/>
  <c r="D311" i="150"/>
  <c r="F311" i="150" s="1"/>
  <c r="B311" i="150"/>
  <c r="H310" i="150"/>
  <c r="F310" i="150"/>
  <c r="E310" i="150"/>
  <c r="D310" i="150"/>
  <c r="B310" i="150"/>
  <c r="H309" i="150"/>
  <c r="E309" i="150"/>
  <c r="D309" i="150"/>
  <c r="F309" i="150" s="1"/>
  <c r="B309" i="150"/>
  <c r="H308" i="150"/>
  <c r="F308" i="150"/>
  <c r="E308" i="150"/>
  <c r="D308" i="150"/>
  <c r="B308" i="150"/>
  <c r="H307" i="150"/>
  <c r="E307" i="150"/>
  <c r="D307" i="150"/>
  <c r="F307" i="150" s="1"/>
  <c r="B307" i="150"/>
  <c r="H306" i="150"/>
  <c r="E306" i="150"/>
  <c r="D306" i="150"/>
  <c r="F306" i="150" s="1"/>
  <c r="B306" i="150"/>
  <c r="H305" i="150"/>
  <c r="E305" i="150"/>
  <c r="D305" i="150"/>
  <c r="F305" i="150" s="1"/>
  <c r="B305" i="150"/>
  <c r="H304" i="150"/>
  <c r="E304" i="150"/>
  <c r="F304" i="150" s="1"/>
  <c r="D304" i="150"/>
  <c r="B304" i="150"/>
  <c r="H303" i="150"/>
  <c r="E303" i="150"/>
  <c r="D303" i="150"/>
  <c r="F303" i="150" s="1"/>
  <c r="B303" i="150"/>
  <c r="H302" i="150"/>
  <c r="E302" i="150"/>
  <c r="D302" i="150"/>
  <c r="F302" i="150" s="1"/>
  <c r="B302" i="150"/>
  <c r="H301" i="150"/>
  <c r="F301" i="150"/>
  <c r="E301" i="150"/>
  <c r="D301" i="150"/>
  <c r="B301" i="150"/>
  <c r="H300" i="150"/>
  <c r="E300" i="150"/>
  <c r="D300" i="150"/>
  <c r="F300" i="150" s="1"/>
  <c r="B300" i="150"/>
  <c r="H299" i="150"/>
  <c r="E299" i="150"/>
  <c r="D299" i="150"/>
  <c r="F299" i="150" s="1"/>
  <c r="B299" i="150"/>
  <c r="H298" i="150"/>
  <c r="E298" i="150"/>
  <c r="F298" i="150" s="1"/>
  <c r="D298" i="150"/>
  <c r="B298" i="150"/>
  <c r="H297" i="150"/>
  <c r="E297" i="150"/>
  <c r="D297" i="150"/>
  <c r="F297" i="150" s="1"/>
  <c r="B297" i="150"/>
  <c r="H296" i="150"/>
  <c r="E296" i="150"/>
  <c r="F296" i="150" s="1"/>
  <c r="D296" i="150"/>
  <c r="B296" i="150"/>
  <c r="H295" i="150"/>
  <c r="E295" i="150"/>
  <c r="F295" i="150" s="1"/>
  <c r="D295" i="150"/>
  <c r="B295" i="150"/>
  <c r="H294" i="150"/>
  <c r="E294" i="150"/>
  <c r="D294" i="150"/>
  <c r="F294" i="150" s="1"/>
  <c r="B294" i="150"/>
  <c r="H293" i="150"/>
  <c r="E293" i="150"/>
  <c r="D293" i="150"/>
  <c r="F293" i="150" s="1"/>
  <c r="B293" i="150"/>
  <c r="H292" i="150"/>
  <c r="F292" i="150"/>
  <c r="E292" i="150"/>
  <c r="D292" i="150"/>
  <c r="B292" i="150"/>
  <c r="H291" i="150"/>
  <c r="E291" i="150"/>
  <c r="D291" i="150"/>
  <c r="F291" i="150" s="1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F288" i="150" s="1"/>
  <c r="B288" i="150"/>
  <c r="H287" i="150"/>
  <c r="E287" i="150"/>
  <c r="D287" i="150"/>
  <c r="F287" i="150" s="1"/>
  <c r="B287" i="150"/>
  <c r="H286" i="150"/>
  <c r="E286" i="150"/>
  <c r="D286" i="150"/>
  <c r="F286" i="150" s="1"/>
  <c r="B286" i="150"/>
  <c r="H285" i="150"/>
  <c r="E285" i="150"/>
  <c r="F285" i="150" s="1"/>
  <c r="D285" i="150"/>
  <c r="B285" i="150"/>
  <c r="H284" i="150"/>
  <c r="E284" i="150"/>
  <c r="D284" i="150"/>
  <c r="F284" i="150" s="1"/>
  <c r="B284" i="150"/>
  <c r="H283" i="150"/>
  <c r="E283" i="150"/>
  <c r="D283" i="150"/>
  <c r="F283" i="150" s="1"/>
  <c r="B283" i="150"/>
  <c r="H282" i="150"/>
  <c r="F282" i="150"/>
  <c r="E282" i="150"/>
  <c r="D282" i="150"/>
  <c r="B282" i="150"/>
  <c r="H281" i="150"/>
  <c r="E281" i="150"/>
  <c r="D281" i="150"/>
  <c r="F281" i="150" s="1"/>
  <c r="B281" i="150"/>
  <c r="H280" i="150"/>
  <c r="F280" i="150"/>
  <c r="E280" i="150"/>
  <c r="D280" i="150"/>
  <c r="B280" i="150"/>
  <c r="H279" i="150"/>
  <c r="E279" i="150"/>
  <c r="D279" i="150"/>
  <c r="F279" i="150" s="1"/>
  <c r="B279" i="150"/>
  <c r="H278" i="150"/>
  <c r="E278" i="150"/>
  <c r="D278" i="150"/>
  <c r="F278" i="150" s="1"/>
  <c r="B278" i="150"/>
  <c r="H277" i="150"/>
  <c r="E277" i="150"/>
  <c r="D277" i="150"/>
  <c r="F277" i="150" s="1"/>
  <c r="B277" i="150"/>
  <c r="H276" i="150"/>
  <c r="F276" i="150"/>
  <c r="E276" i="150"/>
  <c r="D276" i="150"/>
  <c r="B276" i="150"/>
  <c r="H275" i="150"/>
  <c r="E275" i="150"/>
  <c r="D275" i="150"/>
  <c r="F275" i="150" s="1"/>
  <c r="B275" i="150"/>
  <c r="H274" i="150"/>
  <c r="E274" i="150"/>
  <c r="D274" i="150"/>
  <c r="B274" i="150"/>
  <c r="H273" i="150"/>
  <c r="E273" i="150"/>
  <c r="D273" i="150"/>
  <c r="F273" i="150" s="1"/>
  <c r="B273" i="150"/>
  <c r="H272" i="150"/>
  <c r="E272" i="150"/>
  <c r="D272" i="150"/>
  <c r="F272" i="150" s="1"/>
  <c r="B272" i="150"/>
  <c r="H271" i="150"/>
  <c r="E271" i="150"/>
  <c r="D271" i="150"/>
  <c r="F271" i="150" s="1"/>
  <c r="B271" i="150"/>
  <c r="H270" i="150"/>
  <c r="E270" i="150"/>
  <c r="D270" i="150"/>
  <c r="F270" i="150" s="1"/>
  <c r="B270" i="150"/>
  <c r="H269" i="150"/>
  <c r="E269" i="150"/>
  <c r="F269" i="150" s="1"/>
  <c r="D269" i="150"/>
  <c r="B269" i="150"/>
  <c r="H268" i="150"/>
  <c r="E268" i="150"/>
  <c r="D268" i="150"/>
  <c r="F268" i="150" s="1"/>
  <c r="B268" i="150"/>
  <c r="H267" i="150"/>
  <c r="E267" i="150"/>
  <c r="D267" i="150"/>
  <c r="B267" i="150"/>
  <c r="H266" i="150"/>
  <c r="F266" i="150"/>
  <c r="E266" i="150"/>
  <c r="D266" i="150"/>
  <c r="B266" i="150"/>
  <c r="H265" i="150"/>
  <c r="E265" i="150"/>
  <c r="D265" i="150"/>
  <c r="F265" i="150" s="1"/>
  <c r="B265" i="150"/>
  <c r="H264" i="150"/>
  <c r="F264" i="150"/>
  <c r="E264" i="150"/>
  <c r="D264" i="150"/>
  <c r="B264" i="150"/>
  <c r="H263" i="150"/>
  <c r="E263" i="150"/>
  <c r="D263" i="150"/>
  <c r="F263" i="150" s="1"/>
  <c r="B263" i="150"/>
  <c r="H262" i="150"/>
  <c r="E262" i="150"/>
  <c r="D262" i="150"/>
  <c r="F262" i="150" s="1"/>
  <c r="B262" i="150"/>
  <c r="H261" i="150"/>
  <c r="E261" i="150"/>
  <c r="D261" i="150"/>
  <c r="F261" i="150" s="1"/>
  <c r="B261" i="150"/>
  <c r="H260" i="150"/>
  <c r="F260" i="150"/>
  <c r="E260" i="150"/>
  <c r="D260" i="150"/>
  <c r="B260" i="150"/>
  <c r="H259" i="150"/>
  <c r="E259" i="150"/>
  <c r="D259" i="150"/>
  <c r="F259" i="150" s="1"/>
  <c r="B259" i="150"/>
  <c r="H258" i="150"/>
  <c r="E258" i="150"/>
  <c r="D258" i="150"/>
  <c r="F258" i="150" s="1"/>
  <c r="B258" i="150"/>
  <c r="H257" i="150"/>
  <c r="E257" i="150"/>
  <c r="D257" i="150"/>
  <c r="F257" i="150" s="1"/>
  <c r="B257" i="150"/>
  <c r="H256" i="150"/>
  <c r="E256" i="150"/>
  <c r="D256" i="150"/>
  <c r="F256" i="150" s="1"/>
  <c r="B256" i="150"/>
  <c r="H255" i="150"/>
  <c r="E255" i="150"/>
  <c r="D255" i="150"/>
  <c r="F255" i="150" s="1"/>
  <c r="B255" i="150"/>
  <c r="H254" i="150"/>
  <c r="E254" i="150"/>
  <c r="D254" i="150"/>
  <c r="F254" i="150" s="1"/>
  <c r="B254" i="150"/>
  <c r="H253" i="150"/>
  <c r="F253" i="150"/>
  <c r="E253" i="150"/>
  <c r="D253" i="150"/>
  <c r="B253" i="150"/>
  <c r="H252" i="150"/>
  <c r="E252" i="150"/>
  <c r="D252" i="150"/>
  <c r="F252" i="150" s="1"/>
  <c r="B252" i="150"/>
  <c r="H251" i="150"/>
  <c r="E251" i="150"/>
  <c r="D251" i="150"/>
  <c r="F251" i="150" s="1"/>
  <c r="B251" i="150"/>
  <c r="H250" i="150"/>
  <c r="E250" i="150"/>
  <c r="F250" i="150" s="1"/>
  <c r="D250" i="150"/>
  <c r="B250" i="150"/>
  <c r="H249" i="150"/>
  <c r="E249" i="150"/>
  <c r="D249" i="150"/>
  <c r="F249" i="150" s="1"/>
  <c r="B249" i="150"/>
  <c r="H248" i="150"/>
  <c r="E248" i="150"/>
  <c r="D248" i="150"/>
  <c r="F248" i="150" s="1"/>
  <c r="B248" i="150"/>
  <c r="H247" i="150"/>
  <c r="E247" i="150"/>
  <c r="F247" i="150" s="1"/>
  <c r="D247" i="150"/>
  <c r="B247" i="150"/>
  <c r="H246" i="150"/>
  <c r="E246" i="150"/>
  <c r="D246" i="150"/>
  <c r="F246" i="150" s="1"/>
  <c r="B246" i="150"/>
  <c r="H245" i="150"/>
  <c r="E245" i="150"/>
  <c r="F245" i="150" s="1"/>
  <c r="D245" i="150"/>
  <c r="B245" i="150"/>
  <c r="H244" i="150"/>
  <c r="F244" i="150"/>
  <c r="E244" i="150"/>
  <c r="D244" i="150"/>
  <c r="B244" i="150"/>
  <c r="H243" i="150"/>
  <c r="E243" i="150"/>
  <c r="F243" i="150" s="1"/>
  <c r="D243" i="150"/>
  <c r="B243" i="150"/>
  <c r="H242" i="150"/>
  <c r="E242" i="150"/>
  <c r="D242" i="150"/>
  <c r="B242" i="150"/>
  <c r="H241" i="150"/>
  <c r="F241" i="150"/>
  <c r="E241" i="150"/>
  <c r="D241" i="150"/>
  <c r="B241" i="150"/>
  <c r="H240" i="150"/>
  <c r="E240" i="150"/>
  <c r="D240" i="150"/>
  <c r="F240" i="150" s="1"/>
  <c r="B240" i="150"/>
  <c r="H239" i="150"/>
  <c r="E239" i="150"/>
  <c r="D239" i="150"/>
  <c r="F239" i="150" s="1"/>
  <c r="B239" i="150"/>
  <c r="H238" i="150"/>
  <c r="E238" i="150"/>
  <c r="D238" i="150"/>
  <c r="F238" i="150" s="1"/>
  <c r="B238" i="150"/>
  <c r="H237" i="150"/>
  <c r="F237" i="150"/>
  <c r="E237" i="150"/>
  <c r="D237" i="150"/>
  <c r="B237" i="150"/>
  <c r="H236" i="150"/>
  <c r="E236" i="150"/>
  <c r="D236" i="150"/>
  <c r="F236" i="150" s="1"/>
  <c r="B236" i="150"/>
  <c r="H235" i="150"/>
  <c r="F235" i="150"/>
  <c r="E235" i="150"/>
  <c r="D235" i="150"/>
  <c r="B235" i="150"/>
  <c r="H234" i="150"/>
  <c r="E234" i="150"/>
  <c r="F234" i="150" s="1"/>
  <c r="D234" i="150"/>
  <c r="B234" i="150"/>
  <c r="H233" i="150"/>
  <c r="E233" i="150"/>
  <c r="D233" i="150"/>
  <c r="F233" i="150" s="1"/>
  <c r="B233" i="150"/>
  <c r="H232" i="150"/>
  <c r="E232" i="150"/>
  <c r="D232" i="150"/>
  <c r="F232" i="150" s="1"/>
  <c r="B232" i="150"/>
  <c r="H231" i="150"/>
  <c r="E231" i="150"/>
  <c r="D231" i="150"/>
  <c r="F231" i="150" s="1"/>
  <c r="B231" i="150"/>
  <c r="H230" i="150"/>
  <c r="E230" i="150"/>
  <c r="D230" i="150"/>
  <c r="F230" i="150" s="1"/>
  <c r="B230" i="150"/>
  <c r="H229" i="150"/>
  <c r="E229" i="150"/>
  <c r="F229" i="150" s="1"/>
  <c r="D229" i="150"/>
  <c r="B229" i="150"/>
  <c r="H228" i="150"/>
  <c r="F228" i="150"/>
  <c r="E228" i="150"/>
  <c r="D228" i="150"/>
  <c r="B228" i="150"/>
  <c r="H227" i="150"/>
  <c r="E227" i="150"/>
  <c r="D227" i="150"/>
  <c r="F227" i="150" s="1"/>
  <c r="B227" i="150"/>
  <c r="H226" i="150"/>
  <c r="E226" i="150"/>
  <c r="D226" i="150"/>
  <c r="F226" i="150" s="1"/>
  <c r="B226" i="150"/>
  <c r="H225" i="150"/>
  <c r="E225" i="150"/>
  <c r="D225" i="150"/>
  <c r="F225" i="150" s="1"/>
  <c r="B225" i="150"/>
  <c r="H224" i="150"/>
  <c r="E224" i="150"/>
  <c r="D224" i="150"/>
  <c r="F224" i="150" s="1"/>
  <c r="B224" i="150"/>
  <c r="H223" i="150"/>
  <c r="E223" i="150"/>
  <c r="D223" i="150"/>
  <c r="F223" i="150" s="1"/>
  <c r="B223" i="150"/>
  <c r="H222" i="150"/>
  <c r="E222" i="150"/>
  <c r="D222" i="150"/>
  <c r="F222" i="150" s="1"/>
  <c r="B222" i="150"/>
  <c r="H221" i="150"/>
  <c r="E221" i="150"/>
  <c r="F221" i="150" s="1"/>
  <c r="D221" i="150"/>
  <c r="B221" i="150"/>
  <c r="H220" i="150"/>
  <c r="E220" i="150"/>
  <c r="F220" i="150" s="1"/>
  <c r="D220" i="150"/>
  <c r="B220" i="150"/>
  <c r="H219" i="150"/>
  <c r="E219" i="150"/>
  <c r="D219" i="150"/>
  <c r="F219" i="150" s="1"/>
  <c r="B219" i="150"/>
  <c r="H218" i="150"/>
  <c r="E218" i="150"/>
  <c r="F218" i="150" s="1"/>
  <c r="D218" i="150"/>
  <c r="B218" i="150"/>
  <c r="H217" i="150"/>
  <c r="E217" i="150"/>
  <c r="D217" i="150"/>
  <c r="F217" i="150" s="1"/>
  <c r="B217" i="150"/>
  <c r="H216" i="150"/>
  <c r="E216" i="150"/>
  <c r="D216" i="150"/>
  <c r="F216" i="150" s="1"/>
  <c r="B216" i="150"/>
  <c r="H215" i="150"/>
  <c r="E215" i="150"/>
  <c r="D215" i="150"/>
  <c r="F215" i="150" s="1"/>
  <c r="B215" i="150"/>
  <c r="H214" i="150"/>
  <c r="E214" i="150"/>
  <c r="F214" i="150" s="1"/>
  <c r="D214" i="150"/>
  <c r="B214" i="150"/>
  <c r="H213" i="150"/>
  <c r="F213" i="150"/>
  <c r="E213" i="150"/>
  <c r="D213" i="150"/>
  <c r="B213" i="150"/>
  <c r="H212" i="150"/>
  <c r="F212" i="150"/>
  <c r="E212" i="150"/>
  <c r="D212" i="150"/>
  <c r="B212" i="150"/>
  <c r="H211" i="150"/>
  <c r="E211" i="150"/>
  <c r="D211" i="150"/>
  <c r="F211" i="150" s="1"/>
  <c r="B211" i="150"/>
  <c r="H210" i="150"/>
  <c r="E210" i="150"/>
  <c r="D210" i="150"/>
  <c r="B210" i="150"/>
  <c r="H209" i="150"/>
  <c r="E209" i="150"/>
  <c r="D209" i="150"/>
  <c r="F209" i="150" s="1"/>
  <c r="B209" i="150"/>
  <c r="H208" i="150"/>
  <c r="E208" i="150"/>
  <c r="D208" i="150"/>
  <c r="F208" i="150" s="1"/>
  <c r="B208" i="150"/>
  <c r="H207" i="150"/>
  <c r="E207" i="150"/>
  <c r="D207" i="150"/>
  <c r="F207" i="150" s="1"/>
  <c r="B207" i="150"/>
  <c r="H206" i="150"/>
  <c r="F206" i="150"/>
  <c r="E206" i="150"/>
  <c r="D206" i="150"/>
  <c r="B206" i="150"/>
  <c r="H205" i="150"/>
  <c r="F205" i="150"/>
  <c r="E205" i="150"/>
  <c r="D205" i="150"/>
  <c r="B205" i="150"/>
  <c r="H204" i="150"/>
  <c r="E204" i="150"/>
  <c r="D204" i="150"/>
  <c r="F204" i="150" s="1"/>
  <c r="B204" i="150"/>
  <c r="H203" i="150"/>
  <c r="E203" i="150"/>
  <c r="D203" i="150"/>
  <c r="F203" i="150" s="1"/>
  <c r="B203" i="150"/>
  <c r="H202" i="150"/>
  <c r="E202" i="150"/>
  <c r="F202" i="150" s="1"/>
  <c r="D202" i="150"/>
  <c r="B202" i="150"/>
  <c r="H201" i="150"/>
  <c r="E201" i="150"/>
  <c r="D201" i="150"/>
  <c r="F201" i="150" s="1"/>
  <c r="B201" i="150"/>
  <c r="H200" i="150"/>
  <c r="E200" i="150"/>
  <c r="D200" i="150"/>
  <c r="F200" i="150" s="1"/>
  <c r="B200" i="150"/>
  <c r="H199" i="150"/>
  <c r="E199" i="150"/>
  <c r="D199" i="150"/>
  <c r="F199" i="150" s="1"/>
  <c r="B199" i="150"/>
  <c r="H198" i="150"/>
  <c r="E198" i="150"/>
  <c r="D198" i="150"/>
  <c r="F198" i="150" s="1"/>
  <c r="B198" i="150"/>
  <c r="H197" i="150"/>
  <c r="E197" i="150"/>
  <c r="D197" i="150"/>
  <c r="F197" i="150" s="1"/>
  <c r="B197" i="150"/>
  <c r="H196" i="150"/>
  <c r="F196" i="150"/>
  <c r="E196" i="150"/>
  <c r="D196" i="150"/>
  <c r="B196" i="150"/>
  <c r="H195" i="150"/>
  <c r="E195" i="150"/>
  <c r="D195" i="150"/>
  <c r="F195" i="150" s="1"/>
  <c r="B195" i="150"/>
  <c r="H194" i="150"/>
  <c r="E194" i="150"/>
  <c r="D194" i="150"/>
  <c r="F194" i="150" s="1"/>
  <c r="B194" i="150"/>
  <c r="H193" i="150"/>
  <c r="E193" i="150"/>
  <c r="D193" i="150"/>
  <c r="F193" i="150" s="1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F190" i="150" s="1"/>
  <c r="B190" i="150"/>
  <c r="H189" i="150"/>
  <c r="E189" i="150"/>
  <c r="D189" i="150"/>
  <c r="F189" i="150" s="1"/>
  <c r="B189" i="150"/>
  <c r="H188" i="150"/>
  <c r="E188" i="150"/>
  <c r="D188" i="150"/>
  <c r="F188" i="150" s="1"/>
  <c r="B188" i="150"/>
  <c r="H187" i="150"/>
  <c r="E187" i="150"/>
  <c r="D187" i="150"/>
  <c r="F187" i="150" s="1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F184" i="150" s="1"/>
  <c r="B184" i="150"/>
  <c r="H183" i="150"/>
  <c r="E183" i="150"/>
  <c r="D183" i="150"/>
  <c r="F183" i="150" s="1"/>
  <c r="B183" i="150"/>
  <c r="H182" i="150"/>
  <c r="E182" i="150"/>
  <c r="D182" i="150"/>
  <c r="F182" i="150" s="1"/>
  <c r="B182" i="150"/>
  <c r="H181" i="150"/>
  <c r="E181" i="150"/>
  <c r="D181" i="150"/>
  <c r="F181" i="150" s="1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F175" i="150" s="1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F162" i="150" s="1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F159" i="150" s="1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F155" i="150" s="1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F152" i="150" s="1"/>
  <c r="B152" i="150"/>
  <c r="H151" i="150"/>
  <c r="E151" i="150"/>
  <c r="D151" i="150"/>
  <c r="F151" i="150" s="1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F147" i="150" s="1"/>
  <c r="D147" i="150"/>
  <c r="B147" i="150"/>
  <c r="H146" i="150"/>
  <c r="E146" i="150"/>
  <c r="D146" i="150"/>
  <c r="F146" i="150" s="1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F143" i="150" s="1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F135" i="150" s="1"/>
  <c r="B135" i="150"/>
  <c r="H134" i="150"/>
  <c r="E134" i="150"/>
  <c r="D134" i="150"/>
  <c r="B134" i="150"/>
  <c r="H133" i="150"/>
  <c r="E133" i="150"/>
  <c r="D133" i="150"/>
  <c r="F133" i="150" s="1"/>
  <c r="B133" i="150"/>
  <c r="H132" i="150"/>
  <c r="E132" i="150"/>
  <c r="D132" i="150"/>
  <c r="B132" i="150"/>
  <c r="H131" i="150"/>
  <c r="E131" i="150"/>
  <c r="F131" i="150" s="1"/>
  <c r="D131" i="150"/>
  <c r="B131" i="150"/>
  <c r="H130" i="150"/>
  <c r="E130" i="150"/>
  <c r="D130" i="150"/>
  <c r="F130" i="150" s="1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F127" i="150" s="1"/>
  <c r="B127" i="150"/>
  <c r="H126" i="150"/>
  <c r="E126" i="150"/>
  <c r="D126" i="150"/>
  <c r="B126" i="150"/>
  <c r="H125" i="150"/>
  <c r="E125" i="150"/>
  <c r="D125" i="150"/>
  <c r="F125" i="150" s="1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F120" i="150" s="1"/>
  <c r="B120" i="150"/>
  <c r="H119" i="150"/>
  <c r="E119" i="150"/>
  <c r="D119" i="150"/>
  <c r="F119" i="150" s="1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F112" i="150" s="1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F104" i="150" s="1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F93" i="150" s="1"/>
  <c r="B93" i="150"/>
  <c r="H92" i="150"/>
  <c r="E92" i="150"/>
  <c r="D92" i="150"/>
  <c r="B92" i="150"/>
  <c r="H91" i="150"/>
  <c r="E91" i="150"/>
  <c r="F91" i="150" s="1"/>
  <c r="D91" i="150"/>
  <c r="B91" i="150"/>
  <c r="H90" i="150"/>
  <c r="E90" i="150"/>
  <c r="D90" i="150"/>
  <c r="F90" i="150" s="1"/>
  <c r="B90" i="150"/>
  <c r="H89" i="150"/>
  <c r="E89" i="150"/>
  <c r="D89" i="150"/>
  <c r="B89" i="150"/>
  <c r="H88" i="150"/>
  <c r="E88" i="150"/>
  <c r="D88" i="150"/>
  <c r="F88" i="150" s="1"/>
  <c r="B88" i="150"/>
  <c r="H87" i="150"/>
  <c r="E87" i="150"/>
  <c r="D87" i="150"/>
  <c r="F87" i="150" s="1"/>
  <c r="B87" i="150"/>
  <c r="H86" i="150"/>
  <c r="E86" i="150"/>
  <c r="D86" i="150"/>
  <c r="B86" i="150"/>
  <c r="H85" i="150"/>
  <c r="E85" i="150"/>
  <c r="D85" i="150"/>
  <c r="F85" i="150" s="1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F82" i="150" s="1"/>
  <c r="B82" i="150"/>
  <c r="H81" i="150"/>
  <c r="E81" i="150"/>
  <c r="D81" i="150"/>
  <c r="B81" i="150"/>
  <c r="H80" i="150"/>
  <c r="E80" i="150"/>
  <c r="D80" i="150"/>
  <c r="F80" i="150" s="1"/>
  <c r="B80" i="150"/>
  <c r="H79" i="150"/>
  <c r="E79" i="150"/>
  <c r="D79" i="150"/>
  <c r="F79" i="150" s="1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F72" i="150" s="1"/>
  <c r="B72" i="150"/>
  <c r="H71" i="150"/>
  <c r="E71" i="150"/>
  <c r="D71" i="150"/>
  <c r="F71" i="150" s="1"/>
  <c r="B71" i="150"/>
  <c r="H70" i="150"/>
  <c r="E70" i="150"/>
  <c r="D70" i="150"/>
  <c r="B70" i="150"/>
  <c r="H69" i="150"/>
  <c r="E69" i="150"/>
  <c r="D69" i="150"/>
  <c r="F69" i="150" s="1"/>
  <c r="B69" i="150"/>
  <c r="H68" i="150"/>
  <c r="E68" i="150"/>
  <c r="D68" i="150"/>
  <c r="B68" i="150"/>
  <c r="H67" i="150"/>
  <c r="E67" i="150"/>
  <c r="D67" i="150"/>
  <c r="F67" i="150" s="1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F64" i="150" s="1"/>
  <c r="B64" i="150"/>
  <c r="H63" i="150"/>
  <c r="E63" i="150"/>
  <c r="D63" i="150"/>
  <c r="F63" i="150" s="1"/>
  <c r="B63" i="150"/>
  <c r="H62" i="150"/>
  <c r="E62" i="150"/>
  <c r="D62" i="150"/>
  <c r="B62" i="150"/>
  <c r="H61" i="150"/>
  <c r="E61" i="150"/>
  <c r="D61" i="150"/>
  <c r="F61" i="150" s="1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F55" i="150" s="1"/>
  <c r="B55" i="150"/>
  <c r="H54" i="150"/>
  <c r="E54" i="150"/>
  <c r="D54" i="150"/>
  <c r="B54" i="150"/>
  <c r="H53" i="150"/>
  <c r="E53" i="150"/>
  <c r="D53" i="150"/>
  <c r="F53" i="150" s="1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F50" i="150" s="1"/>
  <c r="B50" i="150"/>
  <c r="H49" i="150"/>
  <c r="E49" i="150"/>
  <c r="D49" i="150"/>
  <c r="B49" i="150"/>
  <c r="H48" i="150"/>
  <c r="E48" i="150"/>
  <c r="D48" i="150"/>
  <c r="F48" i="150" s="1"/>
  <c r="B48" i="150"/>
  <c r="H47" i="150"/>
  <c r="E47" i="150"/>
  <c r="D47" i="150"/>
  <c r="F47" i="150" s="1"/>
  <c r="B47" i="150"/>
  <c r="H46" i="150"/>
  <c r="E46" i="150"/>
  <c r="D46" i="150"/>
  <c r="B46" i="150"/>
  <c r="H45" i="150"/>
  <c r="E45" i="150"/>
  <c r="D45" i="150"/>
  <c r="F45" i="150" s="1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F40" i="150" s="1"/>
  <c r="B40" i="150"/>
  <c r="H39" i="150"/>
  <c r="E39" i="150"/>
  <c r="D39" i="150"/>
  <c r="F39" i="150" s="1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F35" i="150" s="1"/>
  <c r="B35" i="150"/>
  <c r="H34" i="150"/>
  <c r="E34" i="150"/>
  <c r="D34" i="150"/>
  <c r="F34" i="150" s="1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F31" i="150" s="1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F27" i="150" s="1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F23" i="150" s="1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F19" i="150" s="1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F15" i="150" s="1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F11" i="150" s="1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F8" i="150" s="1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F1040" i="142" s="1"/>
  <c r="B1040" i="142"/>
  <c r="H1039" i="142"/>
  <c r="E1039" i="142"/>
  <c r="D1039" i="142"/>
  <c r="F1039" i="142" s="1"/>
  <c r="B1039" i="142"/>
  <c r="H1038" i="142"/>
  <c r="E1038" i="142"/>
  <c r="D1038" i="142"/>
  <c r="F1038" i="142" s="1"/>
  <c r="B1038" i="142"/>
  <c r="H1037" i="142"/>
  <c r="E1037" i="142"/>
  <c r="D1037" i="142"/>
  <c r="F1037" i="142" s="1"/>
  <c r="B1037" i="142"/>
  <c r="H1036" i="142"/>
  <c r="E1036" i="142"/>
  <c r="D1036" i="142"/>
  <c r="F1036" i="142" s="1"/>
  <c r="B1036" i="142"/>
  <c r="H1035" i="142"/>
  <c r="E1035" i="142"/>
  <c r="D1035" i="142"/>
  <c r="F1035" i="142" s="1"/>
  <c r="B1035" i="142"/>
  <c r="H1034" i="142"/>
  <c r="E1034" i="142"/>
  <c r="D1034" i="142"/>
  <c r="F1034" i="142" s="1"/>
  <c r="B1034" i="142"/>
  <c r="H1033" i="142"/>
  <c r="E1033" i="142"/>
  <c r="D1033" i="142"/>
  <c r="F1033" i="142" s="1"/>
  <c r="B1033" i="142"/>
  <c r="H1032" i="142"/>
  <c r="E1032" i="142"/>
  <c r="F1032" i="142" s="1"/>
  <c r="D1032" i="142"/>
  <c r="B1032" i="142"/>
  <c r="H1031" i="142"/>
  <c r="E1031" i="142"/>
  <c r="D1031" i="142"/>
  <c r="B1031" i="142"/>
  <c r="H1030" i="142"/>
  <c r="E1030" i="142"/>
  <c r="D1030" i="142"/>
  <c r="F1030" i="142" s="1"/>
  <c r="B1030" i="142"/>
  <c r="H1029" i="142"/>
  <c r="E1029" i="142"/>
  <c r="F1029" i="142" s="1"/>
  <c r="D1029" i="142"/>
  <c r="B1029" i="142"/>
  <c r="H1028" i="142"/>
  <c r="E1028" i="142"/>
  <c r="D1028" i="142"/>
  <c r="F1028" i="142" s="1"/>
  <c r="B1028" i="142"/>
  <c r="H1027" i="142"/>
  <c r="F1027" i="142"/>
  <c r="E1027" i="142"/>
  <c r="D1027" i="142"/>
  <c r="B1027" i="142"/>
  <c r="H1026" i="142"/>
  <c r="E1026" i="142"/>
  <c r="D1026" i="142"/>
  <c r="F1026" i="142" s="1"/>
  <c r="B1026" i="142"/>
  <c r="H1025" i="142"/>
  <c r="E1025" i="142"/>
  <c r="D1025" i="142"/>
  <c r="F1025" i="142" s="1"/>
  <c r="B1025" i="142"/>
  <c r="H1024" i="142"/>
  <c r="E1024" i="142"/>
  <c r="F1024" i="142" s="1"/>
  <c r="D1024" i="142"/>
  <c r="B1024" i="142"/>
  <c r="H1023" i="142"/>
  <c r="E1023" i="142"/>
  <c r="D1023" i="142"/>
  <c r="F1023" i="142" s="1"/>
  <c r="B1023" i="142"/>
  <c r="H1022" i="142"/>
  <c r="E1022" i="142"/>
  <c r="D1022" i="142"/>
  <c r="F1022" i="142" s="1"/>
  <c r="B1022" i="142"/>
  <c r="H1021" i="142"/>
  <c r="E1021" i="142"/>
  <c r="D1021" i="142"/>
  <c r="F1021" i="142" s="1"/>
  <c r="B1021" i="142"/>
  <c r="H1020" i="142"/>
  <c r="E1020" i="142"/>
  <c r="F1020" i="142" s="1"/>
  <c r="D1020" i="142"/>
  <c r="B1020" i="142"/>
  <c r="H1019" i="142"/>
  <c r="E1019" i="142"/>
  <c r="D1019" i="142"/>
  <c r="F1019" i="142" s="1"/>
  <c r="B1019" i="142"/>
  <c r="H1018" i="142"/>
  <c r="E1018" i="142"/>
  <c r="D1018" i="142"/>
  <c r="F1018" i="142" s="1"/>
  <c r="B1018" i="142"/>
  <c r="H1017" i="142"/>
  <c r="E1017" i="142"/>
  <c r="D1017" i="142"/>
  <c r="F1017" i="142" s="1"/>
  <c r="B1017" i="142"/>
  <c r="H1016" i="142"/>
  <c r="F1016" i="142"/>
  <c r="E1016" i="142"/>
  <c r="D1016" i="142"/>
  <c r="B1016" i="142"/>
  <c r="H1015" i="142"/>
  <c r="E1015" i="142"/>
  <c r="D1015" i="142"/>
  <c r="F1015" i="142" s="1"/>
  <c r="B1015" i="142"/>
  <c r="H1014" i="142"/>
  <c r="E1014" i="142"/>
  <c r="D1014" i="142"/>
  <c r="F1014" i="142" s="1"/>
  <c r="B1014" i="142"/>
  <c r="H1013" i="142"/>
  <c r="E1013" i="142"/>
  <c r="D1013" i="142"/>
  <c r="F1013" i="142" s="1"/>
  <c r="B1013" i="142"/>
  <c r="H1012" i="142"/>
  <c r="E1012" i="142"/>
  <c r="F1012" i="142" s="1"/>
  <c r="D1012" i="142"/>
  <c r="B1012" i="142"/>
  <c r="H1011" i="142"/>
  <c r="E1011" i="142"/>
  <c r="D1011" i="142"/>
  <c r="F1011" i="142" s="1"/>
  <c r="B1011" i="142"/>
  <c r="H1010" i="142"/>
  <c r="E1010" i="142"/>
  <c r="D1010" i="142"/>
  <c r="F1010" i="142" s="1"/>
  <c r="B1010" i="142"/>
  <c r="H1009" i="142"/>
  <c r="E1009" i="142"/>
  <c r="D1009" i="142"/>
  <c r="F1009" i="142" s="1"/>
  <c r="B1009" i="142"/>
  <c r="H1008" i="142"/>
  <c r="E1008" i="142"/>
  <c r="D1008" i="142"/>
  <c r="F1008" i="142" s="1"/>
  <c r="B1008" i="142"/>
  <c r="H1007" i="142"/>
  <c r="E1007" i="142"/>
  <c r="F1007" i="142" s="1"/>
  <c r="D1007" i="142"/>
  <c r="B1007" i="142"/>
  <c r="H1006" i="142"/>
  <c r="E1006" i="142"/>
  <c r="D1006" i="142"/>
  <c r="F1006" i="142" s="1"/>
  <c r="B1006" i="142"/>
  <c r="H1005" i="142"/>
  <c r="E1005" i="142"/>
  <c r="D1005" i="142"/>
  <c r="F1005" i="142" s="1"/>
  <c r="B1005" i="142"/>
  <c r="H1004" i="142"/>
  <c r="E1004" i="142"/>
  <c r="F1004" i="142" s="1"/>
  <c r="D1004" i="142"/>
  <c r="B1004" i="142"/>
  <c r="H1003" i="142"/>
  <c r="F1003" i="142"/>
  <c r="E1003" i="142"/>
  <c r="D1003" i="142"/>
  <c r="B1003" i="142"/>
  <c r="H1002" i="142"/>
  <c r="E1002" i="142"/>
  <c r="D1002" i="142"/>
  <c r="F1002" i="142" s="1"/>
  <c r="B1002" i="142"/>
  <c r="H1001" i="142"/>
  <c r="E1001" i="142"/>
  <c r="D1001" i="142"/>
  <c r="F1001" i="142" s="1"/>
  <c r="B1001" i="142"/>
  <c r="H1000" i="142"/>
  <c r="E1000" i="142"/>
  <c r="F1000" i="142" s="1"/>
  <c r="D1000" i="142"/>
  <c r="B1000" i="142"/>
  <c r="H999" i="142"/>
  <c r="E999" i="142"/>
  <c r="D999" i="142"/>
  <c r="F999" i="142" s="1"/>
  <c r="B999" i="142"/>
  <c r="H998" i="142"/>
  <c r="E998" i="142"/>
  <c r="D998" i="142"/>
  <c r="F998" i="142" s="1"/>
  <c r="B998" i="142"/>
  <c r="H997" i="142"/>
  <c r="E997" i="142"/>
  <c r="D997" i="142"/>
  <c r="F997" i="142" s="1"/>
  <c r="B997" i="142"/>
  <c r="H996" i="142"/>
  <c r="E996" i="142"/>
  <c r="D996" i="142"/>
  <c r="F996" i="142" s="1"/>
  <c r="B996" i="142"/>
  <c r="H995" i="142"/>
  <c r="E995" i="142"/>
  <c r="D995" i="142"/>
  <c r="F995" i="142" s="1"/>
  <c r="B995" i="142"/>
  <c r="H994" i="142"/>
  <c r="F994" i="142"/>
  <c r="E994" i="142"/>
  <c r="D994" i="142"/>
  <c r="B994" i="142"/>
  <c r="H993" i="142"/>
  <c r="E993" i="142"/>
  <c r="D993" i="142"/>
  <c r="F993" i="142" s="1"/>
  <c r="B993" i="142"/>
  <c r="H992" i="142"/>
  <c r="E992" i="142"/>
  <c r="D992" i="142"/>
  <c r="F992" i="142" s="1"/>
  <c r="B992" i="142"/>
  <c r="H991" i="142"/>
  <c r="E991" i="142"/>
  <c r="D991" i="142"/>
  <c r="F991" i="142" s="1"/>
  <c r="B991" i="142"/>
  <c r="H990" i="142"/>
  <c r="F990" i="142"/>
  <c r="E990" i="142"/>
  <c r="D990" i="142"/>
  <c r="B990" i="142"/>
  <c r="H989" i="142"/>
  <c r="E989" i="142"/>
  <c r="D989" i="142"/>
  <c r="F989" i="142" s="1"/>
  <c r="B989" i="142"/>
  <c r="H988" i="142"/>
  <c r="F988" i="142"/>
  <c r="E988" i="142"/>
  <c r="D988" i="142"/>
  <c r="B988" i="142"/>
  <c r="H987" i="142"/>
  <c r="E987" i="142"/>
  <c r="D987" i="142"/>
  <c r="F987" i="142" s="1"/>
  <c r="B987" i="142"/>
  <c r="H986" i="142"/>
  <c r="E986" i="142"/>
  <c r="D986" i="142"/>
  <c r="F986" i="142" s="1"/>
  <c r="B986" i="142"/>
  <c r="H985" i="142"/>
  <c r="E985" i="142"/>
  <c r="D985" i="142"/>
  <c r="F985" i="142" s="1"/>
  <c r="B985" i="142"/>
  <c r="H984" i="142"/>
  <c r="E984" i="142"/>
  <c r="F984" i="142" s="1"/>
  <c r="D984" i="142"/>
  <c r="B984" i="142"/>
  <c r="H983" i="142"/>
  <c r="E983" i="142"/>
  <c r="D983" i="142"/>
  <c r="F983" i="142" s="1"/>
  <c r="B983" i="142"/>
  <c r="H982" i="142"/>
  <c r="E982" i="142"/>
  <c r="D982" i="142"/>
  <c r="F982" i="142" s="1"/>
  <c r="B982" i="142"/>
  <c r="H981" i="142"/>
  <c r="F981" i="142"/>
  <c r="E981" i="142"/>
  <c r="D981" i="142"/>
  <c r="B981" i="142"/>
  <c r="H980" i="142"/>
  <c r="E980" i="142"/>
  <c r="D980" i="142"/>
  <c r="F980" i="142" s="1"/>
  <c r="B980" i="142"/>
  <c r="H979" i="142"/>
  <c r="E979" i="142"/>
  <c r="D979" i="142"/>
  <c r="F979" i="142" s="1"/>
  <c r="B979" i="142"/>
  <c r="H978" i="142"/>
  <c r="E978" i="142"/>
  <c r="D978" i="142"/>
  <c r="F978" i="142" s="1"/>
  <c r="B978" i="142"/>
  <c r="H977" i="142"/>
  <c r="E977" i="142"/>
  <c r="D977" i="142"/>
  <c r="F977" i="142" s="1"/>
  <c r="B977" i="142"/>
  <c r="H976" i="142"/>
  <c r="E976" i="142"/>
  <c r="F976" i="142" s="1"/>
  <c r="D976" i="142"/>
  <c r="B976" i="142"/>
  <c r="H975" i="142"/>
  <c r="E975" i="142"/>
  <c r="D975" i="142"/>
  <c r="F975" i="142" s="1"/>
  <c r="B975" i="142"/>
  <c r="H974" i="142"/>
  <c r="E974" i="142"/>
  <c r="D974" i="142"/>
  <c r="F974" i="142" s="1"/>
  <c r="B974" i="142"/>
  <c r="H973" i="142"/>
  <c r="E973" i="142"/>
  <c r="D973" i="142"/>
  <c r="F973" i="142" s="1"/>
  <c r="B973" i="142"/>
  <c r="H972" i="142"/>
  <c r="E972" i="142"/>
  <c r="F972" i="142" s="1"/>
  <c r="D972" i="142"/>
  <c r="B972" i="142"/>
  <c r="H971" i="142"/>
  <c r="E971" i="142"/>
  <c r="F971" i="142" s="1"/>
  <c r="D971" i="142"/>
  <c r="B971" i="142"/>
  <c r="H970" i="142"/>
  <c r="F970" i="142"/>
  <c r="E970" i="142"/>
  <c r="D970" i="142"/>
  <c r="B970" i="142"/>
  <c r="H969" i="142"/>
  <c r="F969" i="142"/>
  <c r="E969" i="142"/>
  <c r="D969" i="142"/>
  <c r="B969" i="142"/>
  <c r="H968" i="142"/>
  <c r="E968" i="142"/>
  <c r="F968" i="142" s="1"/>
  <c r="D968" i="142"/>
  <c r="B968" i="142"/>
  <c r="H967" i="142"/>
  <c r="E967" i="142"/>
  <c r="D967" i="142"/>
  <c r="B967" i="142"/>
  <c r="H966" i="142"/>
  <c r="E966" i="142"/>
  <c r="D966" i="142"/>
  <c r="F966" i="142" s="1"/>
  <c r="B966" i="142"/>
  <c r="H965" i="142"/>
  <c r="F965" i="142"/>
  <c r="E965" i="142"/>
  <c r="D965" i="142"/>
  <c r="B965" i="142"/>
  <c r="H964" i="142"/>
  <c r="E964" i="142"/>
  <c r="D964" i="142"/>
  <c r="F964" i="142" s="1"/>
  <c r="B964" i="142"/>
  <c r="H963" i="142"/>
  <c r="E963" i="142"/>
  <c r="D963" i="142"/>
  <c r="F963" i="142" s="1"/>
  <c r="B963" i="142"/>
  <c r="H962" i="142"/>
  <c r="E962" i="142"/>
  <c r="D962" i="142"/>
  <c r="F962" i="142" s="1"/>
  <c r="B962" i="142"/>
  <c r="H961" i="142"/>
  <c r="F961" i="142"/>
  <c r="E961" i="142"/>
  <c r="D961" i="142"/>
  <c r="B961" i="142"/>
  <c r="H960" i="142"/>
  <c r="E960" i="142"/>
  <c r="D960" i="142"/>
  <c r="F960" i="142" s="1"/>
  <c r="B960" i="142"/>
  <c r="H959" i="142"/>
  <c r="E959" i="142"/>
  <c r="D959" i="142"/>
  <c r="F959" i="142" s="1"/>
  <c r="B959" i="142"/>
  <c r="H958" i="142"/>
  <c r="E958" i="142"/>
  <c r="D958" i="142"/>
  <c r="F958" i="142" s="1"/>
  <c r="B958" i="142"/>
  <c r="H957" i="142"/>
  <c r="E957" i="142"/>
  <c r="D957" i="142"/>
  <c r="F957" i="142" s="1"/>
  <c r="B957" i="142"/>
  <c r="H956" i="142"/>
  <c r="E956" i="142"/>
  <c r="D956" i="142"/>
  <c r="F956" i="142" s="1"/>
  <c r="B956" i="142"/>
  <c r="H955" i="142"/>
  <c r="E955" i="142"/>
  <c r="D955" i="142"/>
  <c r="F955" i="142" s="1"/>
  <c r="B955" i="142"/>
  <c r="H954" i="142"/>
  <c r="F954" i="142"/>
  <c r="E954" i="142"/>
  <c r="D954" i="142"/>
  <c r="B954" i="142"/>
  <c r="H953" i="142"/>
  <c r="E953" i="142"/>
  <c r="D953" i="142"/>
  <c r="F953" i="142" s="1"/>
  <c r="B953" i="142"/>
  <c r="H952" i="142"/>
  <c r="E952" i="142"/>
  <c r="F952" i="142" s="1"/>
  <c r="D952" i="142"/>
  <c r="B952" i="142"/>
  <c r="H951" i="142"/>
  <c r="E951" i="142"/>
  <c r="F951" i="142" s="1"/>
  <c r="D951" i="142"/>
  <c r="B951" i="142"/>
  <c r="H950" i="142"/>
  <c r="E950" i="142"/>
  <c r="D950" i="142"/>
  <c r="F950" i="142" s="1"/>
  <c r="B950" i="142"/>
  <c r="H949" i="142"/>
  <c r="E949" i="142"/>
  <c r="D949" i="142"/>
  <c r="F949" i="142" s="1"/>
  <c r="B949" i="142"/>
  <c r="H948" i="142"/>
  <c r="E948" i="142"/>
  <c r="D948" i="142"/>
  <c r="F948" i="142" s="1"/>
  <c r="B948" i="142"/>
  <c r="H947" i="142"/>
  <c r="E947" i="142"/>
  <c r="D947" i="142"/>
  <c r="F947" i="142" s="1"/>
  <c r="B947" i="142"/>
  <c r="H946" i="142"/>
  <c r="E946" i="142"/>
  <c r="D946" i="142"/>
  <c r="F946" i="142" s="1"/>
  <c r="B946" i="142"/>
  <c r="H945" i="142"/>
  <c r="E945" i="142"/>
  <c r="D945" i="142"/>
  <c r="F945" i="142" s="1"/>
  <c r="B945" i="142"/>
  <c r="H944" i="142"/>
  <c r="E944" i="142"/>
  <c r="D944" i="142"/>
  <c r="F944" i="142" s="1"/>
  <c r="B944" i="142"/>
  <c r="H943" i="142"/>
  <c r="E943" i="142"/>
  <c r="D943" i="142"/>
  <c r="F943" i="142" s="1"/>
  <c r="B943" i="142"/>
  <c r="H942" i="142"/>
  <c r="E942" i="142"/>
  <c r="D942" i="142"/>
  <c r="F942" i="142" s="1"/>
  <c r="B942" i="142"/>
  <c r="H941" i="142"/>
  <c r="E941" i="142"/>
  <c r="D941" i="142"/>
  <c r="F941" i="142" s="1"/>
  <c r="B941" i="142"/>
  <c r="H940" i="142"/>
  <c r="F940" i="142"/>
  <c r="E940" i="142"/>
  <c r="D940" i="142"/>
  <c r="B940" i="142"/>
  <c r="H939" i="142"/>
  <c r="E939" i="142"/>
  <c r="D939" i="142"/>
  <c r="F939" i="142" s="1"/>
  <c r="B939" i="142"/>
  <c r="H938" i="142"/>
  <c r="E938" i="142"/>
  <c r="D938" i="142"/>
  <c r="F938" i="142" s="1"/>
  <c r="B938" i="142"/>
  <c r="H937" i="142"/>
  <c r="E937" i="142"/>
  <c r="D937" i="142"/>
  <c r="F937" i="142" s="1"/>
  <c r="B937" i="142"/>
  <c r="H936" i="142"/>
  <c r="E936" i="142"/>
  <c r="D936" i="142"/>
  <c r="F936" i="142" s="1"/>
  <c r="B936" i="142"/>
  <c r="H935" i="142"/>
  <c r="E935" i="142"/>
  <c r="D935" i="142"/>
  <c r="F935" i="142" s="1"/>
  <c r="B935" i="142"/>
  <c r="H934" i="142"/>
  <c r="E934" i="142"/>
  <c r="D934" i="142"/>
  <c r="F934" i="142" s="1"/>
  <c r="B934" i="142"/>
  <c r="H933" i="142"/>
  <c r="E933" i="142"/>
  <c r="D933" i="142"/>
  <c r="F933" i="142" s="1"/>
  <c r="B933" i="142"/>
  <c r="H932" i="142"/>
  <c r="F932" i="142"/>
  <c r="E932" i="142"/>
  <c r="D932" i="142"/>
  <c r="B932" i="142"/>
  <c r="H931" i="142"/>
  <c r="E931" i="142"/>
  <c r="D931" i="142"/>
  <c r="F931" i="142" s="1"/>
  <c r="B931" i="142"/>
  <c r="H930" i="142"/>
  <c r="E930" i="142"/>
  <c r="D930" i="142"/>
  <c r="F930" i="142" s="1"/>
  <c r="B930" i="142"/>
  <c r="H929" i="142"/>
  <c r="E929" i="142"/>
  <c r="D929" i="142"/>
  <c r="F929" i="142" s="1"/>
  <c r="B929" i="142"/>
  <c r="H928" i="142"/>
  <c r="E928" i="142"/>
  <c r="D928" i="142"/>
  <c r="F928" i="142" s="1"/>
  <c r="B928" i="142"/>
  <c r="H927" i="142"/>
  <c r="F927" i="142"/>
  <c r="E927" i="142"/>
  <c r="D927" i="142"/>
  <c r="B927" i="142"/>
  <c r="H926" i="142"/>
  <c r="E926" i="142"/>
  <c r="D926" i="142"/>
  <c r="F926" i="142" s="1"/>
  <c r="B926" i="142"/>
  <c r="H925" i="142"/>
  <c r="E925" i="142"/>
  <c r="D925" i="142"/>
  <c r="F925" i="142" s="1"/>
  <c r="B925" i="142"/>
  <c r="H924" i="142"/>
  <c r="E924" i="142"/>
  <c r="D924" i="142"/>
  <c r="F924" i="142" s="1"/>
  <c r="B924" i="142"/>
  <c r="H923" i="142"/>
  <c r="E923" i="142"/>
  <c r="F923" i="142" s="1"/>
  <c r="D923" i="142"/>
  <c r="B923" i="142"/>
  <c r="H922" i="142"/>
  <c r="E922" i="142"/>
  <c r="D922" i="142"/>
  <c r="F922" i="142" s="1"/>
  <c r="B922" i="142"/>
  <c r="H921" i="142"/>
  <c r="E921" i="142"/>
  <c r="D921" i="142"/>
  <c r="F921" i="142" s="1"/>
  <c r="B921" i="142"/>
  <c r="H920" i="142"/>
  <c r="E920" i="142"/>
  <c r="D920" i="142"/>
  <c r="F920" i="142" s="1"/>
  <c r="B920" i="142"/>
  <c r="H919" i="142"/>
  <c r="E919" i="142"/>
  <c r="F919" i="142" s="1"/>
  <c r="D919" i="142"/>
  <c r="B919" i="142"/>
  <c r="H918" i="142"/>
  <c r="E918" i="142"/>
  <c r="D918" i="142"/>
  <c r="F918" i="142" s="1"/>
  <c r="B918" i="142"/>
  <c r="H917" i="142"/>
  <c r="E917" i="142"/>
  <c r="D917" i="142"/>
  <c r="B917" i="142"/>
  <c r="H916" i="142"/>
  <c r="F916" i="142"/>
  <c r="E916" i="142"/>
  <c r="D916" i="142"/>
  <c r="B916" i="142"/>
  <c r="H915" i="142"/>
  <c r="E915" i="142"/>
  <c r="D915" i="142"/>
  <c r="F915" i="142" s="1"/>
  <c r="B915" i="142"/>
  <c r="H914" i="142"/>
  <c r="E914" i="142"/>
  <c r="F914" i="142" s="1"/>
  <c r="D914" i="142"/>
  <c r="B914" i="142"/>
  <c r="H913" i="142"/>
  <c r="E913" i="142"/>
  <c r="D913" i="142"/>
  <c r="F913" i="142" s="1"/>
  <c r="B913" i="142"/>
  <c r="H912" i="142"/>
  <c r="E912" i="142"/>
  <c r="D912" i="142"/>
  <c r="F912" i="142" s="1"/>
  <c r="B912" i="142"/>
  <c r="H911" i="142"/>
  <c r="F911" i="142"/>
  <c r="E911" i="142"/>
  <c r="D911" i="142"/>
  <c r="B911" i="142"/>
  <c r="H910" i="142"/>
  <c r="E910" i="142"/>
  <c r="D910" i="142"/>
  <c r="F910" i="142" s="1"/>
  <c r="B910" i="142"/>
  <c r="H909" i="142"/>
  <c r="E909" i="142"/>
  <c r="D909" i="142"/>
  <c r="F909" i="142" s="1"/>
  <c r="B909" i="142"/>
  <c r="H908" i="142"/>
  <c r="E908" i="142"/>
  <c r="D908" i="142"/>
  <c r="F908" i="142" s="1"/>
  <c r="B908" i="142"/>
  <c r="H907" i="142"/>
  <c r="E907" i="142"/>
  <c r="D907" i="142"/>
  <c r="F907" i="142" s="1"/>
  <c r="B907" i="142"/>
  <c r="H906" i="142"/>
  <c r="E906" i="142"/>
  <c r="D906" i="142"/>
  <c r="F906" i="142" s="1"/>
  <c r="B906" i="142"/>
  <c r="H905" i="142"/>
  <c r="E905" i="142"/>
  <c r="D905" i="142"/>
  <c r="F905" i="142" s="1"/>
  <c r="B905" i="142"/>
  <c r="H904" i="142"/>
  <c r="E904" i="142"/>
  <c r="D904" i="142"/>
  <c r="B904" i="142"/>
  <c r="H903" i="142"/>
  <c r="E903" i="142"/>
  <c r="D903" i="142"/>
  <c r="F903" i="142" s="1"/>
  <c r="B903" i="142"/>
  <c r="H902" i="142"/>
  <c r="F902" i="142"/>
  <c r="E902" i="142"/>
  <c r="D902" i="142"/>
  <c r="B902" i="142"/>
  <c r="H901" i="142"/>
  <c r="E901" i="142"/>
  <c r="D901" i="142"/>
  <c r="F901" i="142" s="1"/>
  <c r="B901" i="142"/>
  <c r="H900" i="142"/>
  <c r="E900" i="142"/>
  <c r="F900" i="142" s="1"/>
  <c r="D900" i="142"/>
  <c r="B900" i="142"/>
  <c r="H899" i="142"/>
  <c r="E899" i="142"/>
  <c r="D899" i="142"/>
  <c r="F899" i="142" s="1"/>
  <c r="B899" i="142"/>
  <c r="H898" i="142"/>
  <c r="E898" i="142"/>
  <c r="D898" i="142"/>
  <c r="F898" i="142" s="1"/>
  <c r="B898" i="142"/>
  <c r="H897" i="142"/>
  <c r="E897" i="142"/>
  <c r="D897" i="142"/>
  <c r="F897" i="142" s="1"/>
  <c r="B897" i="142"/>
  <c r="H896" i="142"/>
  <c r="E896" i="142"/>
  <c r="D896" i="142"/>
  <c r="F896" i="142" s="1"/>
  <c r="B896" i="142"/>
  <c r="H895" i="142"/>
  <c r="F895" i="142"/>
  <c r="E895" i="142"/>
  <c r="D895" i="142"/>
  <c r="B895" i="142"/>
  <c r="H894" i="142"/>
  <c r="E894" i="142"/>
  <c r="D894" i="142"/>
  <c r="F894" i="142" s="1"/>
  <c r="B894" i="142"/>
  <c r="H893" i="142"/>
  <c r="E893" i="142"/>
  <c r="D893" i="142"/>
  <c r="F893" i="142" s="1"/>
  <c r="B893" i="142"/>
  <c r="H892" i="142"/>
  <c r="E892" i="142"/>
  <c r="D892" i="142"/>
  <c r="F892" i="142" s="1"/>
  <c r="B892" i="142"/>
  <c r="H891" i="142"/>
  <c r="E891" i="142"/>
  <c r="D891" i="142"/>
  <c r="F891" i="142" s="1"/>
  <c r="B891" i="142"/>
  <c r="H890" i="142"/>
  <c r="E890" i="142"/>
  <c r="D890" i="142"/>
  <c r="F890" i="142" s="1"/>
  <c r="B890" i="142"/>
  <c r="H889" i="142"/>
  <c r="E889" i="142"/>
  <c r="D889" i="142"/>
  <c r="F889" i="142" s="1"/>
  <c r="B889" i="142"/>
  <c r="H888" i="142"/>
  <c r="E888" i="142"/>
  <c r="D888" i="142"/>
  <c r="F888" i="142" s="1"/>
  <c r="B888" i="142"/>
  <c r="H887" i="142"/>
  <c r="E887" i="142"/>
  <c r="D887" i="142"/>
  <c r="F887" i="142" s="1"/>
  <c r="B887" i="142"/>
  <c r="H886" i="142"/>
  <c r="E886" i="142"/>
  <c r="D886" i="142"/>
  <c r="F886" i="142" s="1"/>
  <c r="B886" i="142"/>
  <c r="H885" i="142"/>
  <c r="F885" i="142"/>
  <c r="E885" i="142"/>
  <c r="D885" i="142"/>
  <c r="B885" i="142"/>
  <c r="H884" i="142"/>
  <c r="E884" i="142"/>
  <c r="F884" i="142" s="1"/>
  <c r="D884" i="142"/>
  <c r="B884" i="142"/>
  <c r="H883" i="142"/>
  <c r="E883" i="142"/>
  <c r="D883" i="142"/>
  <c r="F883" i="142" s="1"/>
  <c r="B883" i="142"/>
  <c r="H882" i="142"/>
  <c r="E882" i="142"/>
  <c r="D882" i="142"/>
  <c r="F882" i="142" s="1"/>
  <c r="B882" i="142"/>
  <c r="H881" i="142"/>
  <c r="E881" i="142"/>
  <c r="D881" i="142"/>
  <c r="F881" i="142" s="1"/>
  <c r="B881" i="142"/>
  <c r="H880" i="142"/>
  <c r="E880" i="142"/>
  <c r="D880" i="142"/>
  <c r="F880" i="142" s="1"/>
  <c r="B880" i="142"/>
  <c r="H879" i="142"/>
  <c r="F879" i="142"/>
  <c r="E879" i="142"/>
  <c r="D879" i="142"/>
  <c r="B879" i="142"/>
  <c r="H878" i="142"/>
  <c r="E878" i="142"/>
  <c r="D878" i="142"/>
  <c r="F878" i="142" s="1"/>
  <c r="B878" i="142"/>
  <c r="H877" i="142"/>
  <c r="E877" i="142"/>
  <c r="D877" i="142"/>
  <c r="F877" i="142" s="1"/>
  <c r="B877" i="142"/>
  <c r="H876" i="142"/>
  <c r="E876" i="142"/>
  <c r="F876" i="142" s="1"/>
  <c r="D876" i="142"/>
  <c r="B876" i="142"/>
  <c r="H875" i="142"/>
  <c r="E875" i="142"/>
  <c r="D875" i="142"/>
  <c r="F875" i="142" s="1"/>
  <c r="B875" i="142"/>
  <c r="H874" i="142"/>
  <c r="E874" i="142"/>
  <c r="D874" i="142"/>
  <c r="F874" i="142" s="1"/>
  <c r="B874" i="142"/>
  <c r="H873" i="142"/>
  <c r="E873" i="142"/>
  <c r="D873" i="142"/>
  <c r="F873" i="142" s="1"/>
  <c r="B873" i="142"/>
  <c r="H872" i="142"/>
  <c r="F872" i="142"/>
  <c r="E872" i="142"/>
  <c r="D872" i="142"/>
  <c r="B872" i="142"/>
  <c r="H871" i="142"/>
  <c r="E871" i="142"/>
  <c r="D871" i="142"/>
  <c r="F871" i="142" s="1"/>
  <c r="B871" i="142"/>
  <c r="H870" i="142"/>
  <c r="E870" i="142"/>
  <c r="D870" i="142"/>
  <c r="F870" i="142" s="1"/>
  <c r="B870" i="142"/>
  <c r="H869" i="142"/>
  <c r="E869" i="142"/>
  <c r="F869" i="142" s="1"/>
  <c r="D869" i="142"/>
  <c r="B869" i="142"/>
  <c r="H868" i="142"/>
  <c r="E868" i="142"/>
  <c r="F868" i="142" s="1"/>
  <c r="D868" i="142"/>
  <c r="B868" i="142"/>
  <c r="H867" i="142"/>
  <c r="E867" i="142"/>
  <c r="D867" i="142"/>
  <c r="F867" i="142" s="1"/>
  <c r="B867" i="142"/>
  <c r="H866" i="142"/>
  <c r="E866" i="142"/>
  <c r="F866" i="142" s="1"/>
  <c r="D866" i="142"/>
  <c r="B866" i="142"/>
  <c r="H865" i="142"/>
  <c r="E865" i="142"/>
  <c r="D865" i="142"/>
  <c r="F865" i="142" s="1"/>
  <c r="B865" i="142"/>
  <c r="H864" i="142"/>
  <c r="E864" i="142"/>
  <c r="D864" i="142"/>
  <c r="F864" i="142" s="1"/>
  <c r="B864" i="142"/>
  <c r="H863" i="142"/>
  <c r="F863" i="142"/>
  <c r="E863" i="142"/>
  <c r="D863" i="142"/>
  <c r="B863" i="142"/>
  <c r="H862" i="142"/>
  <c r="E862" i="142"/>
  <c r="D862" i="142"/>
  <c r="F862" i="142" s="1"/>
  <c r="B862" i="142"/>
  <c r="H861" i="142"/>
  <c r="E861" i="142"/>
  <c r="D861" i="142"/>
  <c r="F861" i="142" s="1"/>
  <c r="B861" i="142"/>
  <c r="H860" i="142"/>
  <c r="E860" i="142"/>
  <c r="F860" i="142" s="1"/>
  <c r="D860" i="142"/>
  <c r="B860" i="142"/>
  <c r="H859" i="142"/>
  <c r="E859" i="142"/>
  <c r="D859" i="142"/>
  <c r="F859" i="142" s="1"/>
  <c r="B859" i="142"/>
  <c r="H858" i="142"/>
  <c r="E858" i="142"/>
  <c r="D858" i="142"/>
  <c r="F858" i="142" s="1"/>
  <c r="B858" i="142"/>
  <c r="H857" i="142"/>
  <c r="E857" i="142"/>
  <c r="D857" i="142"/>
  <c r="F857" i="142" s="1"/>
  <c r="B857" i="142"/>
  <c r="H856" i="142"/>
  <c r="E856" i="142"/>
  <c r="D856" i="142"/>
  <c r="F856" i="142" s="1"/>
  <c r="B856" i="142"/>
  <c r="H855" i="142"/>
  <c r="E855" i="142"/>
  <c r="D855" i="142"/>
  <c r="F855" i="142" s="1"/>
  <c r="B855" i="142"/>
  <c r="H854" i="142"/>
  <c r="E854" i="142"/>
  <c r="F854" i="142" s="1"/>
  <c r="D854" i="142"/>
  <c r="B854" i="142"/>
  <c r="H853" i="142"/>
  <c r="E853" i="142"/>
  <c r="D853" i="142"/>
  <c r="F853" i="142" s="1"/>
  <c r="B853" i="142"/>
  <c r="H852" i="142"/>
  <c r="E852" i="142"/>
  <c r="F852" i="142" s="1"/>
  <c r="D852" i="142"/>
  <c r="B852" i="142"/>
  <c r="H851" i="142"/>
  <c r="E851" i="142"/>
  <c r="D851" i="142"/>
  <c r="F851" i="142" s="1"/>
  <c r="B851" i="142"/>
  <c r="H850" i="142"/>
  <c r="E850" i="142"/>
  <c r="D850" i="142"/>
  <c r="F850" i="142" s="1"/>
  <c r="B850" i="142"/>
  <c r="H849" i="142"/>
  <c r="F849" i="142"/>
  <c r="E849" i="142"/>
  <c r="D849" i="142"/>
  <c r="B849" i="142"/>
  <c r="H848" i="142"/>
  <c r="E848" i="142"/>
  <c r="F848" i="142" s="1"/>
  <c r="D848" i="142"/>
  <c r="B848" i="142"/>
  <c r="H847" i="142"/>
  <c r="F847" i="142"/>
  <c r="E847" i="142"/>
  <c r="D847" i="142"/>
  <c r="B847" i="142"/>
  <c r="H846" i="142"/>
  <c r="E846" i="142"/>
  <c r="D846" i="142"/>
  <c r="B846" i="142"/>
  <c r="H845" i="142"/>
  <c r="F845" i="142"/>
  <c r="E845" i="142"/>
  <c r="D845" i="142"/>
  <c r="B845" i="142"/>
  <c r="H844" i="142"/>
  <c r="E844" i="142"/>
  <c r="D844" i="142"/>
  <c r="F844" i="142" s="1"/>
  <c r="B844" i="142"/>
  <c r="H843" i="142"/>
  <c r="E843" i="142"/>
  <c r="F843" i="142" s="1"/>
  <c r="D843" i="142"/>
  <c r="B843" i="142"/>
  <c r="H842" i="142"/>
  <c r="E842" i="142"/>
  <c r="F842" i="142" s="1"/>
  <c r="D842" i="142"/>
  <c r="B842" i="142"/>
  <c r="H841" i="142"/>
  <c r="E841" i="142"/>
  <c r="D841" i="142"/>
  <c r="F841" i="142" s="1"/>
  <c r="B841" i="142"/>
  <c r="H840" i="142"/>
  <c r="E840" i="142"/>
  <c r="F840" i="142" s="1"/>
  <c r="D840" i="142"/>
  <c r="B840" i="142"/>
  <c r="H839" i="142"/>
  <c r="E839" i="142"/>
  <c r="D839" i="142"/>
  <c r="F839" i="142" s="1"/>
  <c r="B839" i="142"/>
  <c r="H838" i="142"/>
  <c r="E838" i="142"/>
  <c r="D838" i="142"/>
  <c r="F838" i="142" s="1"/>
  <c r="B838" i="142"/>
  <c r="H837" i="142"/>
  <c r="E837" i="142"/>
  <c r="D837" i="142"/>
  <c r="F837" i="142" s="1"/>
  <c r="B837" i="142"/>
  <c r="H836" i="142"/>
  <c r="E836" i="142"/>
  <c r="F836" i="142" s="1"/>
  <c r="D836" i="142"/>
  <c r="B836" i="142"/>
  <c r="H835" i="142"/>
  <c r="E835" i="142"/>
  <c r="D835" i="142"/>
  <c r="F835" i="142" s="1"/>
  <c r="B835" i="142"/>
  <c r="H834" i="142"/>
  <c r="E834" i="142"/>
  <c r="F834" i="142" s="1"/>
  <c r="D834" i="142"/>
  <c r="B834" i="142"/>
  <c r="H833" i="142"/>
  <c r="E833" i="142"/>
  <c r="D833" i="142"/>
  <c r="F833" i="142" s="1"/>
  <c r="B833" i="142"/>
  <c r="H832" i="142"/>
  <c r="E832" i="142"/>
  <c r="D832" i="142"/>
  <c r="F832" i="142" s="1"/>
  <c r="B832" i="142"/>
  <c r="H831" i="142"/>
  <c r="F831" i="142"/>
  <c r="E831" i="142"/>
  <c r="D831" i="142"/>
  <c r="B831" i="142"/>
  <c r="H830" i="142"/>
  <c r="E830" i="142"/>
  <c r="D830" i="142"/>
  <c r="F830" i="142" s="1"/>
  <c r="B830" i="142"/>
  <c r="H829" i="142"/>
  <c r="E829" i="142"/>
  <c r="D829" i="142"/>
  <c r="F829" i="142" s="1"/>
  <c r="B829" i="142"/>
  <c r="H828" i="142"/>
  <c r="F828" i="142"/>
  <c r="E828" i="142"/>
  <c r="D828" i="142"/>
  <c r="B828" i="142"/>
  <c r="H827" i="142"/>
  <c r="E827" i="142"/>
  <c r="D827" i="142"/>
  <c r="F827" i="142" s="1"/>
  <c r="B827" i="142"/>
  <c r="H826" i="142"/>
  <c r="E826" i="142"/>
  <c r="D826" i="142"/>
  <c r="F826" i="142" s="1"/>
  <c r="B826" i="142"/>
  <c r="H825" i="142"/>
  <c r="E825" i="142"/>
  <c r="D825" i="142"/>
  <c r="F825" i="142" s="1"/>
  <c r="B825" i="142"/>
  <c r="H824" i="142"/>
  <c r="F824" i="142"/>
  <c r="E824" i="142"/>
  <c r="D824" i="142"/>
  <c r="B824" i="142"/>
  <c r="H823" i="142"/>
  <c r="F823" i="142"/>
  <c r="E823" i="142"/>
  <c r="D823" i="142"/>
  <c r="B823" i="142"/>
  <c r="H822" i="142"/>
  <c r="E822" i="142"/>
  <c r="D822" i="142"/>
  <c r="F822" i="142" s="1"/>
  <c r="B822" i="142"/>
  <c r="H821" i="142"/>
  <c r="E821" i="142"/>
  <c r="D821" i="142"/>
  <c r="F821" i="142" s="1"/>
  <c r="B821" i="142"/>
  <c r="H820" i="142"/>
  <c r="E820" i="142"/>
  <c r="F820" i="142" s="1"/>
  <c r="D820" i="142"/>
  <c r="B820" i="142"/>
  <c r="H819" i="142"/>
  <c r="E819" i="142"/>
  <c r="D819" i="142"/>
  <c r="F819" i="142" s="1"/>
  <c r="B819" i="142"/>
  <c r="H818" i="142"/>
  <c r="E818" i="142"/>
  <c r="D818" i="142"/>
  <c r="F818" i="142" s="1"/>
  <c r="B818" i="142"/>
  <c r="H817" i="142"/>
  <c r="F817" i="142"/>
  <c r="E817" i="142"/>
  <c r="D817" i="142"/>
  <c r="B817" i="142"/>
  <c r="H816" i="142"/>
  <c r="E816" i="142"/>
  <c r="D816" i="142"/>
  <c r="F816" i="142" s="1"/>
  <c r="B816" i="142"/>
  <c r="H815" i="142"/>
  <c r="F815" i="142"/>
  <c r="E815" i="142"/>
  <c r="D815" i="142"/>
  <c r="B815" i="142"/>
  <c r="H814" i="142"/>
  <c r="E814" i="142"/>
  <c r="D814" i="142"/>
  <c r="F814" i="142" s="1"/>
  <c r="B814" i="142"/>
  <c r="H813" i="142"/>
  <c r="F813" i="142"/>
  <c r="E813" i="142"/>
  <c r="D813" i="142"/>
  <c r="B813" i="142"/>
  <c r="H812" i="142"/>
  <c r="E812" i="142"/>
  <c r="D812" i="142"/>
  <c r="F812" i="142" s="1"/>
  <c r="B812" i="142"/>
  <c r="H811" i="142"/>
  <c r="F811" i="142"/>
  <c r="E811" i="142"/>
  <c r="D811" i="142"/>
  <c r="B811" i="142"/>
  <c r="H810" i="142"/>
  <c r="E810" i="142"/>
  <c r="D810" i="142"/>
  <c r="F810" i="142" s="1"/>
  <c r="B810" i="142"/>
  <c r="H809" i="142"/>
  <c r="E809" i="142"/>
  <c r="D809" i="142"/>
  <c r="F809" i="142" s="1"/>
  <c r="B809" i="142"/>
  <c r="H808" i="142"/>
  <c r="E808" i="142"/>
  <c r="D808" i="142"/>
  <c r="F808" i="142" s="1"/>
  <c r="B808" i="142"/>
  <c r="H807" i="142"/>
  <c r="E807" i="142"/>
  <c r="D807" i="142"/>
  <c r="F807" i="142" s="1"/>
  <c r="B807" i="142"/>
  <c r="H806" i="142"/>
  <c r="E806" i="142"/>
  <c r="D806" i="142"/>
  <c r="F806" i="142" s="1"/>
  <c r="B806" i="142"/>
  <c r="H805" i="142"/>
  <c r="E805" i="142"/>
  <c r="D805" i="142"/>
  <c r="F805" i="142" s="1"/>
  <c r="B805" i="142"/>
  <c r="H804" i="142"/>
  <c r="E804" i="142"/>
  <c r="F804" i="142" s="1"/>
  <c r="D804" i="142"/>
  <c r="B804" i="142"/>
  <c r="H803" i="142"/>
  <c r="E803" i="142"/>
  <c r="D803" i="142"/>
  <c r="F803" i="142" s="1"/>
  <c r="B803" i="142"/>
  <c r="H802" i="142"/>
  <c r="F802" i="142"/>
  <c r="E802" i="142"/>
  <c r="D802" i="142"/>
  <c r="B802" i="142"/>
  <c r="H801" i="142"/>
  <c r="E801" i="142"/>
  <c r="F801" i="142" s="1"/>
  <c r="D801" i="142"/>
  <c r="B801" i="142"/>
  <c r="H800" i="142"/>
  <c r="E800" i="142"/>
  <c r="D800" i="142"/>
  <c r="F800" i="142" s="1"/>
  <c r="B800" i="142"/>
  <c r="H799" i="142"/>
  <c r="F799" i="142"/>
  <c r="E799" i="142"/>
  <c r="D799" i="142"/>
  <c r="B799" i="142"/>
  <c r="H798" i="142"/>
  <c r="E798" i="142"/>
  <c r="D798" i="142"/>
  <c r="F798" i="142" s="1"/>
  <c r="B798" i="142"/>
  <c r="H797" i="142"/>
  <c r="E797" i="142"/>
  <c r="D797" i="142"/>
  <c r="F797" i="142" s="1"/>
  <c r="B797" i="142"/>
  <c r="H796" i="142"/>
  <c r="E796" i="142"/>
  <c r="D796" i="142"/>
  <c r="F796" i="142" s="1"/>
  <c r="B796" i="142"/>
  <c r="H795" i="142"/>
  <c r="E795" i="142"/>
  <c r="F795" i="142" s="1"/>
  <c r="D795" i="142"/>
  <c r="B795" i="142"/>
  <c r="H794" i="142"/>
  <c r="F794" i="142"/>
  <c r="E794" i="142"/>
  <c r="D794" i="142"/>
  <c r="B794" i="142"/>
  <c r="H793" i="142"/>
  <c r="E793" i="142"/>
  <c r="D793" i="142"/>
  <c r="F793" i="142" s="1"/>
  <c r="B793" i="142"/>
  <c r="H792" i="142"/>
  <c r="E792" i="142"/>
  <c r="D792" i="142"/>
  <c r="B792" i="142"/>
  <c r="H791" i="142"/>
  <c r="E791" i="142"/>
  <c r="D791" i="142"/>
  <c r="F791" i="142" s="1"/>
  <c r="B791" i="142"/>
  <c r="H790" i="142"/>
  <c r="E790" i="142"/>
  <c r="D790" i="142"/>
  <c r="F790" i="142" s="1"/>
  <c r="B790" i="142"/>
  <c r="H789" i="142"/>
  <c r="E789" i="142"/>
  <c r="D789" i="142"/>
  <c r="F789" i="142" s="1"/>
  <c r="B789" i="142"/>
  <c r="H788" i="142"/>
  <c r="E788" i="142"/>
  <c r="F788" i="142" s="1"/>
  <c r="D788" i="142"/>
  <c r="B788" i="142"/>
  <c r="H787" i="142"/>
  <c r="E787" i="142"/>
  <c r="D787" i="142"/>
  <c r="F787" i="142" s="1"/>
  <c r="B787" i="142"/>
  <c r="H786" i="142"/>
  <c r="F786" i="142"/>
  <c r="E786" i="142"/>
  <c r="D786" i="142"/>
  <c r="B786" i="142"/>
  <c r="H785" i="142"/>
  <c r="E785" i="142"/>
  <c r="D785" i="142"/>
  <c r="F785" i="142" s="1"/>
  <c r="B785" i="142"/>
  <c r="H784" i="142"/>
  <c r="E784" i="142"/>
  <c r="D784" i="142"/>
  <c r="F784" i="142" s="1"/>
  <c r="B784" i="142"/>
  <c r="H783" i="142"/>
  <c r="F783" i="142"/>
  <c r="E783" i="142"/>
  <c r="D783" i="142"/>
  <c r="B783" i="142"/>
  <c r="H782" i="142"/>
  <c r="E782" i="142"/>
  <c r="D782" i="142"/>
  <c r="B782" i="142"/>
  <c r="H781" i="142"/>
  <c r="E781" i="142"/>
  <c r="D781" i="142"/>
  <c r="F781" i="142" s="1"/>
  <c r="B781" i="142"/>
  <c r="H780" i="142"/>
  <c r="E780" i="142"/>
  <c r="D780" i="142"/>
  <c r="F780" i="142" s="1"/>
  <c r="B780" i="142"/>
  <c r="H779" i="142"/>
  <c r="E779" i="142"/>
  <c r="D779" i="142"/>
  <c r="F779" i="142" s="1"/>
  <c r="B779" i="142"/>
  <c r="H778" i="142"/>
  <c r="F778" i="142"/>
  <c r="E778" i="142"/>
  <c r="D778" i="142"/>
  <c r="B778" i="142"/>
  <c r="H777" i="142"/>
  <c r="E777" i="142"/>
  <c r="D777" i="142"/>
  <c r="F777" i="142" s="1"/>
  <c r="B777" i="142"/>
  <c r="H776" i="142"/>
  <c r="E776" i="142"/>
  <c r="D776" i="142"/>
  <c r="F776" i="142" s="1"/>
  <c r="B776" i="142"/>
  <c r="H775" i="142"/>
  <c r="E775" i="142"/>
  <c r="D775" i="142"/>
  <c r="F775" i="142" s="1"/>
  <c r="B775" i="142"/>
  <c r="H774" i="142"/>
  <c r="E774" i="142"/>
  <c r="D774" i="142"/>
  <c r="F774" i="142" s="1"/>
  <c r="B774" i="142"/>
  <c r="H773" i="142"/>
  <c r="E773" i="142"/>
  <c r="D773" i="142"/>
  <c r="F773" i="142" s="1"/>
  <c r="B773" i="142"/>
  <c r="H772" i="142"/>
  <c r="E772" i="142"/>
  <c r="F772" i="142" s="1"/>
  <c r="D772" i="142"/>
  <c r="B772" i="142"/>
  <c r="H771" i="142"/>
  <c r="F771" i="142"/>
  <c r="E771" i="142"/>
  <c r="D771" i="142"/>
  <c r="B771" i="142"/>
  <c r="H770" i="142"/>
  <c r="E770" i="142"/>
  <c r="D770" i="142"/>
  <c r="F770" i="142" s="1"/>
  <c r="B770" i="142"/>
  <c r="H769" i="142"/>
  <c r="E769" i="142"/>
  <c r="D769" i="142"/>
  <c r="F769" i="142" s="1"/>
  <c r="B769" i="142"/>
  <c r="H768" i="142"/>
  <c r="E768" i="142"/>
  <c r="D768" i="142"/>
  <c r="F768" i="142" s="1"/>
  <c r="B768" i="142"/>
  <c r="H767" i="142"/>
  <c r="F767" i="142"/>
  <c r="E767" i="142"/>
  <c r="D767" i="142"/>
  <c r="B767" i="142"/>
  <c r="H766" i="142"/>
  <c r="E766" i="142"/>
  <c r="D766" i="142"/>
  <c r="B766" i="142"/>
  <c r="H765" i="142"/>
  <c r="E765" i="142"/>
  <c r="D765" i="142"/>
  <c r="F765" i="142" s="1"/>
  <c r="B765" i="142"/>
  <c r="H764" i="142"/>
  <c r="E764" i="142"/>
  <c r="D764" i="142"/>
  <c r="F764" i="142" s="1"/>
  <c r="B764" i="142"/>
  <c r="H763" i="142"/>
  <c r="E763" i="142"/>
  <c r="D763" i="142"/>
  <c r="F763" i="142" s="1"/>
  <c r="B763" i="142"/>
  <c r="H762" i="142"/>
  <c r="E762" i="142"/>
  <c r="D762" i="142"/>
  <c r="F762" i="142" s="1"/>
  <c r="B762" i="142"/>
  <c r="H761" i="142"/>
  <c r="E761" i="142"/>
  <c r="D761" i="142"/>
  <c r="F761" i="142" s="1"/>
  <c r="B761" i="142"/>
  <c r="H760" i="142"/>
  <c r="E760" i="142"/>
  <c r="F760" i="142" s="1"/>
  <c r="D760" i="142"/>
  <c r="B760" i="142"/>
  <c r="H759" i="142"/>
  <c r="E759" i="142"/>
  <c r="D759" i="142"/>
  <c r="F759" i="142" s="1"/>
  <c r="B759" i="142"/>
  <c r="H758" i="142"/>
  <c r="E758" i="142"/>
  <c r="F758" i="142" s="1"/>
  <c r="D758" i="142"/>
  <c r="B758" i="142"/>
  <c r="H757" i="142"/>
  <c r="E757" i="142"/>
  <c r="D757" i="142"/>
  <c r="F757" i="142" s="1"/>
  <c r="B757" i="142"/>
  <c r="H756" i="142"/>
  <c r="E756" i="142"/>
  <c r="F756" i="142" s="1"/>
  <c r="D756" i="142"/>
  <c r="B756" i="142"/>
  <c r="H755" i="142"/>
  <c r="E755" i="142"/>
  <c r="D755" i="142"/>
  <c r="F755" i="142" s="1"/>
  <c r="B755" i="142"/>
  <c r="H754" i="142"/>
  <c r="F754" i="142"/>
  <c r="E754" i="142"/>
  <c r="D754" i="142"/>
  <c r="B754" i="142"/>
  <c r="H753" i="142"/>
  <c r="E753" i="142"/>
  <c r="D753" i="142"/>
  <c r="F753" i="142" s="1"/>
  <c r="B753" i="142"/>
  <c r="H752" i="142"/>
  <c r="E752" i="142"/>
  <c r="D752" i="142"/>
  <c r="F752" i="142" s="1"/>
  <c r="B752" i="142"/>
  <c r="H751" i="142"/>
  <c r="F751" i="142"/>
  <c r="E751" i="142"/>
  <c r="D751" i="142"/>
  <c r="B751" i="142"/>
  <c r="H750" i="142"/>
  <c r="E750" i="142"/>
  <c r="D750" i="142"/>
  <c r="F750" i="142" s="1"/>
  <c r="B750" i="142"/>
  <c r="H749" i="142"/>
  <c r="E749" i="142"/>
  <c r="D749" i="142"/>
  <c r="F749" i="142" s="1"/>
  <c r="B749" i="142"/>
  <c r="H748" i="142"/>
  <c r="E748" i="142"/>
  <c r="D748" i="142"/>
  <c r="F748" i="142" s="1"/>
  <c r="B748" i="142"/>
  <c r="H747" i="142"/>
  <c r="E747" i="142"/>
  <c r="F747" i="142" s="1"/>
  <c r="D747" i="142"/>
  <c r="B747" i="142"/>
  <c r="H746" i="142"/>
  <c r="E746" i="142"/>
  <c r="D746" i="142"/>
  <c r="F746" i="142" s="1"/>
  <c r="B746" i="142"/>
  <c r="H745" i="142"/>
  <c r="E745" i="142"/>
  <c r="D745" i="142"/>
  <c r="F745" i="142" s="1"/>
  <c r="B745" i="142"/>
  <c r="H744" i="142"/>
  <c r="E744" i="142"/>
  <c r="D744" i="142"/>
  <c r="B744" i="142"/>
  <c r="H743" i="142"/>
  <c r="E743" i="142"/>
  <c r="D743" i="142"/>
  <c r="F743" i="142" s="1"/>
  <c r="B743" i="142"/>
  <c r="H742" i="142"/>
  <c r="E742" i="142"/>
  <c r="D742" i="142"/>
  <c r="F742" i="142" s="1"/>
  <c r="B742" i="142"/>
  <c r="H741" i="142"/>
  <c r="E741" i="142"/>
  <c r="D741" i="142"/>
  <c r="F741" i="142" s="1"/>
  <c r="B741" i="142"/>
  <c r="H740" i="142"/>
  <c r="E740" i="142"/>
  <c r="F740" i="142" s="1"/>
  <c r="D740" i="142"/>
  <c r="B740" i="142"/>
  <c r="H739" i="142"/>
  <c r="E739" i="142"/>
  <c r="D739" i="142"/>
  <c r="F739" i="142" s="1"/>
  <c r="B739" i="142"/>
  <c r="H738" i="142"/>
  <c r="E738" i="142"/>
  <c r="D738" i="142"/>
  <c r="F738" i="142" s="1"/>
  <c r="B738" i="142"/>
  <c r="H737" i="142"/>
  <c r="F737" i="142"/>
  <c r="E737" i="142"/>
  <c r="D737" i="142"/>
  <c r="B737" i="142"/>
  <c r="H736" i="142"/>
  <c r="E736" i="142"/>
  <c r="D736" i="142"/>
  <c r="B736" i="142"/>
  <c r="H735" i="142"/>
  <c r="F735" i="142"/>
  <c r="E735" i="142"/>
  <c r="D735" i="142"/>
  <c r="B735" i="142"/>
  <c r="H734" i="142"/>
  <c r="E734" i="142"/>
  <c r="D734" i="142"/>
  <c r="F734" i="142" s="1"/>
  <c r="B734" i="142"/>
  <c r="H733" i="142"/>
  <c r="E733" i="142"/>
  <c r="D733" i="142"/>
  <c r="F733" i="142" s="1"/>
  <c r="B733" i="142"/>
  <c r="H732" i="142"/>
  <c r="E732" i="142"/>
  <c r="D732" i="142"/>
  <c r="F732" i="142" s="1"/>
  <c r="B732" i="142"/>
  <c r="H731" i="142"/>
  <c r="E731" i="142"/>
  <c r="D731" i="142"/>
  <c r="F731" i="142" s="1"/>
  <c r="B731" i="142"/>
  <c r="H730" i="142"/>
  <c r="E730" i="142"/>
  <c r="D730" i="142"/>
  <c r="F730" i="142" s="1"/>
  <c r="B730" i="142"/>
  <c r="H729" i="142"/>
  <c r="E729" i="142"/>
  <c r="D729" i="142"/>
  <c r="F729" i="142" s="1"/>
  <c r="B729" i="142"/>
  <c r="H728" i="142"/>
  <c r="E728" i="142"/>
  <c r="D728" i="142"/>
  <c r="F728" i="142" s="1"/>
  <c r="B728" i="142"/>
  <c r="H727" i="142"/>
  <c r="E727" i="142"/>
  <c r="D727" i="142"/>
  <c r="F727" i="142" s="1"/>
  <c r="B727" i="142"/>
  <c r="H726" i="142"/>
  <c r="E726" i="142"/>
  <c r="D726" i="142"/>
  <c r="F726" i="142" s="1"/>
  <c r="B726" i="142"/>
  <c r="H725" i="142"/>
  <c r="E725" i="142"/>
  <c r="D725" i="142"/>
  <c r="F725" i="142" s="1"/>
  <c r="B725" i="142"/>
  <c r="H724" i="142"/>
  <c r="E724" i="142"/>
  <c r="F724" i="142" s="1"/>
  <c r="D724" i="142"/>
  <c r="B724" i="142"/>
  <c r="H723" i="142"/>
  <c r="E723" i="142"/>
  <c r="D723" i="142"/>
  <c r="F723" i="142" s="1"/>
  <c r="B723" i="142"/>
  <c r="H722" i="142"/>
  <c r="E722" i="142"/>
  <c r="D722" i="142"/>
  <c r="F722" i="142" s="1"/>
  <c r="B722" i="142"/>
  <c r="H721" i="142"/>
  <c r="E721" i="142"/>
  <c r="D721" i="142"/>
  <c r="F721" i="142" s="1"/>
  <c r="B721" i="142"/>
  <c r="H720" i="142"/>
  <c r="F720" i="142"/>
  <c r="E720" i="142"/>
  <c r="D720" i="142"/>
  <c r="B720" i="142"/>
  <c r="H719" i="142"/>
  <c r="F719" i="142"/>
  <c r="E719" i="142"/>
  <c r="D719" i="142"/>
  <c r="B719" i="142"/>
  <c r="H718" i="142"/>
  <c r="E718" i="142"/>
  <c r="D718" i="142"/>
  <c r="F718" i="142" s="1"/>
  <c r="B718" i="142"/>
  <c r="H717" i="142"/>
  <c r="E717" i="142"/>
  <c r="D717" i="142"/>
  <c r="F717" i="142" s="1"/>
  <c r="B717" i="142"/>
  <c r="H716" i="142"/>
  <c r="E716" i="142"/>
  <c r="D716" i="142"/>
  <c r="F716" i="142" s="1"/>
  <c r="B716" i="142"/>
  <c r="H715" i="142"/>
  <c r="E715" i="142"/>
  <c r="D715" i="142"/>
  <c r="F715" i="142" s="1"/>
  <c r="B715" i="142"/>
  <c r="H714" i="142"/>
  <c r="E714" i="142"/>
  <c r="D714" i="142"/>
  <c r="F714" i="142" s="1"/>
  <c r="B714" i="142"/>
  <c r="H713" i="142"/>
  <c r="E713" i="142"/>
  <c r="D713" i="142"/>
  <c r="F713" i="142" s="1"/>
  <c r="B713" i="142"/>
  <c r="H712" i="142"/>
  <c r="E712" i="142"/>
  <c r="F712" i="142" s="1"/>
  <c r="D712" i="142"/>
  <c r="B712" i="142"/>
  <c r="H711" i="142"/>
  <c r="E711" i="142"/>
  <c r="D711" i="142"/>
  <c r="F711" i="142" s="1"/>
  <c r="B711" i="142"/>
  <c r="H710" i="142"/>
  <c r="E710" i="142"/>
  <c r="D710" i="142"/>
  <c r="F710" i="142" s="1"/>
  <c r="B710" i="142"/>
  <c r="H709" i="142"/>
  <c r="F709" i="142"/>
  <c r="E709" i="142"/>
  <c r="D709" i="142"/>
  <c r="B709" i="142"/>
  <c r="H708" i="142"/>
  <c r="E708" i="142"/>
  <c r="D708" i="142"/>
  <c r="F708" i="142" s="1"/>
  <c r="B708" i="142"/>
  <c r="H707" i="142"/>
  <c r="E707" i="142"/>
  <c r="D707" i="142"/>
  <c r="F707" i="142" s="1"/>
  <c r="B707" i="142"/>
  <c r="H706" i="142"/>
  <c r="E706" i="142"/>
  <c r="F706" i="142" s="1"/>
  <c r="D706" i="142"/>
  <c r="B706" i="142"/>
  <c r="H705" i="142"/>
  <c r="F705" i="142"/>
  <c r="E705" i="142"/>
  <c r="D705" i="142"/>
  <c r="B705" i="142"/>
  <c r="H704" i="142"/>
  <c r="E704" i="142"/>
  <c r="F704" i="142" s="1"/>
  <c r="D704" i="142"/>
  <c r="B704" i="142"/>
  <c r="H703" i="142"/>
  <c r="F703" i="142"/>
  <c r="E703" i="142"/>
  <c r="D703" i="142"/>
  <c r="B703" i="142"/>
  <c r="H702" i="142"/>
  <c r="E702" i="142"/>
  <c r="D702" i="142"/>
  <c r="F702" i="142" s="1"/>
  <c r="B702" i="142"/>
  <c r="H701" i="142"/>
  <c r="E701" i="142"/>
  <c r="D701" i="142"/>
  <c r="F701" i="142" s="1"/>
  <c r="B701" i="142"/>
  <c r="H700" i="142"/>
  <c r="F700" i="142"/>
  <c r="E700" i="142"/>
  <c r="D700" i="142"/>
  <c r="B700" i="142"/>
  <c r="H699" i="142"/>
  <c r="E699" i="142"/>
  <c r="D699" i="142"/>
  <c r="F699" i="142" s="1"/>
  <c r="B699" i="142"/>
  <c r="H698" i="142"/>
  <c r="E698" i="142"/>
  <c r="D698" i="142"/>
  <c r="F698" i="142" s="1"/>
  <c r="B698" i="142"/>
  <c r="H697" i="142"/>
  <c r="E697" i="142"/>
  <c r="D697" i="142"/>
  <c r="F697" i="142" s="1"/>
  <c r="B697" i="142"/>
  <c r="H696" i="142"/>
  <c r="E696" i="142"/>
  <c r="D696" i="142"/>
  <c r="B696" i="142"/>
  <c r="H695" i="142"/>
  <c r="E695" i="142"/>
  <c r="D695" i="142"/>
  <c r="F695" i="142" s="1"/>
  <c r="B695" i="142"/>
  <c r="H694" i="142"/>
  <c r="E694" i="142"/>
  <c r="F694" i="142" s="1"/>
  <c r="D694" i="142"/>
  <c r="B694" i="142"/>
  <c r="H693" i="142"/>
  <c r="F693" i="142"/>
  <c r="E693" i="142"/>
  <c r="D693" i="142"/>
  <c r="B693" i="142"/>
  <c r="H692" i="142"/>
  <c r="E692" i="142"/>
  <c r="F692" i="142" s="1"/>
  <c r="D692" i="142"/>
  <c r="B692" i="142"/>
  <c r="H691" i="142"/>
  <c r="E691" i="142"/>
  <c r="D691" i="142"/>
  <c r="F691" i="142" s="1"/>
  <c r="B691" i="142"/>
  <c r="H690" i="142"/>
  <c r="E690" i="142"/>
  <c r="F690" i="142" s="1"/>
  <c r="D690" i="142"/>
  <c r="B690" i="142"/>
  <c r="H689" i="142"/>
  <c r="E689" i="142"/>
  <c r="D689" i="142"/>
  <c r="F689" i="142" s="1"/>
  <c r="B689" i="142"/>
  <c r="H688" i="142"/>
  <c r="E688" i="142"/>
  <c r="F688" i="142" s="1"/>
  <c r="D688" i="142"/>
  <c r="B688" i="142"/>
  <c r="H687" i="142"/>
  <c r="F687" i="142"/>
  <c r="E687" i="142"/>
  <c r="D687" i="142"/>
  <c r="B687" i="142"/>
  <c r="H686" i="142"/>
  <c r="E686" i="142"/>
  <c r="D686" i="142"/>
  <c r="B686" i="142"/>
  <c r="H685" i="142"/>
  <c r="E685" i="142"/>
  <c r="D685" i="142"/>
  <c r="F685" i="142" s="1"/>
  <c r="B685" i="142"/>
  <c r="H684" i="142"/>
  <c r="F684" i="142"/>
  <c r="E684" i="142"/>
  <c r="D684" i="142"/>
  <c r="B684" i="142"/>
  <c r="H683" i="142"/>
  <c r="E683" i="142"/>
  <c r="D683" i="142"/>
  <c r="F683" i="142" s="1"/>
  <c r="B683" i="142"/>
  <c r="H682" i="142"/>
  <c r="E682" i="142"/>
  <c r="D682" i="142"/>
  <c r="F682" i="142" s="1"/>
  <c r="B682" i="142"/>
  <c r="H681" i="142"/>
  <c r="E681" i="142"/>
  <c r="D681" i="142"/>
  <c r="F681" i="142" s="1"/>
  <c r="B681" i="142"/>
  <c r="H680" i="142"/>
  <c r="F680" i="142"/>
  <c r="E680" i="142"/>
  <c r="D680" i="142"/>
  <c r="B680" i="142"/>
  <c r="H679" i="142"/>
  <c r="E679" i="142"/>
  <c r="D679" i="142"/>
  <c r="B679" i="142"/>
  <c r="H678" i="142"/>
  <c r="E678" i="142"/>
  <c r="F678" i="142" s="1"/>
  <c r="D678" i="142"/>
  <c r="B678" i="142"/>
  <c r="H677" i="142"/>
  <c r="E677" i="142"/>
  <c r="D677" i="142"/>
  <c r="F677" i="142" s="1"/>
  <c r="B677" i="142"/>
  <c r="H676" i="142"/>
  <c r="E676" i="142"/>
  <c r="D676" i="142"/>
  <c r="F676" i="142" s="1"/>
  <c r="B676" i="142"/>
  <c r="H675" i="142"/>
  <c r="E675" i="142"/>
  <c r="D675" i="142"/>
  <c r="F675" i="142" s="1"/>
  <c r="B675" i="142"/>
  <c r="H674" i="142"/>
  <c r="E674" i="142"/>
  <c r="D674" i="142"/>
  <c r="F674" i="142" s="1"/>
  <c r="B674" i="142"/>
  <c r="H673" i="142"/>
  <c r="E673" i="142"/>
  <c r="D673" i="142"/>
  <c r="F673" i="142" s="1"/>
  <c r="B673" i="142"/>
  <c r="H672" i="142"/>
  <c r="E672" i="142"/>
  <c r="F672" i="142" s="1"/>
  <c r="D672" i="142"/>
  <c r="B672" i="142"/>
  <c r="H671" i="142"/>
  <c r="F671" i="142"/>
  <c r="E671" i="142"/>
  <c r="D671" i="142"/>
  <c r="B671" i="142"/>
  <c r="H670" i="142"/>
  <c r="E670" i="142"/>
  <c r="D670" i="142"/>
  <c r="F670" i="142" s="1"/>
  <c r="B670" i="142"/>
  <c r="H669" i="142"/>
  <c r="E669" i="142"/>
  <c r="F669" i="142" s="1"/>
  <c r="D669" i="142"/>
  <c r="B669" i="142"/>
  <c r="H668" i="142"/>
  <c r="E668" i="142"/>
  <c r="D668" i="142"/>
  <c r="F668" i="142" s="1"/>
  <c r="B668" i="142"/>
  <c r="H667" i="142"/>
  <c r="E667" i="142"/>
  <c r="D667" i="142"/>
  <c r="F667" i="142" s="1"/>
  <c r="B667" i="142"/>
  <c r="H666" i="142"/>
  <c r="E666" i="142"/>
  <c r="F666" i="142" s="1"/>
  <c r="D666" i="142"/>
  <c r="B666" i="142"/>
  <c r="H665" i="142"/>
  <c r="E665" i="142"/>
  <c r="D665" i="142"/>
  <c r="F665" i="142" s="1"/>
  <c r="B665" i="142"/>
  <c r="H664" i="142"/>
  <c r="F664" i="142"/>
  <c r="E664" i="142"/>
  <c r="D664" i="142"/>
  <c r="B664" i="142"/>
  <c r="H663" i="142"/>
  <c r="F663" i="142"/>
  <c r="E663" i="142"/>
  <c r="D663" i="142"/>
  <c r="B663" i="142"/>
  <c r="H662" i="142"/>
  <c r="E662" i="142"/>
  <c r="D662" i="142"/>
  <c r="F662" i="142" s="1"/>
  <c r="B662" i="142"/>
  <c r="H661" i="142"/>
  <c r="E661" i="142"/>
  <c r="D661" i="142"/>
  <c r="F661" i="142" s="1"/>
  <c r="B661" i="142"/>
  <c r="H660" i="142"/>
  <c r="E660" i="142"/>
  <c r="D660" i="142"/>
  <c r="F660" i="142" s="1"/>
  <c r="B660" i="142"/>
  <c r="H659" i="142"/>
  <c r="E659" i="142"/>
  <c r="D659" i="142"/>
  <c r="F659" i="142" s="1"/>
  <c r="B659" i="142"/>
  <c r="H658" i="142"/>
  <c r="E658" i="142"/>
  <c r="D658" i="142"/>
  <c r="F658" i="142" s="1"/>
  <c r="B658" i="142"/>
  <c r="H657" i="142"/>
  <c r="E657" i="142"/>
  <c r="D657" i="142"/>
  <c r="F657" i="142" s="1"/>
  <c r="B657" i="142"/>
  <c r="H656" i="142"/>
  <c r="E656" i="142"/>
  <c r="D656" i="142"/>
  <c r="F656" i="142" s="1"/>
  <c r="B656" i="142"/>
  <c r="H655" i="142"/>
  <c r="F655" i="142"/>
  <c r="E655" i="142"/>
  <c r="D655" i="142"/>
  <c r="B655" i="142"/>
  <c r="H654" i="142"/>
  <c r="E654" i="142"/>
  <c r="D654" i="142"/>
  <c r="F654" i="142" s="1"/>
  <c r="B654" i="142"/>
  <c r="H653" i="142"/>
  <c r="E653" i="142"/>
  <c r="D653" i="142"/>
  <c r="F653" i="142" s="1"/>
  <c r="B653" i="142"/>
  <c r="H652" i="142"/>
  <c r="E652" i="142"/>
  <c r="D652" i="142"/>
  <c r="F652" i="142" s="1"/>
  <c r="B652" i="142"/>
  <c r="H651" i="142"/>
  <c r="E651" i="142"/>
  <c r="D651" i="142"/>
  <c r="F651" i="142" s="1"/>
  <c r="B651" i="142"/>
  <c r="H650" i="142"/>
  <c r="E650" i="142"/>
  <c r="D650" i="142"/>
  <c r="F650" i="142" s="1"/>
  <c r="B650" i="142"/>
  <c r="H649" i="142"/>
  <c r="E649" i="142"/>
  <c r="D649" i="142"/>
  <c r="F649" i="142" s="1"/>
  <c r="B649" i="142"/>
  <c r="H648" i="142"/>
  <c r="E648" i="142"/>
  <c r="D648" i="142"/>
  <c r="F648" i="142" s="1"/>
  <c r="B648" i="142"/>
  <c r="H647" i="142"/>
  <c r="E647" i="142"/>
  <c r="D647" i="142"/>
  <c r="F647" i="142" s="1"/>
  <c r="B647" i="142"/>
  <c r="H646" i="142"/>
  <c r="F646" i="142"/>
  <c r="E646" i="142"/>
  <c r="D646" i="142"/>
  <c r="B646" i="142"/>
  <c r="H645" i="142"/>
  <c r="E645" i="142"/>
  <c r="D645" i="142"/>
  <c r="F645" i="142" s="1"/>
  <c r="B645" i="142"/>
  <c r="H644" i="142"/>
  <c r="E644" i="142"/>
  <c r="D644" i="142"/>
  <c r="F644" i="142" s="1"/>
  <c r="B644" i="142"/>
  <c r="H643" i="142"/>
  <c r="E643" i="142"/>
  <c r="D643" i="142"/>
  <c r="F643" i="142" s="1"/>
  <c r="B643" i="142"/>
  <c r="H642" i="142"/>
  <c r="E642" i="142"/>
  <c r="D642" i="142"/>
  <c r="F642" i="142" s="1"/>
  <c r="B642" i="142"/>
  <c r="H641" i="142"/>
  <c r="E641" i="142"/>
  <c r="F641" i="142" s="1"/>
  <c r="D641" i="142"/>
  <c r="B641" i="142"/>
  <c r="H640" i="142"/>
  <c r="E640" i="142"/>
  <c r="D640" i="142"/>
  <c r="F640" i="142" s="1"/>
  <c r="B640" i="142"/>
  <c r="H639" i="142"/>
  <c r="F639" i="142"/>
  <c r="E639" i="142"/>
  <c r="D639" i="142"/>
  <c r="B639" i="142"/>
  <c r="H638" i="142"/>
  <c r="E638" i="142"/>
  <c r="F638" i="142" s="1"/>
  <c r="D638" i="142"/>
  <c r="B638" i="142"/>
  <c r="H637" i="142"/>
  <c r="E637" i="142"/>
  <c r="D637" i="142"/>
  <c r="F637" i="142" s="1"/>
  <c r="B637" i="142"/>
  <c r="H636" i="142"/>
  <c r="E636" i="142"/>
  <c r="F636" i="142" s="1"/>
  <c r="D636" i="142"/>
  <c r="B636" i="142"/>
  <c r="H635" i="142"/>
  <c r="F635" i="142"/>
  <c r="E635" i="142"/>
  <c r="D635" i="142"/>
  <c r="B635" i="142"/>
  <c r="H634" i="142"/>
  <c r="E634" i="142"/>
  <c r="D634" i="142"/>
  <c r="B634" i="142"/>
  <c r="H633" i="142"/>
  <c r="E633" i="142"/>
  <c r="D633" i="142"/>
  <c r="F633" i="142" s="1"/>
  <c r="B633" i="142"/>
  <c r="H632" i="142"/>
  <c r="E632" i="142"/>
  <c r="D632" i="142"/>
  <c r="F632" i="142" s="1"/>
  <c r="B632" i="142"/>
  <c r="H631" i="142"/>
  <c r="E631" i="142"/>
  <c r="D631" i="142"/>
  <c r="F631" i="142" s="1"/>
  <c r="B631" i="142"/>
  <c r="H630" i="142"/>
  <c r="E630" i="142"/>
  <c r="F630" i="142" s="1"/>
  <c r="D630" i="142"/>
  <c r="B630" i="142"/>
  <c r="H629" i="142"/>
  <c r="E629" i="142"/>
  <c r="D629" i="142"/>
  <c r="F629" i="142" s="1"/>
  <c r="B629" i="142"/>
  <c r="H628" i="142"/>
  <c r="E628" i="142"/>
  <c r="D628" i="142"/>
  <c r="F628" i="142" s="1"/>
  <c r="B628" i="142"/>
  <c r="H627" i="142"/>
  <c r="E627" i="142"/>
  <c r="F627" i="142" s="1"/>
  <c r="D627" i="142"/>
  <c r="B627" i="142"/>
  <c r="H626" i="142"/>
  <c r="E626" i="142"/>
  <c r="D626" i="142"/>
  <c r="F626" i="142" s="1"/>
  <c r="B626" i="142"/>
  <c r="H625" i="142"/>
  <c r="F625" i="142"/>
  <c r="E625" i="142"/>
  <c r="D625" i="142"/>
  <c r="B625" i="142"/>
  <c r="H624" i="142"/>
  <c r="F624" i="142"/>
  <c r="E624" i="142"/>
  <c r="D624" i="142"/>
  <c r="B624" i="142"/>
  <c r="H623" i="142"/>
  <c r="F623" i="142"/>
  <c r="E623" i="142"/>
  <c r="D623" i="142"/>
  <c r="B623" i="142"/>
  <c r="H622" i="142"/>
  <c r="E622" i="142"/>
  <c r="D622" i="142"/>
  <c r="F622" i="142" s="1"/>
  <c r="B622" i="142"/>
  <c r="H621" i="142"/>
  <c r="F621" i="142"/>
  <c r="E621" i="142"/>
  <c r="D621" i="142"/>
  <c r="B621" i="142"/>
  <c r="H620" i="142"/>
  <c r="F620" i="142"/>
  <c r="E620" i="142"/>
  <c r="D620" i="142"/>
  <c r="B620" i="142"/>
  <c r="H619" i="142"/>
  <c r="E619" i="142"/>
  <c r="D619" i="142"/>
  <c r="F619" i="142" s="1"/>
  <c r="B619" i="142"/>
  <c r="H618" i="142"/>
  <c r="E618" i="142"/>
  <c r="F618" i="142" s="1"/>
  <c r="D618" i="142"/>
  <c r="B618" i="142"/>
  <c r="H617" i="142"/>
  <c r="E617" i="142"/>
  <c r="D617" i="142"/>
  <c r="F617" i="142" s="1"/>
  <c r="B617" i="142"/>
  <c r="H616" i="142"/>
  <c r="E616" i="142"/>
  <c r="D616" i="142"/>
  <c r="F616" i="142" s="1"/>
  <c r="B616" i="142"/>
  <c r="H615" i="142"/>
  <c r="E615" i="142"/>
  <c r="D615" i="142"/>
  <c r="F615" i="142" s="1"/>
  <c r="B615" i="142"/>
  <c r="H614" i="142"/>
  <c r="E614" i="142"/>
  <c r="D614" i="142"/>
  <c r="F614" i="142" s="1"/>
  <c r="B614" i="142"/>
  <c r="H613" i="142"/>
  <c r="E613" i="142"/>
  <c r="D613" i="142"/>
  <c r="F613" i="142" s="1"/>
  <c r="B613" i="142"/>
  <c r="H612" i="142"/>
  <c r="E612" i="142"/>
  <c r="D612" i="142"/>
  <c r="F612" i="142" s="1"/>
  <c r="B612" i="142"/>
  <c r="H611" i="142"/>
  <c r="E611" i="142"/>
  <c r="D611" i="142"/>
  <c r="F611" i="142" s="1"/>
  <c r="B611" i="142"/>
  <c r="H610" i="142"/>
  <c r="E610" i="142"/>
  <c r="D610" i="142"/>
  <c r="F610" i="142" s="1"/>
  <c r="B610" i="142"/>
  <c r="H609" i="142"/>
  <c r="E609" i="142"/>
  <c r="D609" i="142"/>
  <c r="F609" i="142" s="1"/>
  <c r="B609" i="142"/>
  <c r="H608" i="142"/>
  <c r="E608" i="142"/>
  <c r="D608" i="142"/>
  <c r="F608" i="142" s="1"/>
  <c r="B608" i="142"/>
  <c r="H607" i="142"/>
  <c r="E607" i="142"/>
  <c r="F607" i="142" s="1"/>
  <c r="D607" i="142"/>
  <c r="B607" i="142"/>
  <c r="H606" i="142"/>
  <c r="E606" i="142"/>
  <c r="F606" i="142" s="1"/>
  <c r="D606" i="142"/>
  <c r="B606" i="142"/>
  <c r="H605" i="142"/>
  <c r="E605" i="142"/>
  <c r="D605" i="142"/>
  <c r="F605" i="142" s="1"/>
  <c r="B605" i="142"/>
  <c r="H604" i="142"/>
  <c r="E604" i="142"/>
  <c r="D604" i="142"/>
  <c r="F604" i="142" s="1"/>
  <c r="B604" i="142"/>
  <c r="H603" i="142"/>
  <c r="E603" i="142"/>
  <c r="F603" i="142" s="1"/>
  <c r="D603" i="142"/>
  <c r="B603" i="142"/>
  <c r="H602" i="142"/>
  <c r="F602" i="142"/>
  <c r="E602" i="142"/>
  <c r="D602" i="142"/>
  <c r="B602" i="142"/>
  <c r="H601" i="142"/>
  <c r="E601" i="142"/>
  <c r="D601" i="142"/>
  <c r="B601" i="142"/>
  <c r="H600" i="142"/>
  <c r="F600" i="142"/>
  <c r="E600" i="142"/>
  <c r="D600" i="142"/>
  <c r="B600" i="142"/>
  <c r="H599" i="142"/>
  <c r="E599" i="142"/>
  <c r="D599" i="142"/>
  <c r="F599" i="142" s="1"/>
  <c r="B599" i="142"/>
  <c r="H598" i="142"/>
  <c r="E598" i="142"/>
  <c r="D598" i="142"/>
  <c r="F598" i="142" s="1"/>
  <c r="B598" i="142"/>
  <c r="H597" i="142"/>
  <c r="E597" i="142"/>
  <c r="D597" i="142"/>
  <c r="F597" i="142" s="1"/>
  <c r="B597" i="142"/>
  <c r="H596" i="142"/>
  <c r="E596" i="142"/>
  <c r="D596" i="142"/>
  <c r="F596" i="142" s="1"/>
  <c r="B596" i="142"/>
  <c r="H595" i="142"/>
  <c r="E595" i="142"/>
  <c r="D595" i="142"/>
  <c r="F595" i="142" s="1"/>
  <c r="B595" i="142"/>
  <c r="H594" i="142"/>
  <c r="F594" i="142"/>
  <c r="E594" i="142"/>
  <c r="D594" i="142"/>
  <c r="B594" i="142"/>
  <c r="H593" i="142"/>
  <c r="E593" i="142"/>
  <c r="D593" i="142"/>
  <c r="F593" i="142" s="1"/>
  <c r="B593" i="142"/>
  <c r="H592" i="142"/>
  <c r="E592" i="142"/>
  <c r="D592" i="142"/>
  <c r="F592" i="142" s="1"/>
  <c r="B592" i="142"/>
  <c r="H591" i="142"/>
  <c r="E591" i="142"/>
  <c r="F591" i="142" s="1"/>
  <c r="D591" i="142"/>
  <c r="B591" i="142"/>
  <c r="H590" i="142"/>
  <c r="E590" i="142"/>
  <c r="D590" i="142"/>
  <c r="F590" i="142" s="1"/>
  <c r="B590" i="142"/>
  <c r="H589" i="142"/>
  <c r="E589" i="142"/>
  <c r="D589" i="142"/>
  <c r="F589" i="142" s="1"/>
  <c r="B589" i="142"/>
  <c r="H588" i="142"/>
  <c r="E588" i="142"/>
  <c r="F588" i="142" s="1"/>
  <c r="D588" i="142"/>
  <c r="B588" i="142"/>
  <c r="H587" i="142"/>
  <c r="E587" i="142"/>
  <c r="D587" i="142"/>
  <c r="F587" i="142" s="1"/>
  <c r="B587" i="142"/>
  <c r="H586" i="142"/>
  <c r="F586" i="142"/>
  <c r="E586" i="142"/>
  <c r="D586" i="142"/>
  <c r="B586" i="142"/>
  <c r="H585" i="142"/>
  <c r="E585" i="142"/>
  <c r="D585" i="142"/>
  <c r="B585" i="142"/>
  <c r="H584" i="142"/>
  <c r="F584" i="142"/>
  <c r="E584" i="142"/>
  <c r="D584" i="142"/>
  <c r="B584" i="142"/>
  <c r="H583" i="142"/>
  <c r="E583" i="142"/>
  <c r="D583" i="142"/>
  <c r="F583" i="142" s="1"/>
  <c r="B583" i="142"/>
  <c r="H582" i="142"/>
  <c r="F582" i="142"/>
  <c r="E582" i="142"/>
  <c r="D582" i="142"/>
  <c r="B582" i="142"/>
  <c r="H581" i="142"/>
  <c r="E581" i="142"/>
  <c r="D581" i="142"/>
  <c r="F581" i="142" s="1"/>
  <c r="B581" i="142"/>
  <c r="H580" i="142"/>
  <c r="E580" i="142"/>
  <c r="D580" i="142"/>
  <c r="F580" i="142" s="1"/>
  <c r="B580" i="142"/>
  <c r="H579" i="142"/>
  <c r="E579" i="142"/>
  <c r="D579" i="142"/>
  <c r="F579" i="142" s="1"/>
  <c r="B579" i="142"/>
  <c r="H578" i="142"/>
  <c r="E578" i="142"/>
  <c r="D578" i="142"/>
  <c r="B578" i="142"/>
  <c r="H577" i="142"/>
  <c r="E577" i="142"/>
  <c r="D577" i="142"/>
  <c r="F577" i="142" s="1"/>
  <c r="B577" i="142"/>
  <c r="H576" i="142"/>
  <c r="E576" i="142"/>
  <c r="F576" i="142" s="1"/>
  <c r="D576" i="142"/>
  <c r="B576" i="142"/>
  <c r="H575" i="142"/>
  <c r="E575" i="142"/>
  <c r="F575" i="142" s="1"/>
  <c r="D575" i="142"/>
  <c r="B575" i="142"/>
  <c r="H574" i="142"/>
  <c r="E574" i="142"/>
  <c r="D574" i="142"/>
  <c r="F574" i="142" s="1"/>
  <c r="B574" i="142"/>
  <c r="H573" i="142"/>
  <c r="E573" i="142"/>
  <c r="D573" i="142"/>
  <c r="F573" i="142" s="1"/>
  <c r="B573" i="142"/>
  <c r="H572" i="142"/>
  <c r="E572" i="142"/>
  <c r="D572" i="142"/>
  <c r="F572" i="142" s="1"/>
  <c r="B572" i="142"/>
  <c r="H571" i="142"/>
  <c r="E571" i="142"/>
  <c r="D571" i="142"/>
  <c r="F571" i="142" s="1"/>
  <c r="B571" i="142"/>
  <c r="H570" i="142"/>
  <c r="F570" i="142"/>
  <c r="E570" i="142"/>
  <c r="D570" i="142"/>
  <c r="B570" i="142"/>
  <c r="H569" i="142"/>
  <c r="E569" i="142"/>
  <c r="D569" i="142"/>
  <c r="F569" i="142" s="1"/>
  <c r="B569" i="142"/>
  <c r="H568" i="142"/>
  <c r="E568" i="142"/>
  <c r="D568" i="142"/>
  <c r="F568" i="142" s="1"/>
  <c r="B568" i="142"/>
  <c r="H567" i="142"/>
  <c r="F567" i="142"/>
  <c r="E567" i="142"/>
  <c r="D567" i="142"/>
  <c r="B567" i="142"/>
  <c r="H566" i="142"/>
  <c r="E566" i="142"/>
  <c r="D566" i="142"/>
  <c r="F566" i="142" s="1"/>
  <c r="B566" i="142"/>
  <c r="H565" i="142"/>
  <c r="E565" i="142"/>
  <c r="D565" i="142"/>
  <c r="F565" i="142" s="1"/>
  <c r="B565" i="142"/>
  <c r="H564" i="142"/>
  <c r="E564" i="142"/>
  <c r="D564" i="142"/>
  <c r="F564" i="142" s="1"/>
  <c r="B564" i="142"/>
  <c r="H563" i="142"/>
  <c r="F563" i="142"/>
  <c r="E563" i="142"/>
  <c r="D563" i="142"/>
  <c r="B563" i="142"/>
  <c r="H562" i="142"/>
  <c r="E562" i="142"/>
  <c r="D562" i="142"/>
  <c r="F562" i="142" s="1"/>
  <c r="B562" i="142"/>
  <c r="H561" i="142"/>
  <c r="E561" i="142"/>
  <c r="D561" i="142"/>
  <c r="B561" i="142"/>
  <c r="H560" i="142"/>
  <c r="E560" i="142"/>
  <c r="F560" i="142" s="1"/>
  <c r="D560" i="142"/>
  <c r="B560" i="142"/>
  <c r="H559" i="142"/>
  <c r="E559" i="142"/>
  <c r="F559" i="142" s="1"/>
  <c r="D559" i="142"/>
  <c r="B559" i="142"/>
  <c r="H558" i="142"/>
  <c r="E558" i="142"/>
  <c r="D558" i="142"/>
  <c r="F558" i="142" s="1"/>
  <c r="B558" i="142"/>
  <c r="H557" i="142"/>
  <c r="E557" i="142"/>
  <c r="D557" i="142"/>
  <c r="F557" i="142" s="1"/>
  <c r="B557" i="142"/>
  <c r="H556" i="142"/>
  <c r="E556" i="142"/>
  <c r="D556" i="142"/>
  <c r="F556" i="142" s="1"/>
  <c r="B556" i="142"/>
  <c r="H555" i="142"/>
  <c r="E555" i="142"/>
  <c r="D555" i="142"/>
  <c r="F555" i="142" s="1"/>
  <c r="B555" i="142"/>
  <c r="H554" i="142"/>
  <c r="F554" i="142"/>
  <c r="E554" i="142"/>
  <c r="D554" i="142"/>
  <c r="B554" i="142"/>
  <c r="H553" i="142"/>
  <c r="E553" i="142"/>
  <c r="D553" i="142"/>
  <c r="B553" i="142"/>
  <c r="H552" i="142"/>
  <c r="E552" i="142"/>
  <c r="D552" i="142"/>
  <c r="F552" i="142" s="1"/>
  <c r="B552" i="142"/>
  <c r="H551" i="142"/>
  <c r="E551" i="142"/>
  <c r="D551" i="142"/>
  <c r="F551" i="142" s="1"/>
  <c r="B551" i="142"/>
  <c r="H550" i="142"/>
  <c r="F550" i="142"/>
  <c r="E550" i="142"/>
  <c r="D550" i="142"/>
  <c r="B550" i="142"/>
  <c r="H549" i="142"/>
  <c r="E549" i="142"/>
  <c r="D549" i="142"/>
  <c r="F549" i="142" s="1"/>
  <c r="B549" i="142"/>
  <c r="H548" i="142"/>
  <c r="E548" i="142"/>
  <c r="D548" i="142"/>
  <c r="F548" i="142" s="1"/>
  <c r="B548" i="142"/>
  <c r="H547" i="142"/>
  <c r="E547" i="142"/>
  <c r="D547" i="142"/>
  <c r="F547" i="142" s="1"/>
  <c r="B547" i="142"/>
  <c r="H546" i="142"/>
  <c r="F546" i="142"/>
  <c r="E546" i="142"/>
  <c r="D546" i="142"/>
  <c r="B546" i="142"/>
  <c r="H545" i="142"/>
  <c r="E545" i="142"/>
  <c r="D545" i="142"/>
  <c r="F545" i="142" s="1"/>
  <c r="B545" i="142"/>
  <c r="H544" i="142"/>
  <c r="E544" i="142"/>
  <c r="D544" i="142"/>
  <c r="B544" i="142"/>
  <c r="H543" i="142"/>
  <c r="E543" i="142"/>
  <c r="D543" i="142"/>
  <c r="F543" i="142" s="1"/>
  <c r="B543" i="142"/>
  <c r="H542" i="142"/>
  <c r="E542" i="142"/>
  <c r="F542" i="142" s="1"/>
  <c r="D542" i="142"/>
  <c r="B542" i="142"/>
  <c r="H541" i="142"/>
  <c r="E541" i="142"/>
  <c r="D541" i="142"/>
  <c r="F541" i="142" s="1"/>
  <c r="B541" i="142"/>
  <c r="H540" i="142"/>
  <c r="E540" i="142"/>
  <c r="D540" i="142"/>
  <c r="F540" i="142" s="1"/>
  <c r="B540" i="142"/>
  <c r="H539" i="142"/>
  <c r="E539" i="142"/>
  <c r="D539" i="142"/>
  <c r="F539" i="142" s="1"/>
  <c r="B539" i="142"/>
  <c r="H538" i="142"/>
  <c r="F538" i="142"/>
  <c r="E538" i="142"/>
  <c r="D538" i="142"/>
  <c r="B538" i="142"/>
  <c r="H537" i="142"/>
  <c r="E537" i="142"/>
  <c r="D537" i="142"/>
  <c r="F537" i="142" s="1"/>
  <c r="B537" i="142"/>
  <c r="H536" i="142"/>
  <c r="E536" i="142"/>
  <c r="D536" i="142"/>
  <c r="F536" i="142" s="1"/>
  <c r="B536" i="142"/>
  <c r="H535" i="142"/>
  <c r="E535" i="142"/>
  <c r="D535" i="142"/>
  <c r="B535" i="142"/>
  <c r="H534" i="142"/>
  <c r="E534" i="142"/>
  <c r="D534" i="142"/>
  <c r="F534" i="142" s="1"/>
  <c r="B534" i="142"/>
  <c r="H533" i="142"/>
  <c r="F533" i="142"/>
  <c r="E533" i="142"/>
  <c r="D533" i="142"/>
  <c r="B533" i="142"/>
  <c r="H532" i="142"/>
  <c r="E532" i="142"/>
  <c r="D532" i="142"/>
  <c r="F532" i="142" s="1"/>
  <c r="B532" i="142"/>
  <c r="H531" i="142"/>
  <c r="F531" i="142"/>
  <c r="E531" i="142"/>
  <c r="D531" i="142"/>
  <c r="B531" i="142"/>
  <c r="H530" i="142"/>
  <c r="E530" i="142"/>
  <c r="D530" i="142"/>
  <c r="F530" i="142" s="1"/>
  <c r="B530" i="142"/>
  <c r="H529" i="142"/>
  <c r="E529" i="142"/>
  <c r="F529" i="142" s="1"/>
  <c r="D529" i="142"/>
  <c r="B529" i="142"/>
  <c r="H528" i="142"/>
  <c r="E528" i="142"/>
  <c r="D528" i="142"/>
  <c r="F528" i="142" s="1"/>
  <c r="B528" i="142"/>
  <c r="H527" i="142"/>
  <c r="E527" i="142"/>
  <c r="D527" i="142"/>
  <c r="F527" i="142" s="1"/>
  <c r="B527" i="142"/>
  <c r="H526" i="142"/>
  <c r="E526" i="142"/>
  <c r="F526" i="142" s="1"/>
  <c r="D526" i="142"/>
  <c r="B526" i="142"/>
  <c r="H525" i="142"/>
  <c r="F525" i="142"/>
  <c r="E525" i="142"/>
  <c r="D525" i="142"/>
  <c r="B525" i="142"/>
  <c r="H524" i="142"/>
  <c r="E524" i="142"/>
  <c r="D524" i="142"/>
  <c r="F524" i="142" s="1"/>
  <c r="B524" i="142"/>
  <c r="H523" i="142"/>
  <c r="E523" i="142"/>
  <c r="D523" i="142"/>
  <c r="F523" i="142" s="1"/>
  <c r="B523" i="142"/>
  <c r="H522" i="142"/>
  <c r="F522" i="142"/>
  <c r="E522" i="142"/>
  <c r="D522" i="142"/>
  <c r="B522" i="142"/>
  <c r="H521" i="142"/>
  <c r="E521" i="142"/>
  <c r="D521" i="142"/>
  <c r="F521" i="142" s="1"/>
  <c r="B521" i="142"/>
  <c r="H520" i="142"/>
  <c r="E520" i="142"/>
  <c r="D520" i="142"/>
  <c r="F520" i="142" s="1"/>
  <c r="B520" i="142"/>
  <c r="H519" i="142"/>
  <c r="F519" i="142"/>
  <c r="E519" i="142"/>
  <c r="D519" i="142"/>
  <c r="B519" i="142"/>
  <c r="H518" i="142"/>
  <c r="E518" i="142"/>
  <c r="D518" i="142"/>
  <c r="F518" i="142" s="1"/>
  <c r="B518" i="142"/>
  <c r="H517" i="142"/>
  <c r="E517" i="142"/>
  <c r="D517" i="142"/>
  <c r="F517" i="142" s="1"/>
  <c r="B517" i="142"/>
  <c r="H516" i="142"/>
  <c r="E516" i="142"/>
  <c r="D516" i="142"/>
  <c r="F516" i="142" s="1"/>
  <c r="B516" i="142"/>
  <c r="H515" i="142"/>
  <c r="E515" i="142"/>
  <c r="D515" i="142"/>
  <c r="F515" i="142" s="1"/>
  <c r="B515" i="142"/>
  <c r="H514" i="142"/>
  <c r="E514" i="142"/>
  <c r="D514" i="142"/>
  <c r="F514" i="142" s="1"/>
  <c r="B514" i="142"/>
  <c r="H513" i="142"/>
  <c r="E513" i="142"/>
  <c r="F513" i="142" s="1"/>
  <c r="D513" i="142"/>
  <c r="B513" i="142"/>
  <c r="H512" i="142"/>
  <c r="E512" i="142"/>
  <c r="F512" i="142" s="1"/>
  <c r="D512" i="142"/>
  <c r="B512" i="142"/>
  <c r="H511" i="142"/>
  <c r="E511" i="142"/>
  <c r="D511" i="142"/>
  <c r="F511" i="142" s="1"/>
  <c r="B511" i="142"/>
  <c r="H510" i="142"/>
  <c r="E510" i="142"/>
  <c r="F510" i="142" s="1"/>
  <c r="D510" i="142"/>
  <c r="B510" i="142"/>
  <c r="H509" i="142"/>
  <c r="E509" i="142"/>
  <c r="D509" i="142"/>
  <c r="F509" i="142" s="1"/>
  <c r="B509" i="142"/>
  <c r="H508" i="142"/>
  <c r="F508" i="142"/>
  <c r="E508" i="142"/>
  <c r="D508" i="142"/>
  <c r="B508" i="142"/>
  <c r="H507" i="142"/>
  <c r="F507" i="142"/>
  <c r="E507" i="142"/>
  <c r="D507" i="142"/>
  <c r="B507" i="142"/>
  <c r="H506" i="142"/>
  <c r="F506" i="142"/>
  <c r="E506" i="142"/>
  <c r="D506" i="142"/>
  <c r="B506" i="142"/>
  <c r="H505" i="142"/>
  <c r="E505" i="142"/>
  <c r="D505" i="142"/>
  <c r="F505" i="142" s="1"/>
  <c r="B505" i="142"/>
  <c r="H504" i="142"/>
  <c r="E504" i="142"/>
  <c r="D504" i="142"/>
  <c r="B504" i="142"/>
  <c r="H503" i="142"/>
  <c r="E503" i="142"/>
  <c r="D503" i="142"/>
  <c r="F503" i="142" s="1"/>
  <c r="B503" i="142"/>
  <c r="H502" i="142"/>
  <c r="E502" i="142"/>
  <c r="D502" i="142"/>
  <c r="F502" i="142" s="1"/>
  <c r="B502" i="142"/>
  <c r="H501" i="142"/>
  <c r="E501" i="142"/>
  <c r="D501" i="142"/>
  <c r="F501" i="142" s="1"/>
  <c r="B501" i="142"/>
  <c r="H500" i="142"/>
  <c r="E500" i="142"/>
  <c r="D500" i="142"/>
  <c r="F500" i="142" s="1"/>
  <c r="B500" i="142"/>
  <c r="H499" i="142"/>
  <c r="E499" i="142"/>
  <c r="D499" i="142"/>
  <c r="F499" i="142" s="1"/>
  <c r="B499" i="142"/>
  <c r="H498" i="142"/>
  <c r="F498" i="142"/>
  <c r="E498" i="142"/>
  <c r="D498" i="142"/>
  <c r="B498" i="142"/>
  <c r="H497" i="142"/>
  <c r="E497" i="142"/>
  <c r="D497" i="142"/>
  <c r="F497" i="142" s="1"/>
  <c r="B497" i="142"/>
  <c r="H496" i="142"/>
  <c r="E496" i="142"/>
  <c r="D496" i="142"/>
  <c r="F496" i="142" s="1"/>
  <c r="B496" i="142"/>
  <c r="H495" i="142"/>
  <c r="E495" i="142"/>
  <c r="D495" i="142"/>
  <c r="F495" i="142" s="1"/>
  <c r="B495" i="142"/>
  <c r="H494" i="142"/>
  <c r="E494" i="142"/>
  <c r="D494" i="142"/>
  <c r="F494" i="142" s="1"/>
  <c r="B494" i="142"/>
  <c r="H493" i="142"/>
  <c r="E493" i="142"/>
  <c r="F493" i="142" s="1"/>
  <c r="D493" i="142"/>
  <c r="B493" i="142"/>
  <c r="H492" i="142"/>
  <c r="E492" i="142"/>
  <c r="D492" i="142"/>
  <c r="F492" i="142" s="1"/>
  <c r="B492" i="142"/>
  <c r="H491" i="142"/>
  <c r="E491" i="142"/>
  <c r="D491" i="142"/>
  <c r="F491" i="142" s="1"/>
  <c r="B491" i="142"/>
  <c r="H490" i="142"/>
  <c r="F490" i="142"/>
  <c r="E490" i="142"/>
  <c r="D490" i="142"/>
  <c r="B490" i="142"/>
  <c r="H489" i="142"/>
  <c r="F489" i="142"/>
  <c r="E489" i="142"/>
  <c r="D489" i="142"/>
  <c r="B489" i="142"/>
  <c r="H488" i="142"/>
  <c r="E488" i="142"/>
  <c r="D488" i="142"/>
  <c r="F488" i="142" s="1"/>
  <c r="B488" i="142"/>
  <c r="H487" i="142"/>
  <c r="E487" i="142"/>
  <c r="F487" i="142" s="1"/>
  <c r="D487" i="142"/>
  <c r="B487" i="142"/>
  <c r="H486" i="142"/>
  <c r="E486" i="142"/>
  <c r="D486" i="142"/>
  <c r="F486" i="142" s="1"/>
  <c r="B486" i="142"/>
  <c r="H485" i="142"/>
  <c r="E485" i="142"/>
  <c r="D485" i="142"/>
  <c r="F485" i="142" s="1"/>
  <c r="B485" i="142"/>
  <c r="H484" i="142"/>
  <c r="E484" i="142"/>
  <c r="D484" i="142"/>
  <c r="F484" i="142" s="1"/>
  <c r="B484" i="142"/>
  <c r="H483" i="142"/>
  <c r="E483" i="142"/>
  <c r="D483" i="142"/>
  <c r="F483" i="142" s="1"/>
  <c r="B483" i="142"/>
  <c r="H482" i="142"/>
  <c r="F482" i="142"/>
  <c r="E482" i="142"/>
  <c r="D482" i="142"/>
  <c r="B482" i="142"/>
  <c r="H481" i="142"/>
  <c r="E481" i="142"/>
  <c r="F481" i="142" s="1"/>
  <c r="D481" i="142"/>
  <c r="B481" i="142"/>
  <c r="H480" i="142"/>
  <c r="E480" i="142"/>
  <c r="F480" i="142" s="1"/>
  <c r="D480" i="142"/>
  <c r="B480" i="142"/>
  <c r="H479" i="142"/>
  <c r="E479" i="142"/>
  <c r="F479" i="142" s="1"/>
  <c r="D479" i="142"/>
  <c r="B479" i="142"/>
  <c r="H478" i="142"/>
  <c r="E478" i="142"/>
  <c r="F478" i="142" s="1"/>
  <c r="D478" i="142"/>
  <c r="B478" i="142"/>
  <c r="H477" i="142"/>
  <c r="E477" i="142"/>
  <c r="D477" i="142"/>
  <c r="F477" i="142" s="1"/>
  <c r="B477" i="142"/>
  <c r="H476" i="142"/>
  <c r="E476" i="142"/>
  <c r="D476" i="142"/>
  <c r="F476" i="142" s="1"/>
  <c r="B476" i="142"/>
  <c r="H475" i="142"/>
  <c r="E475" i="142"/>
  <c r="F475" i="142" s="1"/>
  <c r="D475" i="142"/>
  <c r="B475" i="142"/>
  <c r="H474" i="142"/>
  <c r="F474" i="142"/>
  <c r="E474" i="142"/>
  <c r="D474" i="142"/>
  <c r="B474" i="142"/>
  <c r="H473" i="142"/>
  <c r="F473" i="142"/>
  <c r="E473" i="142"/>
  <c r="D473" i="142"/>
  <c r="B473" i="142"/>
  <c r="H472" i="142"/>
  <c r="E472" i="142"/>
  <c r="D472" i="142"/>
  <c r="F472" i="142" s="1"/>
  <c r="B472" i="142"/>
  <c r="H471" i="142"/>
  <c r="E471" i="142"/>
  <c r="D471" i="142"/>
  <c r="F471" i="142" s="1"/>
  <c r="B471" i="142"/>
  <c r="H470" i="142"/>
  <c r="E470" i="142"/>
  <c r="D470" i="142"/>
  <c r="F470" i="142" s="1"/>
  <c r="B470" i="142"/>
  <c r="H469" i="142"/>
  <c r="F469" i="142"/>
  <c r="E469" i="142"/>
  <c r="D469" i="142"/>
  <c r="B469" i="142"/>
  <c r="H468" i="142"/>
  <c r="E468" i="142"/>
  <c r="D468" i="142"/>
  <c r="F468" i="142" s="1"/>
  <c r="B468" i="142"/>
  <c r="H467" i="142"/>
  <c r="E467" i="142"/>
  <c r="D467" i="142"/>
  <c r="F467" i="142" s="1"/>
  <c r="B467" i="142"/>
  <c r="H466" i="142"/>
  <c r="E466" i="142"/>
  <c r="D466" i="142"/>
  <c r="F466" i="142" s="1"/>
  <c r="B466" i="142"/>
  <c r="H465" i="142"/>
  <c r="E465" i="142"/>
  <c r="D465" i="142"/>
  <c r="F465" i="142" s="1"/>
  <c r="B465" i="142"/>
  <c r="H464" i="142"/>
  <c r="E464" i="142"/>
  <c r="D464" i="142"/>
  <c r="F464" i="142" s="1"/>
  <c r="B464" i="142"/>
  <c r="H463" i="142"/>
  <c r="E463" i="142"/>
  <c r="F463" i="142" s="1"/>
  <c r="D463" i="142"/>
  <c r="B463" i="142"/>
  <c r="H462" i="142"/>
  <c r="E462" i="142"/>
  <c r="D462" i="142"/>
  <c r="F462" i="142" s="1"/>
  <c r="B462" i="142"/>
  <c r="H461" i="142"/>
  <c r="E461" i="142"/>
  <c r="D461" i="142"/>
  <c r="F461" i="142" s="1"/>
  <c r="B461" i="142"/>
  <c r="H460" i="142"/>
  <c r="E460" i="142"/>
  <c r="D460" i="142"/>
  <c r="F460" i="142" s="1"/>
  <c r="B460" i="142"/>
  <c r="H459" i="142"/>
  <c r="E459" i="142"/>
  <c r="D459" i="142"/>
  <c r="F459" i="142" s="1"/>
  <c r="B459" i="142"/>
  <c r="H458" i="142"/>
  <c r="F458" i="142"/>
  <c r="E458" i="142"/>
  <c r="D458" i="142"/>
  <c r="B458" i="142"/>
  <c r="H457" i="142"/>
  <c r="E457" i="142"/>
  <c r="D457" i="142"/>
  <c r="F457" i="142" s="1"/>
  <c r="B457" i="142"/>
  <c r="H456" i="142"/>
  <c r="F456" i="142"/>
  <c r="E456" i="142"/>
  <c r="D456" i="142"/>
  <c r="B456" i="142"/>
  <c r="H455" i="142"/>
  <c r="F455" i="142"/>
  <c r="E455" i="142"/>
  <c r="D455" i="142"/>
  <c r="B455" i="142"/>
  <c r="H454" i="142"/>
  <c r="E454" i="142"/>
  <c r="D454" i="142"/>
  <c r="F454" i="142" s="1"/>
  <c r="B454" i="142"/>
  <c r="H453" i="142"/>
  <c r="E453" i="142"/>
  <c r="F453" i="142" s="1"/>
  <c r="D453" i="142"/>
  <c r="B453" i="142"/>
  <c r="H452" i="142"/>
  <c r="E452" i="142"/>
  <c r="D452" i="142"/>
  <c r="F452" i="142" s="1"/>
  <c r="B452" i="142"/>
  <c r="H451" i="142"/>
  <c r="E451" i="142"/>
  <c r="F451" i="142" s="1"/>
  <c r="D451" i="142"/>
  <c r="B451" i="142"/>
  <c r="H450" i="142"/>
  <c r="F450" i="142"/>
  <c r="E450" i="142"/>
  <c r="D450" i="142"/>
  <c r="B450" i="142"/>
  <c r="H449" i="142"/>
  <c r="E449" i="142"/>
  <c r="D449" i="142"/>
  <c r="F449" i="142" s="1"/>
  <c r="B449" i="142"/>
  <c r="H448" i="142"/>
  <c r="E448" i="142"/>
  <c r="D448" i="142"/>
  <c r="F448" i="142" s="1"/>
  <c r="B448" i="142"/>
  <c r="H447" i="142"/>
  <c r="E447" i="142"/>
  <c r="D447" i="142"/>
  <c r="B447" i="142"/>
  <c r="H446" i="142"/>
  <c r="E446" i="142"/>
  <c r="D446" i="142"/>
  <c r="F446" i="142" s="1"/>
  <c r="B446" i="142"/>
  <c r="H445" i="142"/>
  <c r="E445" i="142"/>
  <c r="D445" i="142"/>
  <c r="F445" i="142" s="1"/>
  <c r="B445" i="142"/>
  <c r="H444" i="142"/>
  <c r="E444" i="142"/>
  <c r="D444" i="142"/>
  <c r="F444" i="142" s="1"/>
  <c r="B444" i="142"/>
  <c r="H443" i="142"/>
  <c r="E443" i="142"/>
  <c r="D443" i="142"/>
  <c r="B443" i="142"/>
  <c r="H442" i="142"/>
  <c r="E442" i="142"/>
  <c r="F442" i="142" s="1"/>
  <c r="D442" i="142"/>
  <c r="B442" i="142"/>
  <c r="H441" i="142"/>
  <c r="E441" i="142"/>
  <c r="D441" i="142"/>
  <c r="F441" i="142" s="1"/>
  <c r="B441" i="142"/>
  <c r="H440" i="142"/>
  <c r="E440" i="142"/>
  <c r="D440" i="142"/>
  <c r="F440" i="142" s="1"/>
  <c r="B440" i="142"/>
  <c r="H439" i="142"/>
  <c r="E439" i="142"/>
  <c r="D439" i="142"/>
  <c r="F439" i="142" s="1"/>
  <c r="B439" i="142"/>
  <c r="H438" i="142"/>
  <c r="E438" i="142"/>
  <c r="D438" i="142"/>
  <c r="F438" i="142" s="1"/>
  <c r="B438" i="142"/>
  <c r="H437" i="142"/>
  <c r="E437" i="142"/>
  <c r="D437" i="142"/>
  <c r="F437" i="142" s="1"/>
  <c r="B437" i="142"/>
  <c r="H436" i="142"/>
  <c r="E436" i="142"/>
  <c r="D436" i="142"/>
  <c r="F436" i="142" s="1"/>
  <c r="B436" i="142"/>
  <c r="H435" i="142"/>
  <c r="E435" i="142"/>
  <c r="D435" i="142"/>
  <c r="B435" i="142"/>
  <c r="H434" i="142"/>
  <c r="E434" i="142"/>
  <c r="D434" i="142"/>
  <c r="F434" i="142" s="1"/>
  <c r="B434" i="142"/>
  <c r="H433" i="142"/>
  <c r="E433" i="142"/>
  <c r="D433" i="142"/>
  <c r="F433" i="142" s="1"/>
  <c r="B433" i="142"/>
  <c r="H432" i="142"/>
  <c r="E432" i="142"/>
  <c r="D432" i="142"/>
  <c r="F432" i="142" s="1"/>
  <c r="B432" i="142"/>
  <c r="H431" i="142"/>
  <c r="E431" i="142"/>
  <c r="D431" i="142"/>
  <c r="B431" i="142"/>
  <c r="H430" i="142"/>
  <c r="E430" i="142"/>
  <c r="D430" i="142"/>
  <c r="F430" i="142" s="1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F426" i="142" s="1"/>
  <c r="B426" i="142"/>
  <c r="H425" i="142"/>
  <c r="E425" i="142"/>
  <c r="D425" i="142"/>
  <c r="F425" i="142" s="1"/>
  <c r="B425" i="142"/>
  <c r="H424" i="142"/>
  <c r="E424" i="142"/>
  <c r="D424" i="142"/>
  <c r="F424" i="142" s="1"/>
  <c r="B424" i="142"/>
  <c r="H423" i="142"/>
  <c r="E423" i="142"/>
  <c r="D423" i="142"/>
  <c r="F423" i="142" s="1"/>
  <c r="B423" i="142"/>
  <c r="H422" i="142"/>
  <c r="E422" i="142"/>
  <c r="D422" i="142"/>
  <c r="F422" i="142" s="1"/>
  <c r="B422" i="142"/>
  <c r="H421" i="142"/>
  <c r="E421" i="142"/>
  <c r="D421" i="142"/>
  <c r="F421" i="142" s="1"/>
  <c r="B421" i="142"/>
  <c r="H420" i="142"/>
  <c r="E420" i="142"/>
  <c r="D420" i="142"/>
  <c r="B420" i="142"/>
  <c r="H419" i="142"/>
  <c r="E419" i="142"/>
  <c r="D419" i="142"/>
  <c r="F419" i="142" s="1"/>
  <c r="B419" i="142"/>
  <c r="H418" i="142"/>
  <c r="E418" i="142"/>
  <c r="D418" i="142"/>
  <c r="F418" i="142" s="1"/>
  <c r="B418" i="142"/>
  <c r="H417" i="142"/>
  <c r="E417" i="142"/>
  <c r="D417" i="142"/>
  <c r="F417" i="142" s="1"/>
  <c r="B417" i="142"/>
  <c r="H416" i="142"/>
  <c r="E416" i="142"/>
  <c r="D416" i="142"/>
  <c r="F416" i="142" s="1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F413" i="142" s="1"/>
  <c r="B413" i="142"/>
  <c r="H412" i="142"/>
  <c r="E412" i="142"/>
  <c r="D412" i="142"/>
  <c r="F412" i="142" s="1"/>
  <c r="B412" i="142"/>
  <c r="H411" i="142"/>
  <c r="E411" i="142"/>
  <c r="D411" i="142"/>
  <c r="F411" i="142" s="1"/>
  <c r="B411" i="142"/>
  <c r="H410" i="142"/>
  <c r="E410" i="142"/>
  <c r="D410" i="142"/>
  <c r="F410" i="142" s="1"/>
  <c r="B410" i="142"/>
  <c r="H409" i="142"/>
  <c r="E409" i="142"/>
  <c r="D409" i="142"/>
  <c r="F409" i="142" s="1"/>
  <c r="B409" i="142"/>
  <c r="H408" i="142"/>
  <c r="E408" i="142"/>
  <c r="D408" i="142"/>
  <c r="F408" i="142" s="1"/>
  <c r="B408" i="142"/>
  <c r="H407" i="142"/>
  <c r="E407" i="142"/>
  <c r="D407" i="142"/>
  <c r="F407" i="142" s="1"/>
  <c r="B407" i="142"/>
  <c r="H406" i="142"/>
  <c r="E406" i="142"/>
  <c r="D406" i="142"/>
  <c r="F406" i="142" s="1"/>
  <c r="B406" i="142"/>
  <c r="H405" i="142"/>
  <c r="E405" i="142"/>
  <c r="D405" i="142"/>
  <c r="F405" i="142" s="1"/>
  <c r="B405" i="142"/>
  <c r="H404" i="142"/>
  <c r="E404" i="142"/>
  <c r="D404" i="142"/>
  <c r="F404" i="142" s="1"/>
  <c r="B404" i="142"/>
  <c r="H403" i="142"/>
  <c r="E403" i="142"/>
  <c r="D403" i="142"/>
  <c r="F403" i="142" s="1"/>
  <c r="B403" i="142"/>
  <c r="H402" i="142"/>
  <c r="E402" i="142"/>
  <c r="D402" i="142"/>
  <c r="F402" i="142" s="1"/>
  <c r="B402" i="142"/>
  <c r="H401" i="142"/>
  <c r="E401" i="142"/>
  <c r="D401" i="142"/>
  <c r="F401" i="142" s="1"/>
  <c r="B401" i="142"/>
  <c r="H400" i="142"/>
  <c r="E400" i="142"/>
  <c r="D400" i="142"/>
  <c r="F400" i="142" s="1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F393" i="142" s="1"/>
  <c r="B393" i="142"/>
  <c r="H392" i="142"/>
  <c r="E392" i="142"/>
  <c r="D392" i="142"/>
  <c r="B392" i="142"/>
  <c r="H391" i="142"/>
  <c r="E391" i="142"/>
  <c r="D391" i="142"/>
  <c r="F391" i="142" s="1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F385" i="142" s="1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F377" i="142" s="1"/>
  <c r="B377" i="142"/>
  <c r="H376" i="142"/>
  <c r="E376" i="142"/>
  <c r="D376" i="142"/>
  <c r="B376" i="142"/>
  <c r="H375" i="142"/>
  <c r="E375" i="142"/>
  <c r="D375" i="142"/>
  <c r="B375" i="142"/>
  <c r="H374" i="142"/>
  <c r="E374" i="142"/>
  <c r="F374" i="142" s="1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F369" i="142" s="1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F361" i="142" s="1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F357" i="142" s="1"/>
  <c r="B357" i="142"/>
  <c r="H356" i="142"/>
  <c r="E356" i="142"/>
  <c r="D356" i="142"/>
  <c r="F356" i="142" s="1"/>
  <c r="B356" i="142"/>
  <c r="H355" i="142"/>
  <c r="E355" i="142"/>
  <c r="D355" i="142"/>
  <c r="B355" i="142"/>
  <c r="H354" i="142"/>
  <c r="E354" i="142"/>
  <c r="D354" i="142"/>
  <c r="F354" i="142" s="1"/>
  <c r="B354" i="142"/>
  <c r="H353" i="142"/>
  <c r="E353" i="142"/>
  <c r="D353" i="142"/>
  <c r="F353" i="142" s="1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F349" i="142" s="1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F343" i="142" s="1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F340" i="142" s="1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F335" i="142" s="1"/>
  <c r="B335" i="142"/>
  <c r="H334" i="142"/>
  <c r="E334" i="142"/>
  <c r="D334" i="142"/>
  <c r="B334" i="142"/>
  <c r="H333" i="142"/>
  <c r="E333" i="142"/>
  <c r="D333" i="142"/>
  <c r="F333" i="142" s="1"/>
  <c r="B333" i="142"/>
  <c r="H332" i="142"/>
  <c r="E332" i="142"/>
  <c r="D332" i="142"/>
  <c r="B332" i="142"/>
  <c r="H331" i="142"/>
  <c r="E331" i="142"/>
  <c r="D331" i="142"/>
  <c r="F331" i="142" s="1"/>
  <c r="B331" i="142"/>
  <c r="H330" i="142"/>
  <c r="E330" i="142"/>
  <c r="D330" i="142"/>
  <c r="F330" i="142" s="1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F322" i="142" s="1"/>
  <c r="B322" i="142"/>
  <c r="H321" i="142"/>
  <c r="E321" i="142"/>
  <c r="D321" i="142"/>
  <c r="F321" i="142" s="1"/>
  <c r="B321" i="142"/>
  <c r="H320" i="142"/>
  <c r="E320" i="142"/>
  <c r="D320" i="142"/>
  <c r="F320" i="142" s="1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F314" i="142" s="1"/>
  <c r="B314" i="142"/>
  <c r="H313" i="142"/>
  <c r="E313" i="142"/>
  <c r="D313" i="142"/>
  <c r="B313" i="142"/>
  <c r="H312" i="142"/>
  <c r="E312" i="142"/>
  <c r="D312" i="142"/>
  <c r="F312" i="142" s="1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F300" i="142" s="1"/>
  <c r="B300" i="142"/>
  <c r="H299" i="142"/>
  <c r="E299" i="142"/>
  <c r="D299" i="142"/>
  <c r="B299" i="142"/>
  <c r="H298" i="142"/>
  <c r="E298" i="142"/>
  <c r="D298" i="142"/>
  <c r="F298" i="142" s="1"/>
  <c r="B298" i="142"/>
  <c r="H297" i="142"/>
  <c r="E297" i="142"/>
  <c r="D297" i="142"/>
  <c r="F297" i="142" s="1"/>
  <c r="B297" i="142"/>
  <c r="H296" i="142"/>
  <c r="E296" i="142"/>
  <c r="D296" i="142"/>
  <c r="F296" i="142" s="1"/>
  <c r="B296" i="142"/>
  <c r="H295" i="142"/>
  <c r="E295" i="142"/>
  <c r="D295" i="142"/>
  <c r="F295" i="142" s="1"/>
  <c r="B295" i="142"/>
  <c r="H294" i="142"/>
  <c r="E294" i="142"/>
  <c r="D294" i="142"/>
  <c r="B294" i="142"/>
  <c r="H293" i="142"/>
  <c r="E293" i="142"/>
  <c r="D293" i="142"/>
  <c r="F293" i="142" s="1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F287" i="142" s="1"/>
  <c r="B287" i="142"/>
  <c r="H286" i="142"/>
  <c r="E286" i="142"/>
  <c r="D286" i="142"/>
  <c r="B286" i="142"/>
  <c r="H285" i="142"/>
  <c r="E285" i="142"/>
  <c r="D285" i="142"/>
  <c r="F285" i="142" s="1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F276" i="142" s="1"/>
  <c r="B276" i="142"/>
  <c r="H275" i="142"/>
  <c r="E275" i="142"/>
  <c r="D275" i="142"/>
  <c r="F275" i="142" s="1"/>
  <c r="B275" i="142"/>
  <c r="H274" i="142"/>
  <c r="E274" i="142"/>
  <c r="D274" i="142"/>
  <c r="F274" i="142" s="1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F270" i="142" s="1"/>
  <c r="B270" i="142"/>
  <c r="H269" i="142"/>
  <c r="E269" i="142"/>
  <c r="D269" i="142"/>
  <c r="B269" i="142"/>
  <c r="H268" i="142"/>
  <c r="E268" i="142"/>
  <c r="D268" i="142"/>
  <c r="F268" i="142" s="1"/>
  <c r="B268" i="142"/>
  <c r="H267" i="142"/>
  <c r="E267" i="142"/>
  <c r="D267" i="142"/>
  <c r="F267" i="142" s="1"/>
  <c r="B267" i="142"/>
  <c r="H266" i="142"/>
  <c r="E266" i="142"/>
  <c r="D266" i="142"/>
  <c r="B266" i="142"/>
  <c r="H265" i="142"/>
  <c r="E265" i="142"/>
  <c r="D265" i="142"/>
  <c r="F265" i="142" s="1"/>
  <c r="B265" i="142"/>
  <c r="H264" i="142"/>
  <c r="E264" i="142"/>
  <c r="D264" i="142"/>
  <c r="F264" i="142" s="1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F261" i="142" s="1"/>
  <c r="B261" i="142"/>
  <c r="H260" i="142"/>
  <c r="E260" i="142"/>
  <c r="D260" i="142"/>
  <c r="B260" i="142"/>
  <c r="H259" i="142"/>
  <c r="E259" i="142"/>
  <c r="D259" i="142"/>
  <c r="F259" i="142" s="1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F253" i="142" s="1"/>
  <c r="B253" i="142"/>
  <c r="H252" i="142"/>
  <c r="E252" i="142"/>
  <c r="D252" i="142"/>
  <c r="B252" i="142"/>
  <c r="H251" i="142"/>
  <c r="E251" i="142"/>
  <c r="D251" i="142"/>
  <c r="F251" i="142" s="1"/>
  <c r="B251" i="142"/>
  <c r="H250" i="142"/>
  <c r="E250" i="142"/>
  <c r="D250" i="142"/>
  <c r="F250" i="142" s="1"/>
  <c r="B250" i="142"/>
  <c r="H249" i="142"/>
  <c r="E249" i="142"/>
  <c r="D249" i="142"/>
  <c r="F249" i="142" s="1"/>
  <c r="B249" i="142"/>
  <c r="H248" i="142"/>
  <c r="E248" i="142"/>
  <c r="D248" i="142"/>
  <c r="F248" i="142" s="1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F241" i="142" s="1"/>
  <c r="B241" i="142"/>
  <c r="H240" i="142"/>
  <c r="E240" i="142"/>
  <c r="D240" i="142"/>
  <c r="F240" i="142" s="1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F230" i="142" s="1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F225" i="142" s="1"/>
  <c r="B225" i="142"/>
  <c r="H224" i="142"/>
  <c r="E224" i="142"/>
  <c r="D224" i="142"/>
  <c r="F224" i="142" s="1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F221" i="142" s="1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F218" i="142" s="1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F215" i="142" s="1"/>
  <c r="B215" i="142"/>
  <c r="H214" i="142"/>
  <c r="E214" i="142"/>
  <c r="D214" i="142"/>
  <c r="B214" i="142"/>
  <c r="H213" i="142"/>
  <c r="E213" i="142"/>
  <c r="D213" i="142"/>
  <c r="F213" i="142" s="1"/>
  <c r="B213" i="142"/>
  <c r="H212" i="142"/>
  <c r="E212" i="142"/>
  <c r="D212" i="142"/>
  <c r="F212" i="142" s="1"/>
  <c r="B212" i="142"/>
  <c r="H211" i="142"/>
  <c r="E211" i="142"/>
  <c r="D211" i="142"/>
  <c r="F211" i="142" s="1"/>
  <c r="B211" i="142"/>
  <c r="H210" i="142"/>
  <c r="E210" i="142"/>
  <c r="D210" i="142"/>
  <c r="F210" i="142" s="1"/>
  <c r="B210" i="142"/>
  <c r="H209" i="142"/>
  <c r="E209" i="142"/>
  <c r="D209" i="142"/>
  <c r="F209" i="142" s="1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F206" i="142" s="1"/>
  <c r="B206" i="142"/>
  <c r="H205" i="142"/>
  <c r="E205" i="142"/>
  <c r="D205" i="142"/>
  <c r="F205" i="142" s="1"/>
  <c r="B205" i="142"/>
  <c r="H204" i="142"/>
  <c r="E204" i="142"/>
  <c r="D204" i="142"/>
  <c r="F204" i="142" s="1"/>
  <c r="B204" i="142"/>
  <c r="H203" i="142"/>
  <c r="E203" i="142"/>
  <c r="D203" i="142"/>
  <c r="F203" i="142" s="1"/>
  <c r="B203" i="142"/>
  <c r="H202" i="142"/>
  <c r="E202" i="142"/>
  <c r="D202" i="142"/>
  <c r="B202" i="142"/>
  <c r="H201" i="142"/>
  <c r="E201" i="142"/>
  <c r="D201" i="142"/>
  <c r="F201" i="142" s="1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F197" i="142" s="1"/>
  <c r="B197" i="142"/>
  <c r="H196" i="142"/>
  <c r="E196" i="142"/>
  <c r="D196" i="142"/>
  <c r="B196" i="142"/>
  <c r="H195" i="142"/>
  <c r="E195" i="142"/>
  <c r="D195" i="142"/>
  <c r="F195" i="142" s="1"/>
  <c r="B195" i="142"/>
  <c r="H194" i="142"/>
  <c r="E194" i="142"/>
  <c r="D194" i="142"/>
  <c r="B194" i="142"/>
  <c r="H193" i="142"/>
  <c r="E193" i="142"/>
  <c r="D193" i="142"/>
  <c r="F193" i="142" s="1"/>
  <c r="B193" i="142"/>
  <c r="H192" i="142"/>
  <c r="E192" i="142"/>
  <c r="D192" i="142"/>
  <c r="F192" i="142" s="1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F186" i="142" s="1"/>
  <c r="B186" i="142"/>
  <c r="H185" i="142"/>
  <c r="E185" i="142"/>
  <c r="D185" i="142"/>
  <c r="F185" i="142" s="1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F178" i="142" s="1"/>
  <c r="B178" i="142"/>
  <c r="H177" i="142"/>
  <c r="E177" i="142"/>
  <c r="D177" i="142"/>
  <c r="F177" i="142" s="1"/>
  <c r="B177" i="142"/>
  <c r="H176" i="142"/>
  <c r="E176" i="142"/>
  <c r="D176" i="142"/>
  <c r="F176" i="142" s="1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F173" i="142" s="1"/>
  <c r="B173" i="142"/>
  <c r="H172" i="142"/>
  <c r="E172" i="142"/>
  <c r="D172" i="142"/>
  <c r="F172" i="142" s="1"/>
  <c r="B172" i="142"/>
  <c r="H171" i="142"/>
  <c r="E171" i="142"/>
  <c r="D171" i="142"/>
  <c r="F171" i="142" s="1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F164" i="142" s="1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F160" i="142" s="1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F156" i="142" s="1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F152" i="142" s="1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F149" i="142" s="1"/>
  <c r="B149" i="142"/>
  <c r="H148" i="142"/>
  <c r="E148" i="142"/>
  <c r="D148" i="142"/>
  <c r="B148" i="142"/>
  <c r="H147" i="142"/>
  <c r="E147" i="142"/>
  <c r="D147" i="142"/>
  <c r="F147" i="142" s="1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F141" i="142" s="1"/>
  <c r="B141" i="142"/>
  <c r="H140" i="142"/>
  <c r="E140" i="142"/>
  <c r="D140" i="142"/>
  <c r="B140" i="142"/>
  <c r="H139" i="142"/>
  <c r="E139" i="142"/>
  <c r="D139" i="142"/>
  <c r="F139" i="142" s="1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F136" i="142" s="1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F133" i="142" s="1"/>
  <c r="B133" i="142"/>
  <c r="H132" i="142"/>
  <c r="E132" i="142"/>
  <c r="D132" i="142"/>
  <c r="B132" i="142"/>
  <c r="H131" i="142"/>
  <c r="E131" i="142"/>
  <c r="D131" i="142"/>
  <c r="F131" i="142" s="1"/>
  <c r="B131" i="142"/>
  <c r="H130" i="142"/>
  <c r="E130" i="142"/>
  <c r="D130" i="142"/>
  <c r="F130" i="142" s="1"/>
  <c r="B130" i="142"/>
  <c r="H129" i="142"/>
  <c r="E129" i="142"/>
  <c r="D129" i="142"/>
  <c r="B129" i="142"/>
  <c r="H128" i="142"/>
  <c r="E128" i="142"/>
  <c r="D128" i="142"/>
  <c r="F128" i="142" s="1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F124" i="142" s="1"/>
  <c r="B124" i="142"/>
  <c r="H123" i="142"/>
  <c r="E123" i="142"/>
  <c r="D123" i="142"/>
  <c r="F123" i="142" s="1"/>
  <c r="B123" i="142"/>
  <c r="H122" i="142"/>
  <c r="E122" i="142"/>
  <c r="D122" i="142"/>
  <c r="F122" i="142" s="1"/>
  <c r="B122" i="142"/>
  <c r="H121" i="142"/>
  <c r="E121" i="142"/>
  <c r="D121" i="142"/>
  <c r="F121" i="142" s="1"/>
  <c r="B121" i="142"/>
  <c r="H120" i="142"/>
  <c r="E120" i="142"/>
  <c r="D120" i="142"/>
  <c r="F120" i="142" s="1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F117" i="142" s="1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F114" i="142" s="1"/>
  <c r="B114" i="142"/>
  <c r="H113" i="142"/>
  <c r="E113" i="142"/>
  <c r="D113" i="142"/>
  <c r="B113" i="142"/>
  <c r="H112" i="142"/>
  <c r="E112" i="142"/>
  <c r="D112" i="142"/>
  <c r="F112" i="142" s="1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F98" i="142" s="1"/>
  <c r="B98" i="142"/>
  <c r="H97" i="142"/>
  <c r="E97" i="142"/>
  <c r="D97" i="142"/>
  <c r="B97" i="142"/>
  <c r="H96" i="142"/>
  <c r="E96" i="142"/>
  <c r="D96" i="142"/>
  <c r="F96" i="142" s="1"/>
  <c r="B96" i="142"/>
  <c r="H95" i="142"/>
  <c r="E95" i="142"/>
  <c r="D95" i="142"/>
  <c r="B95" i="142"/>
  <c r="H94" i="142"/>
  <c r="E94" i="142"/>
  <c r="F94" i="142" s="1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F90" i="142" s="1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F83" i="142" s="1"/>
  <c r="B83" i="142"/>
  <c r="H82" i="142"/>
  <c r="E82" i="142"/>
  <c r="D82" i="142"/>
  <c r="B82" i="142"/>
  <c r="H81" i="142"/>
  <c r="E81" i="142"/>
  <c r="D81" i="142"/>
  <c r="F81" i="142" s="1"/>
  <c r="B81" i="142"/>
  <c r="H80" i="142"/>
  <c r="E80" i="142"/>
  <c r="D80" i="142"/>
  <c r="B80" i="142"/>
  <c r="H79" i="142"/>
  <c r="E79" i="142"/>
  <c r="D79" i="142"/>
  <c r="F79" i="142" s="1"/>
  <c r="B79" i="142"/>
  <c r="H78" i="142"/>
  <c r="E78" i="142"/>
  <c r="D78" i="142"/>
  <c r="F78" i="142" s="1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F74" i="142" s="1"/>
  <c r="B74" i="142"/>
  <c r="H73" i="142"/>
  <c r="E73" i="142"/>
  <c r="D73" i="142"/>
  <c r="F73" i="142" s="1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F69" i="142" s="1"/>
  <c r="B69" i="142"/>
  <c r="H68" i="142"/>
  <c r="E68" i="142"/>
  <c r="D68" i="142"/>
  <c r="F68" i="142" s="1"/>
  <c r="B68" i="142"/>
  <c r="H67" i="142"/>
  <c r="E67" i="142"/>
  <c r="D67" i="142"/>
  <c r="B67" i="142"/>
  <c r="H66" i="142"/>
  <c r="E66" i="142"/>
  <c r="D66" i="142"/>
  <c r="F66" i="142" s="1"/>
  <c r="B66" i="142"/>
  <c r="H65" i="142"/>
  <c r="E65" i="142"/>
  <c r="D65" i="142"/>
  <c r="F65" i="142" s="1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F62" i="142" s="1"/>
  <c r="B62" i="142"/>
  <c r="H61" i="142"/>
  <c r="E61" i="142"/>
  <c r="D61" i="142"/>
  <c r="B61" i="142"/>
  <c r="H60" i="142"/>
  <c r="E60" i="142"/>
  <c r="D60" i="142"/>
  <c r="F60" i="142" s="1"/>
  <c r="B60" i="142"/>
  <c r="H59" i="142"/>
  <c r="E59" i="142"/>
  <c r="D59" i="142"/>
  <c r="B59" i="142"/>
  <c r="H58" i="142"/>
  <c r="E58" i="142"/>
  <c r="D58" i="142"/>
  <c r="F58" i="142" s="1"/>
  <c r="B58" i="142"/>
  <c r="H57" i="142"/>
  <c r="E57" i="142"/>
  <c r="D57" i="142"/>
  <c r="F57" i="142" s="1"/>
  <c r="B57" i="142"/>
  <c r="H56" i="142"/>
  <c r="E56" i="142"/>
  <c r="D56" i="142"/>
  <c r="B56" i="142"/>
  <c r="H55" i="142"/>
  <c r="E55" i="142"/>
  <c r="D55" i="142"/>
  <c r="F55" i="142" s="1"/>
  <c r="B55" i="142"/>
  <c r="H54" i="142"/>
  <c r="E54" i="142"/>
  <c r="D54" i="142"/>
  <c r="F54" i="142" s="1"/>
  <c r="B54" i="142"/>
  <c r="H53" i="142"/>
  <c r="E53" i="142"/>
  <c r="D53" i="142"/>
  <c r="B53" i="142"/>
  <c r="H52" i="142"/>
  <c r="E52" i="142"/>
  <c r="D52" i="142"/>
  <c r="F52" i="142" s="1"/>
  <c r="B52" i="142"/>
  <c r="H51" i="142"/>
  <c r="E51" i="142"/>
  <c r="D51" i="142"/>
  <c r="F51" i="142" s="1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F44" i="142" s="1"/>
  <c r="B44" i="142"/>
  <c r="H43" i="142"/>
  <c r="E43" i="142"/>
  <c r="D43" i="142"/>
  <c r="F43" i="142" s="1"/>
  <c r="B43" i="142"/>
  <c r="H42" i="142"/>
  <c r="E42" i="142"/>
  <c r="D42" i="142"/>
  <c r="F42" i="142" s="1"/>
  <c r="B42" i="142"/>
  <c r="H41" i="142"/>
  <c r="E41" i="142"/>
  <c r="D41" i="142"/>
  <c r="B41" i="142"/>
  <c r="H40" i="142"/>
  <c r="E40" i="142"/>
  <c r="D40" i="142"/>
  <c r="F40" i="142" s="1"/>
  <c r="B40" i="142"/>
  <c r="H39" i="142"/>
  <c r="E39" i="142"/>
  <c r="D39" i="142"/>
  <c r="F39" i="142" s="1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F32" i="142" s="1"/>
  <c r="B32" i="142"/>
  <c r="H31" i="142"/>
  <c r="E31" i="142"/>
  <c r="D31" i="142"/>
  <c r="F31" i="142" s="1"/>
  <c r="B31" i="142"/>
  <c r="H30" i="142"/>
  <c r="E30" i="142"/>
  <c r="D30" i="142"/>
  <c r="B30" i="142"/>
  <c r="H29" i="142"/>
  <c r="E29" i="142"/>
  <c r="D29" i="142"/>
  <c r="F29" i="142" s="1"/>
  <c r="B29" i="142"/>
  <c r="H28" i="142"/>
  <c r="E28" i="142"/>
  <c r="D28" i="142"/>
  <c r="F28" i="142" s="1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F24" i="142" s="1"/>
  <c r="B24" i="142"/>
  <c r="H23" i="142"/>
  <c r="E23" i="142"/>
  <c r="D23" i="142"/>
  <c r="B23" i="142"/>
  <c r="H22" i="142"/>
  <c r="E22" i="142"/>
  <c r="D22" i="142"/>
  <c r="F22" i="142" s="1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F18" i="142" s="1"/>
  <c r="B18" i="142"/>
  <c r="H17" i="142"/>
  <c r="E17" i="142"/>
  <c r="D17" i="142"/>
  <c r="B17" i="142"/>
  <c r="H16" i="142"/>
  <c r="E16" i="142"/>
  <c r="D16" i="142"/>
  <c r="F16" i="142" s="1"/>
  <c r="B16" i="142"/>
  <c r="H15" i="142"/>
  <c r="E15" i="142"/>
  <c r="D15" i="142"/>
  <c r="B15" i="142"/>
  <c r="H14" i="142"/>
  <c r="E14" i="142"/>
  <c r="D14" i="142"/>
  <c r="F14" i="142" s="1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F10" i="142" s="1"/>
  <c r="B10" i="142"/>
  <c r="H9" i="142"/>
  <c r="E9" i="142"/>
  <c r="D9" i="142"/>
  <c r="B9" i="142"/>
  <c r="H8" i="142"/>
  <c r="E8" i="142"/>
  <c r="D8" i="142"/>
  <c r="F8" i="142" s="1"/>
  <c r="B8" i="142"/>
  <c r="H7" i="142"/>
  <c r="E7" i="142"/>
  <c r="D7" i="142"/>
  <c r="F7" i="142" s="1"/>
  <c r="B7" i="142"/>
  <c r="H6" i="142"/>
  <c r="E6" i="142"/>
  <c r="D6" i="142"/>
  <c r="F6" i="142" s="1"/>
  <c r="B6" i="142"/>
  <c r="H5" i="142"/>
  <c r="E5" i="142"/>
  <c r="D5" i="142"/>
  <c r="B5" i="142"/>
  <c r="H4" i="142"/>
  <c r="E4" i="142"/>
  <c r="D4" i="142"/>
  <c r="F4" i="142" s="1"/>
  <c r="B4" i="142"/>
  <c r="H3" i="142"/>
  <c r="E3" i="142"/>
  <c r="D3" i="142"/>
  <c r="B3" i="142"/>
  <c r="J5" i="151"/>
  <c r="F5" i="151"/>
  <c r="E5" i="151"/>
  <c r="L5" i="151" s="1"/>
  <c r="C5" i="151"/>
  <c r="J4" i="151"/>
  <c r="F4" i="151"/>
  <c r="E4" i="151"/>
  <c r="L4" i="151" s="1"/>
  <c r="C4" i="151"/>
  <c r="F20" i="150" l="1"/>
  <c r="F28" i="150"/>
  <c r="F36" i="150"/>
  <c r="F44" i="150"/>
  <c r="F52" i="150"/>
  <c r="F68" i="150"/>
  <c r="F84" i="150"/>
  <c r="F100" i="150"/>
  <c r="F108" i="150"/>
  <c r="F124" i="150"/>
  <c r="F148" i="150"/>
  <c r="F156" i="150"/>
  <c r="F164" i="150"/>
  <c r="F172" i="150"/>
  <c r="F180" i="150"/>
  <c r="F157" i="150"/>
  <c r="F14" i="150"/>
  <c r="F38" i="150"/>
  <c r="F46" i="150"/>
  <c r="F54" i="150"/>
  <c r="F94" i="150"/>
  <c r="F102" i="150"/>
  <c r="F118" i="150"/>
  <c r="F142" i="150"/>
  <c r="F150" i="150"/>
  <c r="F158" i="150"/>
  <c r="F166" i="150"/>
  <c r="F174" i="150"/>
  <c r="F75" i="150"/>
  <c r="F280" i="142"/>
  <c r="F429" i="142"/>
  <c r="F415" i="142"/>
  <c r="F202" i="142"/>
  <c r="F431" i="142"/>
  <c r="F134" i="142"/>
  <c r="F158" i="142"/>
  <c r="F166" i="142"/>
  <c r="F256" i="142"/>
  <c r="F414" i="142"/>
  <c r="F362" i="142"/>
  <c r="F243" i="142"/>
  <c r="F447" i="142"/>
  <c r="F443" i="142"/>
  <c r="F80" i="142"/>
  <c r="F279" i="142"/>
  <c r="F138" i="142"/>
  <c r="F346" i="142"/>
  <c r="F283" i="142"/>
  <c r="F188" i="142"/>
  <c r="F399" i="142"/>
  <c r="F428" i="142"/>
  <c r="F179" i="142"/>
  <c r="F278" i="142"/>
  <c r="F334" i="142"/>
  <c r="F342" i="142"/>
  <c r="F427" i="142"/>
  <c r="F435" i="142"/>
  <c r="F258" i="142"/>
  <c r="F119" i="142"/>
  <c r="F135" i="142"/>
  <c r="F143" i="142"/>
  <c r="F151" i="142"/>
  <c r="F183" i="142"/>
  <c r="F191" i="142"/>
  <c r="F420" i="142"/>
  <c r="F168" i="150"/>
  <c r="F176" i="150"/>
  <c r="F9" i="150"/>
  <c r="F17" i="150"/>
  <c r="F25" i="150"/>
  <c r="F33" i="150"/>
  <c r="F41" i="150"/>
  <c r="F57" i="150"/>
  <c r="F65" i="150"/>
  <c r="F73" i="150"/>
  <c r="F81" i="150"/>
  <c r="F89" i="150"/>
  <c r="F105" i="150"/>
  <c r="F121" i="150"/>
  <c r="F137" i="150"/>
  <c r="F145" i="150"/>
  <c r="F153" i="150"/>
  <c r="F161" i="150"/>
  <c r="F106" i="150"/>
  <c r="F114" i="150"/>
  <c r="F122" i="150"/>
  <c r="F103" i="150"/>
  <c r="F134" i="150"/>
  <c r="F173" i="150"/>
  <c r="F3" i="150"/>
  <c r="F83" i="150"/>
  <c r="F99" i="150"/>
  <c r="F107" i="150"/>
  <c r="F115" i="150"/>
  <c r="F163" i="150"/>
  <c r="F171" i="150"/>
  <c r="F179" i="150"/>
  <c r="F117" i="150"/>
  <c r="F4" i="150"/>
  <c r="F359" i="142"/>
  <c r="F367" i="142"/>
  <c r="F375" i="142"/>
  <c r="F383" i="142"/>
  <c r="F45" i="142"/>
  <c r="F84" i="142"/>
  <c r="F92" i="142"/>
  <c r="F100" i="142"/>
  <c r="F226" i="142"/>
  <c r="F234" i="142"/>
  <c r="F242" i="142"/>
  <c r="F289" i="142"/>
  <c r="F336" i="142"/>
  <c r="F344" i="142"/>
  <c r="F61" i="142"/>
  <c r="F77" i="142"/>
  <c r="F140" i="142"/>
  <c r="F148" i="142"/>
  <c r="F313" i="142"/>
  <c r="F360" i="142"/>
  <c r="F46" i="142"/>
  <c r="F85" i="142"/>
  <c r="F93" i="142"/>
  <c r="F101" i="142"/>
  <c r="F180" i="142"/>
  <c r="F219" i="142"/>
  <c r="F235" i="142"/>
  <c r="F266" i="142"/>
  <c r="F282" i="142"/>
  <c r="F23" i="142"/>
  <c r="F47" i="142"/>
  <c r="F86" i="142"/>
  <c r="F102" i="142"/>
  <c r="F110" i="142"/>
  <c r="F181" i="142"/>
  <c r="F189" i="142"/>
  <c r="F228" i="142"/>
  <c r="F236" i="142"/>
  <c r="F291" i="142"/>
  <c r="F338" i="142"/>
  <c r="F63" i="142"/>
  <c r="F118" i="142"/>
  <c r="F252" i="142"/>
  <c r="F260" i="142"/>
  <c r="F307" i="142"/>
  <c r="F370" i="142"/>
  <c r="F386" i="142"/>
  <c r="F394" i="142"/>
  <c r="F48" i="142"/>
  <c r="F87" i="142"/>
  <c r="F111" i="142"/>
  <c r="F174" i="142"/>
  <c r="F190" i="142"/>
  <c r="F229" i="142"/>
  <c r="F237" i="142"/>
  <c r="F284" i="142"/>
  <c r="F292" i="142"/>
  <c r="F339" i="142"/>
  <c r="F72" i="142"/>
  <c r="F245" i="142"/>
  <c r="F308" i="142"/>
  <c r="F363" i="142"/>
  <c r="F379" i="142"/>
  <c r="F395" i="142"/>
  <c r="F9" i="142"/>
  <c r="F25" i="142"/>
  <c r="F33" i="142"/>
  <c r="F159" i="142"/>
  <c r="F167" i="142"/>
  <c r="F175" i="142"/>
  <c r="F214" i="142"/>
  <c r="F222" i="142"/>
  <c r="F269" i="142"/>
  <c r="F277" i="142"/>
  <c r="F324" i="142"/>
  <c r="F199" i="142"/>
  <c r="F207" i="142"/>
  <c r="F262" i="142"/>
  <c r="F301" i="142"/>
  <c r="F309" i="142"/>
  <c r="F317" i="142"/>
  <c r="F396" i="142"/>
  <c r="F26" i="142"/>
  <c r="F50" i="142"/>
  <c r="F97" i="142"/>
  <c r="F105" i="142"/>
  <c r="F168" i="142"/>
  <c r="F184" i="142"/>
  <c r="F231" i="142"/>
  <c r="F239" i="142"/>
  <c r="F286" i="142"/>
  <c r="F294" i="142"/>
  <c r="F341" i="142"/>
  <c r="F263" i="142"/>
  <c r="F310" i="142"/>
  <c r="F318" i="142"/>
  <c r="F365" i="142"/>
  <c r="F381" i="142"/>
  <c r="F389" i="142"/>
  <c r="F397" i="142"/>
  <c r="F3" i="142"/>
  <c r="F11" i="142"/>
  <c r="F19" i="142"/>
  <c r="F27" i="142"/>
  <c r="F35" i="142"/>
  <c r="F82" i="142"/>
  <c r="F153" i="142"/>
  <c r="F161" i="142"/>
  <c r="F169" i="142"/>
  <c r="F271" i="142"/>
  <c r="F67" i="142"/>
  <c r="F106" i="142"/>
  <c r="F75" i="142"/>
  <c r="F146" i="142"/>
  <c r="F303" i="142"/>
  <c r="F311" i="142"/>
  <c r="F319" i="142"/>
  <c r="F358" i="142"/>
  <c r="F366" i="142"/>
  <c r="F382" i="142"/>
  <c r="F154" i="142"/>
  <c r="F170" i="142"/>
  <c r="F217" i="142"/>
  <c r="F272" i="142"/>
  <c r="F99" i="142"/>
  <c r="F107" i="142"/>
  <c r="F288" i="142"/>
  <c r="F56" i="150"/>
  <c r="F149" i="150"/>
  <c r="F42" i="150"/>
  <c r="F58" i="150"/>
  <c r="F74" i="150"/>
  <c r="F98" i="150"/>
  <c r="F129" i="150"/>
  <c r="F136" i="150"/>
  <c r="F167" i="150"/>
  <c r="F97" i="150"/>
  <c r="F113" i="150"/>
  <c r="F10" i="150"/>
  <c r="F18" i="150"/>
  <c r="F26" i="150"/>
  <c r="F43" i="150"/>
  <c r="F59" i="150"/>
  <c r="F160" i="150"/>
  <c r="F191" i="150"/>
  <c r="F12" i="150"/>
  <c r="F60" i="150"/>
  <c r="F76" i="150"/>
  <c r="F92" i="150"/>
  <c r="F123" i="150"/>
  <c r="F169" i="150"/>
  <c r="F192" i="150"/>
  <c r="F13" i="150"/>
  <c r="F21" i="150"/>
  <c r="F29" i="150"/>
  <c r="F37" i="150"/>
  <c r="F116" i="150"/>
  <c r="F138" i="150"/>
  <c r="F177" i="150"/>
  <c r="F185" i="150"/>
  <c r="F77" i="150"/>
  <c r="F154" i="150"/>
  <c r="F6" i="150"/>
  <c r="F101" i="150"/>
  <c r="F109" i="150"/>
  <c r="F139" i="150"/>
  <c r="F170" i="150"/>
  <c r="F178" i="150"/>
  <c r="F22" i="150"/>
  <c r="F30" i="150"/>
  <c r="F62" i="150"/>
  <c r="F70" i="150"/>
  <c r="F78" i="150"/>
  <c r="F86" i="150"/>
  <c r="F132" i="150"/>
  <c r="F186" i="150"/>
  <c r="F96" i="150"/>
  <c r="F7" i="150"/>
  <c r="F110" i="150"/>
  <c r="F95" i="150"/>
  <c r="F111" i="150"/>
  <c r="F126" i="150"/>
  <c r="F141" i="150"/>
  <c r="F16" i="150"/>
  <c r="F24" i="150"/>
  <c r="F32" i="150"/>
  <c r="F5" i="150"/>
  <c r="F281" i="142"/>
  <c r="F388" i="142"/>
  <c r="F91" i="142"/>
  <c r="F137" i="142"/>
  <c r="F198" i="142"/>
  <c r="F304" i="142"/>
  <c r="F327" i="142"/>
  <c r="F350" i="142"/>
  <c r="F373" i="142"/>
  <c r="F145" i="142"/>
  <c r="F115" i="142"/>
  <c r="F244" i="142"/>
  <c r="F305" i="142"/>
  <c r="F328" i="142"/>
  <c r="F351" i="142"/>
  <c r="F70" i="142"/>
  <c r="F290" i="142"/>
  <c r="F17" i="142"/>
  <c r="F108" i="142"/>
  <c r="F116" i="142"/>
  <c r="F162" i="142"/>
  <c r="F200" i="142"/>
  <c r="F306" i="142"/>
  <c r="F329" i="142"/>
  <c r="F352" i="142"/>
  <c r="F390" i="142"/>
  <c r="F398" i="142"/>
  <c r="F71" i="142"/>
  <c r="F41" i="142"/>
  <c r="F56" i="142"/>
  <c r="F109" i="142"/>
  <c r="F132" i="142"/>
  <c r="F155" i="142"/>
  <c r="F163" i="142"/>
  <c r="F208" i="142"/>
  <c r="F223" i="142"/>
  <c r="F238" i="142"/>
  <c r="F299" i="142"/>
  <c r="F337" i="142"/>
  <c r="F345" i="142"/>
  <c r="F368" i="142"/>
  <c r="F34" i="142"/>
  <c r="F49" i="142"/>
  <c r="F64" i="142"/>
  <c r="F216" i="142"/>
  <c r="F246" i="142"/>
  <c r="F254" i="142"/>
  <c r="F376" i="142"/>
  <c r="F125" i="142"/>
  <c r="F315" i="142"/>
  <c r="F384" i="142"/>
  <c r="F95" i="142"/>
  <c r="F194" i="142"/>
  <c r="F323" i="142"/>
  <c r="F392" i="142"/>
  <c r="F12" i="142"/>
  <c r="F20" i="142"/>
  <c r="F88" i="142"/>
  <c r="F103" i="142"/>
  <c r="F126" i="142"/>
  <c r="F187" i="142"/>
  <c r="F232" i="142"/>
  <c r="F247" i="142"/>
  <c r="F255" i="142"/>
  <c r="F316" i="142"/>
  <c r="F332" i="142"/>
  <c r="F347" i="142"/>
  <c r="F355" i="142"/>
  <c r="F378" i="142"/>
  <c r="F13" i="142"/>
  <c r="F21" i="142"/>
  <c r="F36" i="142"/>
  <c r="F89" i="142"/>
  <c r="F104" i="142"/>
  <c r="F127" i="142"/>
  <c r="F142" i="142"/>
  <c r="F150" i="142"/>
  <c r="F233" i="142"/>
  <c r="F59" i="142"/>
  <c r="F196" i="142"/>
  <c r="F302" i="142"/>
  <c r="F325" i="142"/>
  <c r="F348" i="142"/>
  <c r="F371" i="142"/>
  <c r="F257" i="142"/>
  <c r="F165" i="142"/>
  <c r="F37" i="142"/>
  <c r="F113" i="142"/>
  <c r="F364" i="142"/>
  <c r="F372" i="142"/>
  <c r="F326" i="142"/>
  <c r="F157" i="142"/>
  <c r="F15" i="142"/>
  <c r="F30" i="142"/>
  <c r="F38" i="142"/>
  <c r="F53" i="142"/>
  <c r="F76" i="142"/>
  <c r="F129" i="142"/>
  <c r="F144" i="142"/>
  <c r="F182" i="142"/>
  <c r="F220" i="142"/>
  <c r="F227" i="142"/>
  <c r="F273" i="142"/>
  <c r="F380" i="142"/>
  <c r="F5" i="142"/>
  <c r="F51" i="150"/>
  <c r="F535" i="142"/>
  <c r="F504" i="142"/>
  <c r="F736" i="142"/>
  <c r="F578" i="142"/>
  <c r="F917" i="142"/>
  <c r="F946" i="150"/>
  <c r="F744" i="142"/>
  <c r="F904" i="142"/>
  <c r="F140" i="150"/>
  <c r="F553" i="142"/>
  <c r="F634" i="142"/>
  <c r="F242" i="150"/>
  <c r="F735" i="150"/>
  <c r="F561" i="142"/>
  <c r="F502" i="150"/>
  <c r="F669" i="150"/>
  <c r="F717" i="150"/>
  <c r="F387" i="142"/>
  <c r="F766" i="142"/>
  <c r="F967" i="142"/>
  <c r="F267" i="150"/>
  <c r="F289" i="150"/>
  <c r="F544" i="142"/>
  <c r="F792" i="142"/>
  <c r="F144" i="150"/>
  <c r="F337" i="150"/>
  <c r="F811" i="150"/>
  <c r="F601" i="142"/>
  <c r="F696" i="142"/>
  <c r="F846" i="142"/>
  <c r="F585" i="142"/>
  <c r="F679" i="142"/>
  <c r="F165" i="150"/>
  <c r="F686" i="142"/>
  <c r="F370" i="150"/>
  <c r="F996" i="150"/>
  <c r="F66" i="150"/>
  <c r="F128" i="150"/>
  <c r="F334" i="150"/>
  <c r="F782" i="142"/>
  <c r="F49" i="150"/>
  <c r="F493" i="150"/>
  <c r="F625" i="150"/>
  <c r="F738" i="150"/>
  <c r="F909" i="150"/>
  <c r="F290" i="150"/>
  <c r="F461" i="150"/>
  <c r="F397" i="150"/>
  <c r="F685" i="150"/>
  <c r="F415" i="150"/>
  <c r="F1031" i="142"/>
  <c r="F274" i="150"/>
  <c r="F445" i="150"/>
  <c r="F210" i="150"/>
  <c r="F621" i="150"/>
  <c r="F845" i="150"/>
  <c r="F541" i="150"/>
  <c r="M4" i="151" l="1"/>
  <c r="M5" i="151"/>
  <c r="A1033" i="150"/>
  <c r="A1038" i="150"/>
  <c r="A1043" i="150"/>
  <c r="A1027" i="150"/>
  <c r="A1011" i="150"/>
  <c r="A995" i="150"/>
  <c r="A979" i="150"/>
  <c r="A963" i="150"/>
  <c r="A947" i="150"/>
  <c r="A931" i="150"/>
  <c r="A915" i="150"/>
  <c r="A899" i="150"/>
  <c r="A883" i="150"/>
  <c r="A867" i="150"/>
  <c r="A851" i="150"/>
  <c r="A835" i="150"/>
  <c r="A819" i="150"/>
  <c r="A803" i="150"/>
  <c r="A787" i="150"/>
  <c r="A771" i="150"/>
  <c r="A755" i="150"/>
  <c r="A739" i="150"/>
  <c r="A723" i="150"/>
  <c r="A707" i="150"/>
  <c r="A691" i="150"/>
  <c r="A675" i="150"/>
  <c r="A659" i="150"/>
  <c r="A643" i="150"/>
  <c r="A627" i="150"/>
  <c r="A611" i="150"/>
  <c r="A595" i="150"/>
  <c r="A579" i="150"/>
  <c r="A563" i="150"/>
  <c r="A547" i="150"/>
  <c r="A531" i="150"/>
  <c r="A515" i="150"/>
  <c r="A499" i="150"/>
  <c r="A483" i="150"/>
  <c r="A467" i="150"/>
  <c r="A451" i="150"/>
  <c r="A435" i="150"/>
  <c r="A419" i="150"/>
  <c r="A403" i="150"/>
  <c r="A387" i="150"/>
  <c r="A371" i="150"/>
  <c r="A994" i="150"/>
  <c r="A945" i="150"/>
  <c r="A896" i="150"/>
  <c r="A847" i="150"/>
  <c r="A798" i="150"/>
  <c r="A738" i="150"/>
  <c r="A689" i="150"/>
  <c r="A640" i="150"/>
  <c r="A591" i="150"/>
  <c r="A542" i="150"/>
  <c r="A482" i="150"/>
  <c r="A433" i="150"/>
  <c r="A384" i="150"/>
  <c r="A357" i="150"/>
  <c r="A341" i="150"/>
  <c r="A325" i="150"/>
  <c r="A309" i="150"/>
  <c r="A293" i="150"/>
  <c r="A277" i="150"/>
  <c r="A261" i="150"/>
  <c r="A245" i="150"/>
  <c r="A229" i="150"/>
  <c r="A213" i="150"/>
  <c r="A197" i="150"/>
  <c r="A181" i="150"/>
  <c r="A165" i="150"/>
  <c r="A149" i="150"/>
  <c r="A133" i="150"/>
  <c r="A117" i="150"/>
  <c r="A101" i="150"/>
  <c r="A85" i="150"/>
  <c r="A69" i="150"/>
  <c r="A53" i="150"/>
  <c r="A37" i="150"/>
  <c r="A21" i="150"/>
  <c r="A5" i="150"/>
  <c r="A1027" i="142"/>
  <c r="A1011" i="142"/>
  <c r="A995" i="142"/>
  <c r="A979" i="142"/>
  <c r="A963" i="142"/>
  <c r="A947" i="142"/>
  <c r="A1021" i="150"/>
  <c r="A983" i="150"/>
  <c r="A972" i="150"/>
  <c r="A934" i="150"/>
  <c r="A923" i="150"/>
  <c r="A885" i="150"/>
  <c r="A874" i="150"/>
  <c r="A836" i="150"/>
  <c r="A825" i="150"/>
  <c r="A776" i="150"/>
  <c r="A765" i="150"/>
  <c r="A727" i="150"/>
  <c r="A716" i="150"/>
  <c r="A678" i="150"/>
  <c r="A667" i="150"/>
  <c r="A629" i="150"/>
  <c r="A618" i="150"/>
  <c r="A580" i="150"/>
  <c r="A569" i="150"/>
  <c r="A520" i="150"/>
  <c r="A509" i="150"/>
  <c r="A471" i="150"/>
  <c r="A460" i="150"/>
  <c r="A422" i="150"/>
  <c r="A411" i="150"/>
  <c r="A373" i="150"/>
  <c r="A1032" i="150"/>
  <c r="A1010" i="150"/>
  <c r="A961" i="150"/>
  <c r="A912" i="150"/>
  <c r="A863" i="150"/>
  <c r="A814" i="150"/>
  <c r="A754" i="150"/>
  <c r="A705" i="150"/>
  <c r="A656" i="150"/>
  <c r="A607" i="150"/>
  <c r="A558" i="150"/>
  <c r="A498" i="150"/>
  <c r="A449" i="150"/>
  <c r="A400" i="150"/>
  <c r="A362" i="150"/>
  <c r="A346" i="150"/>
  <c r="A330" i="150"/>
  <c r="A314" i="150"/>
  <c r="A298" i="150"/>
  <c r="A282" i="150"/>
  <c r="A266" i="150"/>
  <c r="A250" i="150"/>
  <c r="A234" i="150"/>
  <c r="A218" i="150"/>
  <c r="A202" i="150"/>
  <c r="A186" i="150"/>
  <c r="A170" i="150"/>
  <c r="A154" i="150"/>
  <c r="A138" i="150"/>
  <c r="A122" i="150"/>
  <c r="A106" i="150"/>
  <c r="A90" i="150"/>
  <c r="A74" i="150"/>
  <c r="A58" i="150"/>
  <c r="A42" i="150"/>
  <c r="A26" i="150"/>
  <c r="A10" i="150"/>
  <c r="A1032" i="142"/>
  <c r="A1016" i="142"/>
  <c r="A999" i="150"/>
  <c r="A988" i="150"/>
  <c r="A950" i="150"/>
  <c r="A939" i="150"/>
  <c r="A901" i="150"/>
  <c r="A890" i="150"/>
  <c r="A852" i="150"/>
  <c r="A841" i="150"/>
  <c r="A792" i="150"/>
  <c r="A781" i="150"/>
  <c r="A743" i="150"/>
  <c r="A732" i="150"/>
  <c r="A694" i="150"/>
  <c r="A683" i="150"/>
  <c r="A645" i="150"/>
  <c r="A634" i="150"/>
  <c r="A596" i="150"/>
  <c r="A585" i="150"/>
  <c r="A536" i="150"/>
  <c r="A525" i="150"/>
  <c r="A487" i="150"/>
  <c r="A476" i="150"/>
  <c r="A438" i="150"/>
  <c r="A427" i="150"/>
  <c r="A389" i="150"/>
  <c r="A378" i="150"/>
  <c r="A1026" i="150"/>
  <c r="A977" i="150"/>
  <c r="A928" i="150"/>
  <c r="A879" i="150"/>
  <c r="A830" i="150"/>
  <c r="A770" i="150"/>
  <c r="A721" i="150"/>
  <c r="A672" i="150"/>
  <c r="A623" i="150"/>
  <c r="A574" i="150"/>
  <c r="A514" i="150"/>
  <c r="A465" i="150"/>
  <c r="A416" i="150"/>
  <c r="A367" i="150"/>
  <c r="A351" i="150"/>
  <c r="A335" i="150"/>
  <c r="A319" i="150"/>
  <c r="A303" i="150"/>
  <c r="A287" i="150"/>
  <c r="A271" i="150"/>
  <c r="A255" i="150"/>
  <c r="A239" i="150"/>
  <c r="A223" i="150"/>
  <c r="A207" i="150"/>
  <c r="A191" i="150"/>
  <c r="A175" i="150"/>
  <c r="A159" i="150"/>
  <c r="A143" i="150"/>
  <c r="A127" i="150"/>
  <c r="A111" i="150"/>
  <c r="A95" i="150"/>
  <c r="A79" i="150"/>
  <c r="A63" i="150"/>
  <c r="A47" i="150"/>
  <c r="A31" i="150"/>
  <c r="A15" i="150"/>
  <c r="A1037" i="142"/>
  <c r="A1021" i="142"/>
  <c r="A1037" i="150"/>
  <c r="A1015" i="150"/>
  <c r="A1004" i="150"/>
  <c r="A966" i="150"/>
  <c r="A955" i="150"/>
  <c r="A917" i="150"/>
  <c r="A906" i="150"/>
  <c r="A868" i="150"/>
  <c r="A857" i="150"/>
  <c r="A808" i="150"/>
  <c r="A797" i="150"/>
  <c r="A759" i="150"/>
  <c r="A748" i="150"/>
  <c r="A710" i="150"/>
  <c r="A699" i="150"/>
  <c r="A661" i="150"/>
  <c r="A650" i="150"/>
  <c r="A612" i="150"/>
  <c r="A601" i="150"/>
  <c r="A552" i="150"/>
  <c r="A541" i="150"/>
  <c r="A503" i="150"/>
  <c r="A492" i="150"/>
  <c r="A454" i="150"/>
  <c r="A443" i="150"/>
  <c r="A405" i="150"/>
  <c r="A394" i="150"/>
  <c r="A993" i="150"/>
  <c r="A944" i="150"/>
  <c r="A895" i="150"/>
  <c r="A846" i="150"/>
  <c r="A786" i="150"/>
  <c r="A737" i="150"/>
  <c r="A688" i="150"/>
  <c r="A639" i="150"/>
  <c r="A590" i="150"/>
  <c r="A530" i="150"/>
  <c r="A481" i="150"/>
  <c r="A432" i="150"/>
  <c r="A383" i="150"/>
  <c r="A356" i="150"/>
  <c r="A340" i="150"/>
  <c r="A324" i="150"/>
  <c r="A308" i="150"/>
  <c r="A292" i="150"/>
  <c r="A276" i="150"/>
  <c r="A260" i="150"/>
  <c r="A244" i="150"/>
  <c r="A1042" i="150"/>
  <c r="A998" i="150"/>
  <c r="A987" i="150"/>
  <c r="A949" i="150"/>
  <c r="A938" i="150"/>
  <c r="A900" i="150"/>
  <c r="A889" i="150"/>
  <c r="A840" i="150"/>
  <c r="A829" i="150"/>
  <c r="A791" i="150"/>
  <c r="A780" i="150"/>
  <c r="A1030" i="150"/>
  <c r="A1008" i="150"/>
  <c r="A959" i="150"/>
  <c r="A910" i="150"/>
  <c r="A850" i="150"/>
  <c r="A801" i="150"/>
  <c r="A752" i="150"/>
  <c r="A703" i="150"/>
  <c r="A654" i="150"/>
  <c r="A594" i="150"/>
  <c r="A545" i="150"/>
  <c r="A496" i="150"/>
  <c r="A447" i="150"/>
  <c r="A398" i="150"/>
  <c r="A360" i="150"/>
  <c r="A344" i="150"/>
  <c r="A328" i="150"/>
  <c r="A312" i="150"/>
  <c r="A296" i="150"/>
  <c r="A280" i="150"/>
  <c r="A264" i="150"/>
  <c r="A248" i="150"/>
  <c r="A232" i="150"/>
  <c r="A216" i="150"/>
  <c r="A200" i="150"/>
  <c r="A184" i="150"/>
  <c r="A168" i="150"/>
  <c r="A864" i="150"/>
  <c r="A828" i="150"/>
  <c r="A799" i="150"/>
  <c r="A775" i="150"/>
  <c r="A763" i="150"/>
  <c r="A722" i="150"/>
  <c r="A663" i="150"/>
  <c r="A604" i="150"/>
  <c r="A557" i="150"/>
  <c r="A534" i="150"/>
  <c r="A528" i="150"/>
  <c r="A434" i="150"/>
  <c r="A410" i="150"/>
  <c r="A375" i="150"/>
  <c r="A369" i="150"/>
  <c r="A310" i="150"/>
  <c r="A257" i="150"/>
  <c r="A176" i="150"/>
  <c r="A136" i="150"/>
  <c r="A119" i="150"/>
  <c r="A102" i="150"/>
  <c r="A62" i="150"/>
  <c r="A45" i="150"/>
  <c r="A28" i="150"/>
  <c r="A11" i="150"/>
  <c r="A1026" i="142"/>
  <c r="A1009" i="142"/>
  <c r="A960" i="142"/>
  <c r="A1025" i="150"/>
  <c r="A1019" i="150"/>
  <c r="A858" i="150"/>
  <c r="A834" i="150"/>
  <c r="A822" i="150"/>
  <c r="A793" i="150"/>
  <c r="A704" i="150"/>
  <c r="A698" i="150"/>
  <c r="A657" i="150"/>
  <c r="A651" i="150"/>
  <c r="A522" i="150"/>
  <c r="A469" i="150"/>
  <c r="A463" i="150"/>
  <c r="A363" i="150"/>
  <c r="A304" i="150"/>
  <c r="A286" i="150"/>
  <c r="A251" i="150"/>
  <c r="A193" i="150"/>
  <c r="A164" i="150"/>
  <c r="A998" i="142"/>
  <c r="A987" i="142"/>
  <c r="A949" i="142"/>
  <c r="A938" i="142"/>
  <c r="A922" i="142"/>
  <c r="A906" i="142"/>
  <c r="A890" i="142"/>
  <c r="A874" i="142"/>
  <c r="A858" i="142"/>
  <c r="A842" i="142"/>
  <c r="A826" i="142"/>
  <c r="A810" i="142"/>
  <c r="A794" i="142"/>
  <c r="A778" i="142"/>
  <c r="A762" i="142"/>
  <c r="A746" i="142"/>
  <c r="A730" i="142"/>
  <c r="A714" i="142"/>
  <c r="A698" i="142"/>
  <c r="A682" i="142"/>
  <c r="A666" i="142"/>
  <c r="A650" i="142"/>
  <c r="A634" i="142"/>
  <c r="A618" i="142"/>
  <c r="A971" i="150"/>
  <c r="A816" i="150"/>
  <c r="A757" i="150"/>
  <c r="A751" i="150"/>
  <c r="A686" i="150"/>
  <c r="A633" i="150"/>
  <c r="A621" i="150"/>
  <c r="A598" i="150"/>
  <c r="A592" i="150"/>
  <c r="A586" i="150"/>
  <c r="A551" i="150"/>
  <c r="A457" i="150"/>
  <c r="A404" i="150"/>
  <c r="A345" i="150"/>
  <c r="A233" i="150"/>
  <c r="A210" i="150"/>
  <c r="A147" i="150"/>
  <c r="A130" i="150"/>
  <c r="A113" i="150"/>
  <c r="A96" i="150"/>
  <c r="A73" i="150"/>
  <c r="A56" i="150"/>
  <c r="A39" i="150"/>
  <c r="A22" i="150"/>
  <c r="A1020" i="142"/>
  <c r="A976" i="142"/>
  <c r="A1031" i="150"/>
  <c r="A1013" i="150"/>
  <c r="A1007" i="150"/>
  <c r="A989" i="150"/>
  <c r="A965" i="150"/>
  <c r="A941" i="150"/>
  <c r="A810" i="150"/>
  <c r="A745" i="150"/>
  <c r="A733" i="150"/>
  <c r="A692" i="150"/>
  <c r="A680" i="150"/>
  <c r="A568" i="150"/>
  <c r="A516" i="150"/>
  <c r="A510" i="150"/>
  <c r="A445" i="150"/>
  <c r="A392" i="150"/>
  <c r="A339" i="150"/>
  <c r="A333" i="150"/>
  <c r="A274" i="150"/>
  <c r="A187" i="150"/>
  <c r="A158" i="150"/>
  <c r="A1003" i="142"/>
  <c r="A965" i="142"/>
  <c r="A954" i="142"/>
  <c r="A927" i="142"/>
  <c r="A911" i="142"/>
  <c r="A895" i="142"/>
  <c r="A879" i="142"/>
  <c r="A863" i="142"/>
  <c r="A847" i="142"/>
  <c r="A831" i="142"/>
  <c r="A815" i="142"/>
  <c r="A799" i="142"/>
  <c r="A783" i="142"/>
  <c r="A767" i="142"/>
  <c r="A751" i="142"/>
  <c r="A735" i="142"/>
  <c r="A719" i="142"/>
  <c r="A703" i="142"/>
  <c r="A687" i="142"/>
  <c r="A671" i="142"/>
  <c r="A655" i="142"/>
  <c r="A639" i="142"/>
  <c r="A623" i="142"/>
  <c r="A1001" i="150"/>
  <c r="A953" i="150"/>
  <c r="A935" i="150"/>
  <c r="A929" i="150"/>
  <c r="A911" i="150"/>
  <c r="A905" i="150"/>
  <c r="A893" i="150"/>
  <c r="A881" i="150"/>
  <c r="A875" i="150"/>
  <c r="A715" i="150"/>
  <c r="A674" i="150"/>
  <c r="A668" i="150"/>
  <c r="A615" i="150"/>
  <c r="A562" i="150"/>
  <c r="A539" i="150"/>
  <c r="A504" i="150"/>
  <c r="A386" i="150"/>
  <c r="A380" i="150"/>
  <c r="A327" i="150"/>
  <c r="A321" i="150"/>
  <c r="A268" i="150"/>
  <c r="A227" i="150"/>
  <c r="A204" i="150"/>
  <c r="A141" i="150"/>
  <c r="A124" i="150"/>
  <c r="A107" i="150"/>
  <c r="A84" i="150"/>
  <c r="A67" i="150"/>
  <c r="A50" i="150"/>
  <c r="A33" i="150"/>
  <c r="A16" i="150"/>
  <c r="A1031" i="142"/>
  <c r="A1014" i="142"/>
  <c r="A992" i="142"/>
  <c r="A943" i="142"/>
  <c r="A887" i="150"/>
  <c r="A869" i="150"/>
  <c r="A845" i="150"/>
  <c r="A804" i="150"/>
  <c r="A774" i="150"/>
  <c r="A768" i="150"/>
  <c r="A609" i="150"/>
  <c r="A486" i="150"/>
  <c r="A480" i="150"/>
  <c r="A474" i="150"/>
  <c r="A439" i="150"/>
  <c r="A421" i="150"/>
  <c r="A415" i="150"/>
  <c r="A315" i="150"/>
  <c r="A262" i="150"/>
  <c r="A221" i="150"/>
  <c r="A198" i="150"/>
  <c r="A152" i="150"/>
  <c r="A981" i="142"/>
  <c r="A970" i="142"/>
  <c r="A932" i="142"/>
  <c r="A916" i="142"/>
  <c r="A900" i="142"/>
  <c r="A884" i="142"/>
  <c r="A868" i="142"/>
  <c r="A852" i="142"/>
  <c r="A836" i="142"/>
  <c r="A820" i="142"/>
  <c r="A804" i="142"/>
  <c r="A788" i="142"/>
  <c r="A772" i="142"/>
  <c r="A756" i="142"/>
  <c r="A740" i="142"/>
  <c r="A724" i="142"/>
  <c r="A708" i="142"/>
  <c r="A692" i="142"/>
  <c r="A676" i="142"/>
  <c r="A660" i="142"/>
  <c r="A839" i="150"/>
  <c r="A833" i="150"/>
  <c r="A827" i="150"/>
  <c r="A762" i="150"/>
  <c r="A709" i="150"/>
  <c r="A662" i="150"/>
  <c r="A603" i="150"/>
  <c r="A556" i="150"/>
  <c r="A533" i="150"/>
  <c r="A527" i="150"/>
  <c r="A409" i="150"/>
  <c r="A374" i="150"/>
  <c r="A368" i="150"/>
  <c r="A350" i="150"/>
  <c r="A297" i="150"/>
  <c r="A256" i="150"/>
  <c r="A238" i="150"/>
  <c r="A215" i="150"/>
  <c r="A169" i="150"/>
  <c r="A135" i="150"/>
  <c r="A118" i="150"/>
  <c r="A78" i="150"/>
  <c r="A61" i="150"/>
  <c r="A44" i="150"/>
  <c r="A27" i="150"/>
  <c r="A4" i="150"/>
  <c r="A1025" i="142"/>
  <c r="A1008" i="142"/>
  <c r="A959" i="142"/>
  <c r="A1000" i="150"/>
  <c r="A952" i="150"/>
  <c r="A946" i="150"/>
  <c r="A904" i="150"/>
  <c r="A898" i="150"/>
  <c r="A892" i="150"/>
  <c r="A880" i="150"/>
  <c r="A862" i="150"/>
  <c r="A779" i="150"/>
  <c r="A714" i="150"/>
  <c r="A673" i="150"/>
  <c r="A614" i="150"/>
  <c r="A561" i="150"/>
  <c r="A538" i="150"/>
  <c r="A479" i="150"/>
  <c r="A385" i="150"/>
  <c r="A379" i="150"/>
  <c r="A326" i="150"/>
  <c r="A320" i="150"/>
  <c r="A302" i="150"/>
  <c r="A267" i="150"/>
  <c r="A203" i="150"/>
  <c r="A174" i="150"/>
  <c r="A140" i="150"/>
  <c r="A123" i="150"/>
  <c r="A100" i="150"/>
  <c r="A83" i="150"/>
  <c r="A66" i="150"/>
  <c r="A49" i="150"/>
  <c r="A32" i="150"/>
  <c r="A9" i="150"/>
  <c r="A1030" i="142"/>
  <c r="A1013" i="142"/>
  <c r="A1024" i="150"/>
  <c r="A992" i="150"/>
  <c r="A820" i="150"/>
  <c r="A795" i="150"/>
  <c r="A789" i="150"/>
  <c r="A783" i="150"/>
  <c r="A669" i="150"/>
  <c r="A644" i="150"/>
  <c r="A606" i="150"/>
  <c r="A587" i="150"/>
  <c r="A575" i="150"/>
  <c r="A550" i="150"/>
  <c r="A524" i="150"/>
  <c r="A518" i="150"/>
  <c r="A406" i="150"/>
  <c r="A355" i="150"/>
  <c r="A273" i="150"/>
  <c r="A217" i="150"/>
  <c r="A211" i="150"/>
  <c r="A105" i="150"/>
  <c r="A93" i="150"/>
  <c r="A81" i="150"/>
  <c r="A75" i="150"/>
  <c r="A43" i="150"/>
  <c r="A24" i="150"/>
  <c r="A18" i="150"/>
  <c r="A948" i="142"/>
  <c r="A942" i="142"/>
  <c r="A925" i="142"/>
  <c r="A641" i="142"/>
  <c r="A1005" i="150"/>
  <c r="A948" i="150"/>
  <c r="A826" i="150"/>
  <c r="A581" i="150"/>
  <c r="A537" i="150"/>
  <c r="A468" i="150"/>
  <c r="A430" i="150"/>
  <c r="A412" i="150"/>
  <c r="A87" i="150"/>
  <c r="A30" i="150"/>
  <c r="A1006" i="142"/>
  <c r="A977" i="142"/>
  <c r="A936" i="142"/>
  <c r="A908" i="142"/>
  <c r="A891" i="142"/>
  <c r="A851" i="142"/>
  <c r="A834" i="142"/>
  <c r="A817" i="142"/>
  <c r="A800" i="142"/>
  <c r="A777" i="142"/>
  <c r="A760" i="142"/>
  <c r="A743" i="142"/>
  <c r="A726" i="142"/>
  <c r="A709" i="142"/>
  <c r="A686" i="142"/>
  <c r="A669" i="142"/>
  <c r="A652" i="142"/>
  <c r="A613" i="142"/>
  <c r="A597" i="142"/>
  <c r="A581" i="142"/>
  <c r="A565" i="142"/>
  <c r="A549" i="142"/>
  <c r="A533" i="142"/>
  <c r="A517" i="142"/>
  <c r="A501" i="142"/>
  <c r="A485" i="142"/>
  <c r="A469" i="142"/>
  <c r="A453" i="142"/>
  <c r="A437" i="142"/>
  <c r="A421" i="142"/>
  <c r="A405" i="142"/>
  <c r="A909" i="150"/>
  <c r="A903" i="150"/>
  <c r="A870" i="150"/>
  <c r="A807" i="150"/>
  <c r="A713" i="150"/>
  <c r="A625" i="150"/>
  <c r="A593" i="150"/>
  <c r="A493" i="150"/>
  <c r="A424" i="150"/>
  <c r="A418" i="150"/>
  <c r="A323" i="150"/>
  <c r="A285" i="150"/>
  <c r="A279" i="150"/>
  <c r="A247" i="150"/>
  <c r="A173" i="150"/>
  <c r="A167" i="150"/>
  <c r="A161" i="150"/>
  <c r="A155" i="150"/>
  <c r="A1012" i="142"/>
  <c r="A1000" i="142"/>
  <c r="A971" i="142"/>
  <c r="A919" i="142"/>
  <c r="A624" i="142"/>
  <c r="A973" i="150"/>
  <c r="A967" i="150"/>
  <c r="A813" i="150"/>
  <c r="A744" i="150"/>
  <c r="A455" i="150"/>
  <c r="A399" i="150"/>
  <c r="A393" i="150"/>
  <c r="A336" i="150"/>
  <c r="A253" i="150"/>
  <c r="A241" i="150"/>
  <c r="A235" i="150"/>
  <c r="A185" i="150"/>
  <c r="A68" i="150"/>
  <c r="A36" i="150"/>
  <c r="A994" i="142"/>
  <c r="A988" i="142"/>
  <c r="A902" i="142"/>
  <c r="A885" i="142"/>
  <c r="A862" i="142"/>
  <c r="A845" i="142"/>
  <c r="A828" i="142"/>
  <c r="A811" i="142"/>
  <c r="A771" i="142"/>
  <c r="A754" i="142"/>
  <c r="A737" i="142"/>
  <c r="A720" i="142"/>
  <c r="A697" i="142"/>
  <c r="A680" i="142"/>
  <c r="A663" i="142"/>
  <c r="A646" i="142"/>
  <c r="A635" i="142"/>
  <c r="A602" i="142"/>
  <c r="A586" i="142"/>
  <c r="A570" i="142"/>
  <c r="A554" i="142"/>
  <c r="A538" i="142"/>
  <c r="A522" i="142"/>
  <c r="A506" i="142"/>
  <c r="A490" i="142"/>
  <c r="A474" i="142"/>
  <c r="A458" i="142"/>
  <c r="A442" i="142"/>
  <c r="A426" i="142"/>
  <c r="A410" i="142"/>
  <c r="A394" i="142"/>
  <c r="A378" i="142"/>
  <c r="A1017" i="150"/>
  <c r="A985" i="150"/>
  <c r="A954" i="150"/>
  <c r="A921" i="150"/>
  <c r="A876" i="150"/>
  <c r="A832" i="150"/>
  <c r="A750" i="150"/>
  <c r="A731" i="150"/>
  <c r="A719" i="150"/>
  <c r="A649" i="150"/>
  <c r="A637" i="150"/>
  <c r="A631" i="150"/>
  <c r="A599" i="150"/>
  <c r="A543" i="150"/>
  <c r="A511" i="150"/>
  <c r="A505" i="150"/>
  <c r="A461" i="150"/>
  <c r="A442" i="150"/>
  <c r="A436" i="150"/>
  <c r="A342" i="150"/>
  <c r="A316" i="150"/>
  <c r="A291" i="150"/>
  <c r="A179" i="150"/>
  <c r="A55" i="150"/>
  <c r="A1018" i="142"/>
  <c r="A953" i="142"/>
  <c r="A930" i="142"/>
  <c r="A991" i="150"/>
  <c r="A927" i="150"/>
  <c r="A769" i="150"/>
  <c r="A725" i="150"/>
  <c r="A700" i="150"/>
  <c r="A681" i="150"/>
  <c r="A655" i="150"/>
  <c r="A605" i="150"/>
  <c r="A549" i="150"/>
  <c r="A366" i="150"/>
  <c r="A354" i="150"/>
  <c r="A348" i="150"/>
  <c r="A98" i="150"/>
  <c r="A1024" i="142"/>
  <c r="A982" i="142"/>
  <c r="A941" i="142"/>
  <c r="A913" i="142"/>
  <c r="A896" i="142"/>
  <c r="A873" i="142"/>
  <c r="A856" i="142"/>
  <c r="A839" i="142"/>
  <c r="A822" i="142"/>
  <c r="A805" i="142"/>
  <c r="A782" i="142"/>
  <c r="A765" i="142"/>
  <c r="A748" i="142"/>
  <c r="A731" i="142"/>
  <c r="A691" i="142"/>
  <c r="A674" i="142"/>
  <c r="A657" i="142"/>
  <c r="A629" i="142"/>
  <c r="A607" i="142"/>
  <c r="A591" i="142"/>
  <c r="A575" i="142"/>
  <c r="A559" i="142"/>
  <c r="A543" i="142"/>
  <c r="A527" i="142"/>
  <c r="A511" i="142"/>
  <c r="A495" i="142"/>
  <c r="A1023" i="150"/>
  <c r="A960" i="150"/>
  <c r="A940" i="150"/>
  <c r="A838" i="150"/>
  <c r="A794" i="150"/>
  <c r="A788" i="150"/>
  <c r="A782" i="150"/>
  <c r="A687" i="150"/>
  <c r="A555" i="150"/>
  <c r="A523" i="150"/>
  <c r="A517" i="150"/>
  <c r="A448" i="150"/>
  <c r="A429" i="150"/>
  <c r="A329" i="150"/>
  <c r="A272" i="150"/>
  <c r="A259" i="150"/>
  <c r="A222" i="150"/>
  <c r="A142" i="150"/>
  <c r="A104" i="150"/>
  <c r="A92" i="150"/>
  <c r="A80" i="150"/>
  <c r="A23" i="150"/>
  <c r="A17" i="150"/>
  <c r="A1005" i="142"/>
  <c r="A924" i="142"/>
  <c r="A1016" i="150"/>
  <c r="A984" i="150"/>
  <c r="A920" i="150"/>
  <c r="A914" i="150"/>
  <c r="A831" i="150"/>
  <c r="A730" i="150"/>
  <c r="A718" i="150"/>
  <c r="A648" i="150"/>
  <c r="A636" i="150"/>
  <c r="A630" i="150"/>
  <c r="A441" i="150"/>
  <c r="A359" i="150"/>
  <c r="A196" i="150"/>
  <c r="A60" i="150"/>
  <c r="A41" i="150"/>
  <c r="A1017" i="142"/>
  <c r="A952" i="142"/>
  <c r="A929" i="142"/>
  <c r="A902" i="150"/>
  <c r="A861" i="150"/>
  <c r="A821" i="150"/>
  <c r="A761" i="150"/>
  <c r="A502" i="150"/>
  <c r="A377" i="150"/>
  <c r="A231" i="150"/>
  <c r="A225" i="150"/>
  <c r="A212" i="150"/>
  <c r="A199" i="150"/>
  <c r="A166" i="150"/>
  <c r="A14" i="150"/>
  <c r="A878" i="142"/>
  <c r="A830" i="142"/>
  <c r="A824" i="142"/>
  <c r="A818" i="142"/>
  <c r="A812" i="142"/>
  <c r="A806" i="142"/>
  <c r="A716" i="142"/>
  <c r="A668" i="142"/>
  <c r="A662" i="142"/>
  <c r="A656" i="142"/>
  <c r="A638" i="142"/>
  <c r="A632" i="142"/>
  <c r="A609" i="142"/>
  <c r="A592" i="142"/>
  <c r="A569" i="142"/>
  <c r="A552" i="142"/>
  <c r="A535" i="142"/>
  <c r="A518" i="142"/>
  <c r="A445" i="142"/>
  <c r="A395" i="142"/>
  <c r="A384" i="142"/>
  <c r="A1003" i="150"/>
  <c r="A982" i="150"/>
  <c r="A969" i="150"/>
  <c r="A888" i="150"/>
  <c r="A842" i="150"/>
  <c r="A735" i="150"/>
  <c r="A708" i="150"/>
  <c r="A695" i="150"/>
  <c r="A642" i="150"/>
  <c r="A529" i="150"/>
  <c r="A470" i="150"/>
  <c r="A450" i="150"/>
  <c r="A423" i="150"/>
  <c r="A337" i="150"/>
  <c r="A108" i="150"/>
  <c r="A88" i="150"/>
  <c r="A48" i="150"/>
  <c r="A945" i="142"/>
  <c r="A920" i="142"/>
  <c r="A914" i="142"/>
  <c r="A872" i="142"/>
  <c r="A776" i="142"/>
  <c r="A770" i="142"/>
  <c r="A764" i="142"/>
  <c r="A758" i="142"/>
  <c r="A752" i="142"/>
  <c r="A710" i="142"/>
  <c r="A626" i="142"/>
  <c r="A467" i="142"/>
  <c r="A456" i="142"/>
  <c r="A417" i="142"/>
  <c r="A406" i="142"/>
  <c r="A373" i="142"/>
  <c r="A357" i="142"/>
  <c r="A341" i="142"/>
  <c r="A325" i="142"/>
  <c r="A309" i="142"/>
  <c r="A293" i="142"/>
  <c r="A277" i="142"/>
  <c r="A261" i="142"/>
  <c r="A245" i="142"/>
  <c r="A229" i="142"/>
  <c r="A213" i="142"/>
  <c r="A197" i="142"/>
  <c r="A181" i="142"/>
  <c r="A165" i="142"/>
  <c r="A149" i="142"/>
  <c r="A133" i="142"/>
  <c r="A117" i="142"/>
  <c r="A101" i="142"/>
  <c r="A85" i="142"/>
  <c r="A69" i="142"/>
  <c r="A53" i="142"/>
  <c r="A37" i="142"/>
  <c r="A21" i="142"/>
  <c r="A5" i="142"/>
  <c r="A263" i="150"/>
  <c r="A775" i="142"/>
  <c r="A625" i="142"/>
  <c r="A996" i="150"/>
  <c r="A956" i="150"/>
  <c r="A942" i="150"/>
  <c r="A922" i="150"/>
  <c r="A608" i="150"/>
  <c r="A508" i="150"/>
  <c r="A370" i="150"/>
  <c r="A284" i="150"/>
  <c r="A192" i="150"/>
  <c r="A114" i="150"/>
  <c r="A975" i="142"/>
  <c r="A951" i="142"/>
  <c r="A926" i="142"/>
  <c r="A866" i="142"/>
  <c r="A860" i="142"/>
  <c r="A854" i="142"/>
  <c r="A848" i="142"/>
  <c r="A704" i="142"/>
  <c r="A603" i="142"/>
  <c r="A580" i="142"/>
  <c r="A563" i="142"/>
  <c r="A546" i="142"/>
  <c r="A529" i="142"/>
  <c r="A512" i="142"/>
  <c r="A478" i="142"/>
  <c r="A428" i="142"/>
  <c r="A968" i="150"/>
  <c r="A40" i="150"/>
  <c r="A908" i="150"/>
  <c r="A848" i="150"/>
  <c r="A767" i="150"/>
  <c r="A701" i="150"/>
  <c r="A635" i="150"/>
  <c r="A489" i="150"/>
  <c r="A390" i="150"/>
  <c r="A237" i="150"/>
  <c r="A205" i="150"/>
  <c r="A172" i="150"/>
  <c r="A120" i="150"/>
  <c r="A94" i="150"/>
  <c r="A969" i="142"/>
  <c r="A957" i="142"/>
  <c r="A889" i="142"/>
  <c r="A620" i="142"/>
  <c r="A489" i="142"/>
  <c r="A450" i="142"/>
  <c r="A439" i="142"/>
  <c r="A400" i="142"/>
  <c r="A389" i="142"/>
  <c r="A362" i="142"/>
  <c r="A346" i="142"/>
  <c r="A330" i="142"/>
  <c r="A314" i="142"/>
  <c r="A298" i="142"/>
  <c r="A282" i="142"/>
  <c r="A266" i="142"/>
  <c r="A250" i="142"/>
  <c r="A234" i="142"/>
  <c r="A218" i="142"/>
  <c r="A202" i="142"/>
  <c r="A186" i="142"/>
  <c r="A170" i="142"/>
  <c r="A154" i="142"/>
  <c r="A138" i="142"/>
  <c r="A122" i="142"/>
  <c r="A106" i="142"/>
  <c r="A90" i="142"/>
  <c r="A74" i="142"/>
  <c r="A58" i="142"/>
  <c r="A42" i="142"/>
  <c r="A26" i="142"/>
  <c r="A10" i="142"/>
  <c r="A444" i="142"/>
  <c r="A1002" i="150"/>
  <c r="A734" i="150"/>
  <c r="A428" i="150"/>
  <c r="A132" i="150"/>
  <c r="A944" i="142"/>
  <c r="A1009" i="150"/>
  <c r="A975" i="150"/>
  <c r="A894" i="150"/>
  <c r="A741" i="150"/>
  <c r="A728" i="150"/>
  <c r="A628" i="150"/>
  <c r="A535" i="150"/>
  <c r="A495" i="150"/>
  <c r="A456" i="150"/>
  <c r="A396" i="150"/>
  <c r="A270" i="150"/>
  <c r="A146" i="150"/>
  <c r="A54" i="150"/>
  <c r="A34" i="150"/>
  <c r="A20" i="150"/>
  <c r="A7" i="150"/>
  <c r="A1039" i="142"/>
  <c r="A1033" i="142"/>
  <c r="A883" i="142"/>
  <c r="A649" i="142"/>
  <c r="A614" i="142"/>
  <c r="A574" i="142"/>
  <c r="A557" i="142"/>
  <c r="A540" i="142"/>
  <c r="A523" i="142"/>
  <c r="A500" i="142"/>
  <c r="A461" i="142"/>
  <c r="A411" i="142"/>
  <c r="A79" i="142"/>
  <c r="A1036" i="150"/>
  <c r="A641" i="150"/>
  <c r="A871" i="142"/>
  <c r="A781" i="142"/>
  <c r="A962" i="150"/>
  <c r="A873" i="150"/>
  <c r="A854" i="150"/>
  <c r="A747" i="150"/>
  <c r="A521" i="150"/>
  <c r="A402" i="150"/>
  <c r="A343" i="150"/>
  <c r="A290" i="150"/>
  <c r="A139" i="150"/>
  <c r="A907" i="142"/>
  <c r="A901" i="142"/>
  <c r="A793" i="142"/>
  <c r="A745" i="142"/>
  <c r="A739" i="142"/>
  <c r="A733" i="142"/>
  <c r="A727" i="142"/>
  <c r="A721" i="142"/>
  <c r="A643" i="142"/>
  <c r="A483" i="142"/>
  <c r="A472" i="142"/>
  <c r="A433" i="142"/>
  <c r="A422" i="142"/>
  <c r="A367" i="142"/>
  <c r="A351" i="142"/>
  <c r="A335" i="142"/>
  <c r="A319" i="142"/>
  <c r="A303" i="142"/>
  <c r="A287" i="142"/>
  <c r="A271" i="142"/>
  <c r="A255" i="142"/>
  <c r="A239" i="142"/>
  <c r="A223" i="142"/>
  <c r="A207" i="142"/>
  <c r="A191" i="142"/>
  <c r="A175" i="142"/>
  <c r="A159" i="142"/>
  <c r="A143" i="142"/>
  <c r="A127" i="142"/>
  <c r="A111" i="142"/>
  <c r="A95" i="142"/>
  <c r="A63" i="142"/>
  <c r="A47" i="142"/>
  <c r="A31" i="142"/>
  <c r="A15" i="142"/>
  <c r="A462" i="150"/>
  <c r="A283" i="150"/>
  <c r="A769" i="142"/>
  <c r="A763" i="142"/>
  <c r="A757" i="142"/>
  <c r="A981" i="150"/>
  <c r="A860" i="150"/>
  <c r="A800" i="150"/>
  <c r="A773" i="150"/>
  <c r="A760" i="150"/>
  <c r="A501" i="150"/>
  <c r="A376" i="150"/>
  <c r="A243" i="150"/>
  <c r="A230" i="150"/>
  <c r="A224" i="150"/>
  <c r="A178" i="150"/>
  <c r="A126" i="150"/>
  <c r="A13" i="150"/>
  <c r="A993" i="142"/>
  <c r="A877" i="142"/>
  <c r="A841" i="142"/>
  <c r="A835" i="142"/>
  <c r="A829" i="142"/>
  <c r="A823" i="142"/>
  <c r="A787" i="142"/>
  <c r="A715" i="142"/>
  <c r="A685" i="142"/>
  <c r="A679" i="142"/>
  <c r="A673" i="142"/>
  <c r="A667" i="142"/>
  <c r="A661" i="142"/>
  <c r="A637" i="142"/>
  <c r="A631" i="142"/>
  <c r="A608" i="142"/>
  <c r="A585" i="142"/>
  <c r="A568" i="142"/>
  <c r="A551" i="142"/>
  <c r="A534" i="142"/>
  <c r="A494" i="142"/>
  <c r="A383" i="142"/>
  <c r="A974" i="150"/>
  <c r="A872" i="150"/>
  <c r="A740" i="150"/>
  <c r="A720" i="150"/>
  <c r="A653" i="150"/>
  <c r="A613" i="150"/>
  <c r="A573" i="150"/>
  <c r="A567" i="150"/>
  <c r="A513" i="150"/>
  <c r="A494" i="150"/>
  <c r="A395" i="150"/>
  <c r="A269" i="150"/>
  <c r="A99" i="150"/>
  <c r="A19" i="150"/>
  <c r="A6" i="150"/>
  <c r="A1038" i="142"/>
  <c r="A962" i="142"/>
  <c r="A931" i="142"/>
  <c r="A882" i="142"/>
  <c r="A816" i="142"/>
  <c r="A654" i="142"/>
  <c r="A648" i="142"/>
  <c r="A590" i="142"/>
  <c r="A573" i="142"/>
  <c r="A556" i="142"/>
  <c r="A539" i="142"/>
  <c r="A516" i="142"/>
  <c r="A499" i="142"/>
  <c r="A460" i="142"/>
  <c r="A886" i="150"/>
  <c r="A853" i="150"/>
  <c r="A746" i="150"/>
  <c r="A706" i="150"/>
  <c r="A693" i="150"/>
  <c r="A554" i="150"/>
  <c r="A401" i="150"/>
  <c r="A289" i="150"/>
  <c r="A242" i="150"/>
  <c r="A190" i="150"/>
  <c r="A157" i="150"/>
  <c r="A86" i="150"/>
  <c r="A46" i="150"/>
  <c r="A918" i="142"/>
  <c r="A912" i="142"/>
  <c r="A784" i="150"/>
  <c r="A777" i="150"/>
  <c r="A526" i="150"/>
  <c r="A372" i="150"/>
  <c r="A358" i="150"/>
  <c r="A240" i="150"/>
  <c r="A226" i="150"/>
  <c r="A89" i="150"/>
  <c r="A968" i="142"/>
  <c r="A741" i="142"/>
  <c r="A696" i="142"/>
  <c r="A690" i="142"/>
  <c r="A658" i="142"/>
  <c r="A459" i="142"/>
  <c r="A388" i="142"/>
  <c r="A382" i="142"/>
  <c r="A120" i="142"/>
  <c r="A29" i="142"/>
  <c r="A986" i="150"/>
  <c r="A943" i="150"/>
  <c r="A866" i="150"/>
  <c r="A859" i="150"/>
  <c r="A796" i="150"/>
  <c r="A690" i="150"/>
  <c r="A281" i="150"/>
  <c r="A38" i="150"/>
  <c r="A599" i="142"/>
  <c r="A352" i="142"/>
  <c r="A204" i="142"/>
  <c r="A882" i="150"/>
  <c r="A671" i="150"/>
  <c r="A540" i="150"/>
  <c r="A484" i="150"/>
  <c r="A219" i="150"/>
  <c r="A116" i="150"/>
  <c r="A1028" i="142"/>
  <c r="A1007" i="142"/>
  <c r="A974" i="142"/>
  <c r="A934" i="142"/>
  <c r="A837" i="142"/>
  <c r="A780" i="142"/>
  <c r="A734" i="142"/>
  <c r="A702" i="142"/>
  <c r="A619" i="142"/>
  <c r="A477" i="142"/>
  <c r="A471" i="142"/>
  <c r="A465" i="142"/>
  <c r="A447" i="142"/>
  <c r="A441" i="142"/>
  <c r="A435" i="142"/>
  <c r="A376" i="142"/>
  <c r="A359" i="142"/>
  <c r="A342" i="142"/>
  <c r="A302" i="142"/>
  <c r="A285" i="142"/>
  <c r="A268" i="142"/>
  <c r="A251" i="142"/>
  <c r="A228" i="142"/>
  <c r="A211" i="142"/>
  <c r="A194" i="142"/>
  <c r="A177" i="142"/>
  <c r="A160" i="142"/>
  <c r="A137" i="142"/>
  <c r="A103" i="142"/>
  <c r="A86" i="142"/>
  <c r="A46" i="142"/>
  <c r="A12" i="142"/>
  <c r="A115" i="150"/>
  <c r="A440" i="142"/>
  <c r="A318" i="142"/>
  <c r="A244" i="142"/>
  <c r="A102" i="142"/>
  <c r="A28" i="142"/>
  <c r="A916" i="150"/>
  <c r="A413" i="150"/>
  <c r="A295" i="150"/>
  <c r="A861" i="142"/>
  <c r="A593" i="142"/>
  <c r="A524" i="142"/>
  <c r="A312" i="142"/>
  <c r="A238" i="142"/>
  <c r="A39" i="142"/>
  <c r="A980" i="150"/>
  <c r="A811" i="150"/>
  <c r="A712" i="150"/>
  <c r="A622" i="150"/>
  <c r="A497" i="150"/>
  <c r="A490" i="150"/>
  <c r="A171" i="150"/>
  <c r="A144" i="150"/>
  <c r="A25" i="150"/>
  <c r="A888" i="142"/>
  <c r="A869" i="142"/>
  <c r="A843" i="142"/>
  <c r="A798" i="142"/>
  <c r="A792" i="142"/>
  <c r="A786" i="142"/>
  <c r="A747" i="142"/>
  <c r="A651" i="142"/>
  <c r="A606" i="142"/>
  <c r="A588" i="142"/>
  <c r="A576" i="142"/>
  <c r="A544" i="142"/>
  <c r="A513" i="142"/>
  <c r="A429" i="142"/>
  <c r="A177" i="150"/>
  <c r="A464" i="142"/>
  <c r="A375" i="142"/>
  <c r="A284" i="142"/>
  <c r="A210" i="142"/>
  <c r="A119" i="142"/>
  <c r="A1029" i="150"/>
  <c r="A566" i="150"/>
  <c r="A183" i="150"/>
  <c r="A1040" i="142"/>
  <c r="A329" i="142"/>
  <c r="A147" i="142"/>
  <c r="A937" i="150"/>
  <c r="A924" i="150"/>
  <c r="A726" i="150"/>
  <c r="A664" i="150"/>
  <c r="A414" i="150"/>
  <c r="A407" i="150"/>
  <c r="A3" i="150"/>
  <c r="A961" i="142"/>
  <c r="A940" i="142"/>
  <c r="A849" i="142"/>
  <c r="A753" i="142"/>
  <c r="A664" i="142"/>
  <c r="A612" i="142"/>
  <c r="A600" i="142"/>
  <c r="A594" i="142"/>
  <c r="A582" i="142"/>
  <c r="A550" i="142"/>
  <c r="A531" i="142"/>
  <c r="A525" i="142"/>
  <c r="A519" i="142"/>
  <c r="A507" i="142"/>
  <c r="A423" i="142"/>
  <c r="A399" i="142"/>
  <c r="A370" i="142"/>
  <c r="A353" i="142"/>
  <c r="A336" i="142"/>
  <c r="A313" i="142"/>
  <c r="A296" i="142"/>
  <c r="A279" i="142"/>
  <c r="A262" i="142"/>
  <c r="A222" i="142"/>
  <c r="A205" i="142"/>
  <c r="A188" i="142"/>
  <c r="A171" i="142"/>
  <c r="A148" i="142"/>
  <c r="A131" i="142"/>
  <c r="A114" i="142"/>
  <c r="A97" i="142"/>
  <c r="A80" i="142"/>
  <c r="A57" i="142"/>
  <c r="A40" i="142"/>
  <c r="A23" i="142"/>
  <c r="A6" i="142"/>
  <c r="A1022" i="150"/>
  <c r="A999" i="142"/>
  <c r="A933" i="142"/>
  <c r="A562" i="142"/>
  <c r="A470" i="142"/>
  <c r="A404" i="142"/>
  <c r="A358" i="142"/>
  <c r="A176" i="142"/>
  <c r="A153" i="142"/>
  <c r="A45" i="142"/>
  <c r="A156" i="150"/>
  <c r="A946" i="142"/>
  <c r="A791" i="142"/>
  <c r="A587" i="142"/>
  <c r="A936" i="150"/>
  <c r="A475" i="150"/>
  <c r="A611" i="142"/>
  <c r="A530" i="142"/>
  <c r="A278" i="142"/>
  <c r="A164" i="142"/>
  <c r="A130" i="142"/>
  <c r="A56" i="142"/>
  <c r="A22" i="142"/>
  <c r="A958" i="150"/>
  <c r="A951" i="150"/>
  <c r="A824" i="150"/>
  <c r="A790" i="150"/>
  <c r="A684" i="150"/>
  <c r="A275" i="150"/>
  <c r="A150" i="150"/>
  <c r="A109" i="150"/>
  <c r="A894" i="142"/>
  <c r="A875" i="142"/>
  <c r="A773" i="142"/>
  <c r="A677" i="142"/>
  <c r="A644" i="142"/>
  <c r="A537" i="142"/>
  <c r="A393" i="142"/>
  <c r="A17" i="142"/>
  <c r="A711" i="150"/>
  <c r="A670" i="150"/>
  <c r="A803" i="142"/>
  <c r="A446" i="142"/>
  <c r="A227" i="142"/>
  <c r="A11" i="142"/>
  <c r="A887" i="142"/>
  <c r="A797" i="142"/>
  <c r="A630" i="142"/>
  <c r="A398" i="142"/>
  <c r="A301" i="150"/>
  <c r="A369" i="142"/>
  <c r="A295" i="142"/>
  <c r="A96" i="142"/>
  <c r="A73" i="142"/>
  <c r="A817" i="150"/>
  <c r="A560" i="150"/>
  <c r="A532" i="150"/>
  <c r="A364" i="150"/>
  <c r="A322" i="150"/>
  <c r="A246" i="150"/>
  <c r="A163" i="150"/>
  <c r="A1034" i="142"/>
  <c r="A980" i="142"/>
  <c r="A967" i="142"/>
  <c r="A881" i="142"/>
  <c r="A855" i="142"/>
  <c r="A766" i="142"/>
  <c r="A683" i="142"/>
  <c r="A387" i="142"/>
  <c r="A364" i="142"/>
  <c r="A347" i="142"/>
  <c r="A324" i="142"/>
  <c r="A307" i="142"/>
  <c r="A290" i="142"/>
  <c r="A273" i="142"/>
  <c r="A256" i="142"/>
  <c r="A233" i="142"/>
  <c r="A216" i="142"/>
  <c r="A199" i="142"/>
  <c r="A182" i="142"/>
  <c r="A142" i="142"/>
  <c r="A125" i="142"/>
  <c r="A108" i="142"/>
  <c r="A91" i="142"/>
  <c r="A68" i="142"/>
  <c r="A51" i="142"/>
  <c r="A34" i="142"/>
  <c r="A779" i="142"/>
  <c r="A701" i="142"/>
  <c r="A434" i="142"/>
  <c r="A416" i="142"/>
  <c r="A301" i="142"/>
  <c r="A267" i="142"/>
  <c r="A193" i="142"/>
  <c r="A136" i="142"/>
  <c r="A62" i="142"/>
  <c r="A785" i="142"/>
  <c r="A605" i="142"/>
  <c r="A957" i="150"/>
  <c r="A252" i="150"/>
  <c r="A939" i="142"/>
  <c r="A809" i="142"/>
  <c r="A221" i="142"/>
  <c r="A187" i="142"/>
  <c r="A113" i="142"/>
  <c r="A930" i="150"/>
  <c r="A697" i="150"/>
  <c r="A677" i="150"/>
  <c r="A600" i="150"/>
  <c r="A553" i="150"/>
  <c r="A546" i="150"/>
  <c r="A420" i="150"/>
  <c r="A129" i="150"/>
  <c r="A986" i="142"/>
  <c r="A973" i="142"/>
  <c r="A759" i="142"/>
  <c r="A713" i="142"/>
  <c r="A707" i="142"/>
  <c r="A695" i="142"/>
  <c r="A689" i="142"/>
  <c r="A670" i="142"/>
  <c r="A488" i="142"/>
  <c r="A482" i="142"/>
  <c r="A476" i="142"/>
  <c r="A452" i="142"/>
  <c r="A381" i="142"/>
  <c r="A823" i="150"/>
  <c r="A572" i="150"/>
  <c r="A964" i="150"/>
  <c r="A426" i="150"/>
  <c r="A391" i="150"/>
  <c r="A288" i="150"/>
  <c r="A121" i="150"/>
  <c r="A899" i="142"/>
  <c r="A893" i="142"/>
  <c r="A732" i="142"/>
  <c r="A617" i="142"/>
  <c r="A555" i="142"/>
  <c r="A536" i="142"/>
  <c r="A392" i="142"/>
  <c r="A1035" i="150"/>
  <c r="A1014" i="150"/>
  <c r="A978" i="150"/>
  <c r="A844" i="150"/>
  <c r="A620" i="150"/>
  <c r="A578" i="150"/>
  <c r="A559" i="150"/>
  <c r="A440" i="150"/>
  <c r="A349" i="150"/>
  <c r="A307" i="150"/>
  <c r="A162" i="150"/>
  <c r="A128" i="150"/>
  <c r="A59" i="150"/>
  <c r="A52" i="150"/>
  <c r="A1019" i="142"/>
  <c r="A985" i="142"/>
  <c r="A966" i="142"/>
  <c r="A905" i="142"/>
  <c r="A880" i="142"/>
  <c r="A867" i="142"/>
  <c r="A725" i="142"/>
  <c r="A636" i="142"/>
  <c r="A493" i="142"/>
  <c r="A457" i="142"/>
  <c r="A386" i="142"/>
  <c r="A363" i="142"/>
  <c r="A340" i="142"/>
  <c r="A323" i="142"/>
  <c r="A306" i="142"/>
  <c r="A289" i="142"/>
  <c r="A272" i="142"/>
  <c r="A249" i="142"/>
  <c r="A232" i="142"/>
  <c r="A215" i="142"/>
  <c r="A198" i="142"/>
  <c r="A158" i="142"/>
  <c r="A141" i="142"/>
  <c r="A124" i="142"/>
  <c r="A107" i="142"/>
  <c r="A84" i="142"/>
  <c r="A67" i="142"/>
  <c r="A50" i="142"/>
  <c r="A33" i="142"/>
  <c r="A16" i="142"/>
  <c r="A809" i="150"/>
  <c r="A802" i="150"/>
  <c r="A753" i="150"/>
  <c r="A717" i="150"/>
  <c r="A696" i="150"/>
  <c r="A676" i="150"/>
  <c r="A488" i="150"/>
  <c r="A972" i="142"/>
  <c r="A712" i="142"/>
  <c r="A706" i="142"/>
  <c r="A694" i="142"/>
  <c r="A688" i="142"/>
  <c r="A561" i="142"/>
  <c r="A542" i="142"/>
  <c r="A487" i="142"/>
  <c r="A481" i="142"/>
  <c r="A475" i="142"/>
  <c r="A463" i="142"/>
  <c r="A451" i="142"/>
  <c r="A427" i="142"/>
  <c r="A415" i="142"/>
  <c r="A380" i="142"/>
  <c r="A1041" i="150"/>
  <c r="A1028" i="150"/>
  <c r="A865" i="150"/>
  <c r="A837" i="150"/>
  <c r="A724" i="150"/>
  <c r="A584" i="150"/>
  <c r="A313" i="150"/>
  <c r="A189" i="150"/>
  <c r="A134" i="150"/>
  <c r="A72" i="150"/>
  <c r="A8" i="150"/>
  <c r="A991" i="142"/>
  <c r="A802" i="142"/>
  <c r="A738" i="142"/>
  <c r="A583" i="150"/>
  <c r="A294" i="150"/>
  <c r="A228" i="150"/>
  <c r="A1004" i="142"/>
  <c r="A955" i="142"/>
  <c r="A808" i="142"/>
  <c r="A711" i="142"/>
  <c r="A396" i="142"/>
  <c r="A338" i="142"/>
  <c r="A320" i="142"/>
  <c r="A288" i="142"/>
  <c r="A200" i="142"/>
  <c r="A144" i="142"/>
  <c r="A118" i="142"/>
  <c r="A105" i="142"/>
  <c r="A24" i="142"/>
  <c r="A237" i="142"/>
  <c r="A98" i="142"/>
  <c r="A173" i="142"/>
  <c r="A60" i="142"/>
  <c r="A1023" i="142"/>
  <c r="A305" i="150"/>
  <c r="A764" i="150"/>
  <c r="A626" i="150"/>
  <c r="A597" i="150"/>
  <c r="A576" i="150"/>
  <c r="A112" i="150"/>
  <c r="A997" i="142"/>
  <c r="A821" i="142"/>
  <c r="A350" i="142"/>
  <c r="A344" i="142"/>
  <c r="A332" i="142"/>
  <c r="A326" i="142"/>
  <c r="A275" i="142"/>
  <c r="A219" i="142"/>
  <c r="A156" i="142"/>
  <c r="A43" i="142"/>
  <c r="A30" i="142"/>
  <c r="A212" i="142"/>
  <c r="A55" i="142"/>
  <c r="A1010" i="142"/>
  <c r="A61" i="142"/>
  <c r="A355" i="142"/>
  <c r="A110" i="142"/>
  <c r="A602" i="150"/>
  <c r="A571" i="142"/>
  <c r="A292" i="142"/>
  <c r="A78" i="142"/>
  <c r="A897" i="150"/>
  <c r="A815" i="150"/>
  <c r="A778" i="150"/>
  <c r="A408" i="150"/>
  <c r="A220" i="150"/>
  <c r="A97" i="150"/>
  <c r="A76" i="150"/>
  <c r="A898" i="142"/>
  <c r="A801" i="142"/>
  <c r="A627" i="142"/>
  <c r="A621" i="142"/>
  <c r="A560" i="142"/>
  <c r="A553" i="142"/>
  <c r="A532" i="142"/>
  <c r="A480" i="142"/>
  <c r="A414" i="142"/>
  <c r="A402" i="142"/>
  <c r="A356" i="142"/>
  <c r="A294" i="142"/>
  <c r="A206" i="142"/>
  <c r="A174" i="142"/>
  <c r="A162" i="142"/>
  <c r="A150" i="142"/>
  <c r="A49" i="142"/>
  <c r="A675" i="142"/>
  <c r="A647" i="142"/>
  <c r="A819" i="142"/>
  <c r="A598" i="142"/>
  <c r="A305" i="142"/>
  <c r="A254" i="142"/>
  <c r="A638" i="150"/>
  <c r="A903" i="142"/>
  <c r="A544" i="150"/>
  <c r="A464" i="150"/>
  <c r="A254" i="150"/>
  <c r="A970" i="150"/>
  <c r="A742" i="150"/>
  <c r="A589" i="150"/>
  <c r="A473" i="150"/>
  <c r="A459" i="150"/>
  <c r="A249" i="150"/>
  <c r="A206" i="150"/>
  <c r="A148" i="150"/>
  <c r="A990" i="142"/>
  <c r="A814" i="142"/>
  <c r="A473" i="142"/>
  <c r="A420" i="142"/>
  <c r="A408" i="142"/>
  <c r="A281" i="142"/>
  <c r="A225" i="142"/>
  <c r="A180" i="142"/>
  <c r="A168" i="142"/>
  <c r="A36" i="142"/>
  <c r="A4" i="142"/>
  <c r="A918" i="150"/>
  <c r="A452" i="150"/>
  <c r="A278" i="150"/>
  <c r="A717" i="142"/>
  <c r="A510" i="142"/>
  <c r="A236" i="142"/>
  <c r="A135" i="142"/>
  <c r="A507" i="150"/>
  <c r="A558" i="142"/>
  <c r="A932" i="150"/>
  <c r="A925" i="150"/>
  <c r="A749" i="150"/>
  <c r="A647" i="150"/>
  <c r="A466" i="150"/>
  <c r="A300" i="150"/>
  <c r="A983" i="142"/>
  <c r="A876" i="142"/>
  <c r="A827" i="142"/>
  <c r="A579" i="142"/>
  <c r="A466" i="142"/>
  <c r="A300" i="142"/>
  <c r="A231" i="142"/>
  <c r="A92" i="142"/>
  <c r="A785" i="150"/>
  <c r="A437" i="150"/>
  <c r="A566" i="142"/>
  <c r="A486" i="142"/>
  <c r="A48" i="142"/>
  <c r="A846" i="142"/>
  <c r="A736" i="142"/>
  <c r="A500" i="150"/>
  <c r="A153" i="150"/>
  <c r="A584" i="142"/>
  <c r="A431" i="142"/>
  <c r="A756" i="150"/>
  <c r="A582" i="150"/>
  <c r="A82" i="150"/>
  <c r="A904" i="142"/>
  <c r="A807" i="142"/>
  <c r="A744" i="142"/>
  <c r="A723" i="142"/>
  <c r="A640" i="142"/>
  <c r="A633" i="142"/>
  <c r="A572" i="142"/>
  <c r="A505" i="142"/>
  <c r="A337" i="142"/>
  <c r="A243" i="142"/>
  <c r="A104" i="142"/>
  <c r="A444" i="150"/>
  <c r="A306" i="150"/>
  <c r="A996" i="142"/>
  <c r="A840" i="142"/>
  <c r="A833" i="142"/>
  <c r="A492" i="142"/>
  <c r="A479" i="142"/>
  <c r="A432" i="142"/>
  <c r="A368" i="142"/>
  <c r="A349" i="142"/>
  <c r="A343" i="142"/>
  <c r="A331" i="142"/>
  <c r="A274" i="142"/>
  <c r="A192" i="142"/>
  <c r="A155" i="142"/>
  <c r="A123" i="142"/>
  <c r="A1006" i="150"/>
  <c r="A632" i="150"/>
  <c r="A617" i="150"/>
  <c r="A610" i="150"/>
  <c r="A103" i="150"/>
  <c r="A989" i="142"/>
  <c r="A917" i="142"/>
  <c r="A897" i="142"/>
  <c r="A413" i="142"/>
  <c r="A401" i="142"/>
  <c r="A161" i="142"/>
  <c r="A286" i="142"/>
  <c r="A116" i="142"/>
  <c r="A217" i="142"/>
  <c r="A41" i="142"/>
  <c r="A242" i="142"/>
  <c r="A652" i="150"/>
  <c r="A976" i="150"/>
  <c r="A682" i="150"/>
  <c r="A660" i="150"/>
  <c r="A646" i="150"/>
  <c r="A588" i="150"/>
  <c r="A472" i="150"/>
  <c r="A458" i="150"/>
  <c r="A334" i="150"/>
  <c r="A125" i="150"/>
  <c r="A813" i="142"/>
  <c r="A681" i="142"/>
  <c r="A578" i="142"/>
  <c r="A545" i="142"/>
  <c r="A498" i="142"/>
  <c r="A419" i="142"/>
  <c r="A407" i="142"/>
  <c r="A374" i="142"/>
  <c r="A361" i="142"/>
  <c r="A280" i="142"/>
  <c r="A224" i="142"/>
  <c r="A179" i="142"/>
  <c r="A167" i="142"/>
  <c r="A129" i="142"/>
  <c r="A54" i="142"/>
  <c r="A35" i="142"/>
  <c r="A9" i="142"/>
  <c r="A3" i="142"/>
  <c r="A1020" i="150"/>
  <c r="A806" i="150"/>
  <c r="A624" i="150"/>
  <c r="A299" i="150"/>
  <c r="A110" i="150"/>
  <c r="A1002" i="142"/>
  <c r="A910" i="142"/>
  <c r="A853" i="142"/>
  <c r="A750" i="142"/>
  <c r="A729" i="142"/>
  <c r="A653" i="142"/>
  <c r="A438" i="142"/>
  <c r="A425" i="142"/>
  <c r="A299" i="142"/>
  <c r="A230" i="142"/>
  <c r="A185" i="142"/>
  <c r="A843" i="150"/>
  <c r="A504" i="142"/>
  <c r="A248" i="142"/>
  <c r="A66" i="142"/>
  <c r="A478" i="150"/>
  <c r="A722" i="142"/>
  <c r="A311" i="142"/>
  <c r="A260" i="142"/>
  <c r="A72" i="142"/>
  <c r="A937" i="142"/>
  <c r="A208" i="150"/>
  <c r="A978" i="142"/>
  <c r="A774" i="142"/>
  <c r="A665" i="142"/>
  <c r="A615" i="142"/>
  <c r="A515" i="142"/>
  <c r="A328" i="142"/>
  <c r="A241" i="142"/>
  <c r="A166" i="142"/>
  <c r="A152" i="142"/>
  <c r="A44" i="142"/>
  <c r="A132" i="142"/>
  <c r="A89" i="142"/>
  <c r="A178" i="142"/>
  <c r="A772" i="150"/>
  <c r="A564" i="150"/>
  <c r="A318" i="150"/>
  <c r="A548" i="142"/>
  <c r="A353" i="150"/>
  <c r="A317" i="150"/>
  <c r="A604" i="142"/>
  <c r="A547" i="142"/>
  <c r="A270" i="142"/>
  <c r="A27" i="142"/>
  <c r="A71" i="150"/>
  <c r="A100" i="142"/>
  <c r="A20" i="142"/>
  <c r="A491" i="142"/>
  <c r="A13" i="142"/>
  <c r="A448" i="142"/>
  <c r="A381" i="150"/>
  <c r="A77" i="150"/>
  <c r="A304" i="142"/>
  <c r="A365" i="150"/>
  <c r="A195" i="150"/>
  <c r="A761" i="142"/>
  <c r="A377" i="142"/>
  <c r="A126" i="142"/>
  <c r="A964" i="142"/>
  <c r="A194" i="150"/>
  <c r="A685" i="150"/>
  <c r="A453" i="150"/>
  <c r="A956" i="142"/>
  <c r="A628" i="142"/>
  <c r="A502" i="142"/>
  <c r="A424" i="142"/>
  <c r="A311" i="150"/>
  <c r="A258" i="150"/>
  <c r="A76" i="142"/>
  <c r="A864" i="142"/>
  <c r="A749" i="142"/>
  <c r="A131" i="150"/>
  <c r="A484" i="142"/>
  <c r="A145" i="150"/>
  <c r="A276" i="142"/>
  <c r="A182" i="150"/>
  <c r="A755" i="142"/>
  <c r="A919" i="150"/>
  <c r="A297" i="142"/>
  <c r="A658" i="150"/>
  <c r="A702" i="150"/>
  <c r="A417" i="150"/>
  <c r="A616" i="142"/>
  <c r="A477" i="150"/>
  <c r="A950" i="142"/>
  <c r="A496" i="142"/>
  <c r="A322" i="142"/>
  <c r="A622" i="142"/>
  <c r="A795" i="142"/>
  <c r="A672" i="142"/>
  <c r="A528" i="142"/>
  <c r="A348" i="142"/>
  <c r="A315" i="142"/>
  <c r="A247" i="142"/>
  <c r="A172" i="142"/>
  <c r="A145" i="142"/>
  <c r="A71" i="142"/>
  <c r="A64" i="142"/>
  <c r="A878" i="150"/>
  <c r="A616" i="150"/>
  <c r="A157" i="142"/>
  <c r="A844" i="142"/>
  <c r="A520" i="142"/>
  <c r="A82" i="142"/>
  <c r="A75" i="142"/>
  <c r="A913" i="150"/>
  <c r="A203" i="142"/>
  <c r="A7" i="142"/>
  <c r="A291" i="142"/>
  <c r="A183" i="142"/>
  <c r="A379" i="142"/>
  <c r="A121" i="142"/>
  <c r="A589" i="142"/>
  <c r="A610" i="142"/>
  <c r="A317" i="142"/>
  <c r="A19" i="142"/>
  <c r="A645" i="142"/>
  <c r="A958" i="142"/>
  <c r="A454" i="142"/>
  <c r="A412" i="142"/>
  <c r="A371" i="142"/>
  <c r="A928" i="142"/>
  <c r="A503" i="142"/>
  <c r="A112" i="142"/>
  <c r="A38" i="142"/>
  <c r="A418" i="142"/>
  <c r="A491" i="150"/>
  <c r="A766" i="150"/>
  <c r="A729" i="150"/>
  <c r="A565" i="150"/>
  <c r="A1015" i="142"/>
  <c r="A521" i="142"/>
  <c r="A508" i="142"/>
  <c r="A403" i="142"/>
  <c r="A334" i="142"/>
  <c r="A321" i="142"/>
  <c r="A308" i="142"/>
  <c r="A226" i="142"/>
  <c r="A83" i="142"/>
  <c r="A77" i="142"/>
  <c r="A265" i="142"/>
  <c r="A109" i="142"/>
  <c r="A1034" i="150"/>
  <c r="A449" i="142"/>
  <c r="A115" i="142"/>
  <c r="A857" i="142"/>
  <c r="A81" i="142"/>
  <c r="A891" i="150"/>
  <c r="A64" i="150"/>
  <c r="A583" i="142"/>
  <c r="A455" i="142"/>
  <c r="A209" i="142"/>
  <c r="A784" i="142"/>
  <c r="A137" i="150"/>
  <c r="A70" i="150"/>
  <c r="A365" i="142"/>
  <c r="A99" i="142"/>
  <c r="A926" i="150"/>
  <c r="A134" i="142"/>
  <c r="A32" i="142"/>
  <c r="A933" i="150"/>
  <c r="A391" i="142"/>
  <c r="A140" i="142"/>
  <c r="A91" i="150"/>
  <c r="A201" i="142"/>
  <c r="A188" i="150"/>
  <c r="A146" i="142"/>
  <c r="A446" i="150"/>
  <c r="A832" i="142"/>
  <c r="A397" i="142"/>
  <c r="A506" i="150"/>
  <c r="A180" i="150"/>
  <c r="A65" i="142"/>
  <c r="A736" i="150"/>
  <c r="A214" i="150"/>
  <c r="A29" i="150"/>
  <c r="A838" i="142"/>
  <c r="A642" i="142"/>
  <c r="A564" i="142"/>
  <c r="A253" i="142"/>
  <c r="A409" i="142"/>
  <c r="A51" i="150"/>
  <c r="A678" i="142"/>
  <c r="A246" i="142"/>
  <c r="A366" i="142"/>
  <c r="A196" i="142"/>
  <c r="A169" i="142"/>
  <c r="A87" i="142"/>
  <c r="A160" i="150"/>
  <c r="A263" i="142"/>
  <c r="A596" i="142"/>
  <c r="A915" i="142"/>
  <c r="A269" i="142"/>
  <c r="A870" i="142"/>
  <c r="A567" i="142"/>
  <c r="A151" i="150"/>
  <c r="A208" i="142"/>
  <c r="A25" i="142"/>
  <c r="A485" i="150"/>
  <c r="A921" i="142"/>
  <c r="A209" i="150"/>
  <c r="A679" i="150"/>
  <c r="A805" i="150"/>
  <c r="A825" i="142"/>
  <c r="A509" i="142"/>
  <c r="A789" i="142"/>
  <c r="A601" i="142"/>
  <c r="A390" i="142"/>
  <c r="A849" i="150"/>
  <c r="A818" i="150"/>
  <c r="A512" i="150"/>
  <c r="A1029" i="142"/>
  <c r="A1022" i="142"/>
  <c r="A700" i="142"/>
  <c r="A693" i="142"/>
  <c r="A871" i="150"/>
  <c r="A856" i="150"/>
  <c r="A758" i="150"/>
  <c r="A519" i="150"/>
  <c r="A236" i="150"/>
  <c r="A984" i="142"/>
  <c r="A859" i="142"/>
  <c r="A514" i="142"/>
  <c r="A430" i="142"/>
  <c r="A327" i="142"/>
  <c r="A259" i="142"/>
  <c r="A240" i="142"/>
  <c r="A151" i="142"/>
  <c r="A571" i="150"/>
  <c r="A1036" i="142"/>
  <c r="A354" i="142"/>
  <c r="A70" i="142"/>
  <c r="A333" i="142"/>
  <c r="A684" i="142"/>
  <c r="A57" i="150"/>
  <c r="A345" i="142"/>
  <c r="A886" i="142"/>
  <c r="A338" i="150"/>
  <c r="A331" i="150"/>
  <c r="A128" i="142"/>
  <c r="A283" i="142"/>
  <c r="A189" i="142"/>
  <c r="A352" i="150"/>
  <c r="A425" i="150"/>
  <c r="A468" i="142"/>
  <c r="A1039" i="150"/>
  <c r="A892" i="142"/>
  <c r="A790" i="142"/>
  <c r="A595" i="142"/>
  <c r="A659" i="142"/>
  <c r="A796" i="142"/>
  <c r="A235" i="142"/>
  <c r="A59" i="142"/>
  <c r="A201" i="150"/>
  <c r="A139" i="142"/>
  <c r="A909" i="142"/>
  <c r="A1040" i="150"/>
  <c r="A18" i="142"/>
  <c r="A907" i="150"/>
  <c r="A361" i="150"/>
  <c r="A347" i="150"/>
  <c r="A265" i="150"/>
  <c r="A728" i="142"/>
  <c r="A541" i="142"/>
  <c r="A252" i="142"/>
  <c r="A8" i="142"/>
  <c r="A990" i="150"/>
  <c r="A855" i="150"/>
  <c r="A548" i="150"/>
  <c r="A65" i="150"/>
  <c r="A35" i="150"/>
  <c r="A865" i="142"/>
  <c r="A699" i="142"/>
  <c r="A577" i="142"/>
  <c r="A443" i="142"/>
  <c r="A436" i="142"/>
  <c r="A339" i="142"/>
  <c r="A184" i="142"/>
  <c r="A88" i="142"/>
  <c r="A577" i="150"/>
  <c r="A12" i="150"/>
  <c r="A1035" i="142"/>
  <c r="A526" i="142"/>
  <c r="A360" i="142"/>
  <c r="A258" i="142"/>
  <c r="A1012" i="150"/>
  <c r="A997" i="150"/>
  <c r="A877" i="150"/>
  <c r="A570" i="150"/>
  <c r="A397" i="150"/>
  <c r="A332" i="150"/>
  <c r="A850" i="142"/>
  <c r="A705" i="142"/>
  <c r="A264" i="142"/>
  <c r="A163" i="142"/>
  <c r="A94" i="142"/>
  <c r="A14" i="142"/>
  <c r="A742" i="142"/>
  <c r="A190" i="142"/>
  <c r="A884" i="150"/>
  <c r="A382" i="150"/>
  <c r="A923" i="142"/>
  <c r="A1018" i="150"/>
  <c r="A462" i="142"/>
  <c r="A257" i="142"/>
  <c r="A666" i="150"/>
  <c r="A372" i="142"/>
  <c r="A93" i="142"/>
  <c r="A718" i="142"/>
  <c r="A388" i="150"/>
  <c r="A385" i="142"/>
  <c r="A195" i="142"/>
  <c r="A497" i="142"/>
  <c r="A665" i="150"/>
  <c r="A310" i="142"/>
  <c r="A935" i="142"/>
  <c r="A619" i="150"/>
  <c r="A768" i="142"/>
  <c r="A214" i="142"/>
  <c r="A52" i="142"/>
  <c r="A316" i="142"/>
  <c r="A431" i="150"/>
  <c r="A1001" i="142"/>
  <c r="A812" i="150"/>
  <c r="A220" i="142"/>
  <c r="T4" i="151" l="1"/>
  <c r="K4" i="151" l="1"/>
  <c r="N4" i="151" s="1"/>
  <c r="D4" i="151"/>
  <c r="G4" i="151" s="1"/>
  <c r="K5" i="151" l="1"/>
  <c r="N5" i="151" s="1"/>
  <c r="D5" i="151"/>
  <c r="G5" i="151" s="1"/>
</calcChain>
</file>

<file path=xl/sharedStrings.xml><?xml version="1.0" encoding="utf-8"?>
<sst xmlns="http://schemas.openxmlformats.org/spreadsheetml/2006/main" count="21488" uniqueCount="2416">
  <si>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</si>
  <si>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</si>
  <si>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</si>
  <si>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</si>
  <si>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</si>
  <si>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</si>
  <si>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</si>
  <si>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</si>
  <si>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</si>
  <si>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</si>
  <si>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</si>
  <si>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</si>
  <si>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</si>
  <si>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</si>
  <si>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</si>
  <si>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</si>
  <si>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</si>
  <si>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</si>
  <si>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</si>
  <si>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</si>
  <si>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</si>
  <si>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</si>
  <si>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</si>
  <si>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</si>
  <si>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</si>
  <si>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</si>
  <si>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</si>
  <si>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</si>
  <si>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</si>
  <si>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</si>
  <si>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</si>
  <si>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</si>
  <si>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</si>
  <si>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</si>
  <si>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</si>
  <si>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</si>
  <si>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</si>
  <si>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</si>
  <si>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</si>
  <si>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</si>
  <si>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</si>
  <si>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</si>
  <si>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</si>
  <si>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</si>
  <si>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</si>
  <si>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</si>
  <si>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</si>
  <si>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</si>
  <si>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</si>
  <si>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</si>
  <si>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</si>
  <si>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</si>
  <si>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</si>
  <si>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</si>
  <si>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</si>
  <si>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</si>
  <si>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</si>
  <si>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</si>
  <si>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</si>
  <si>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</si>
  <si>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</si>
  <si>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</si>
  <si>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</si>
  <si>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</si>
  <si>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</si>
  <si>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</si>
  <si>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</si>
  <si>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</si>
  <si>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</si>
  <si>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</si>
  <si>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</si>
  <si>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</si>
  <si>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</si>
  <si>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</si>
  <si>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</si>
  <si>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</si>
  <si>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</si>
  <si>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</si>
  <si>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</si>
  <si>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</si>
  <si>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</si>
  <si>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</si>
  <si>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</si>
  <si>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</si>
  <si>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</si>
  <si>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</si>
  <si>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</si>
  <si>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</si>
  <si>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</si>
  <si>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</si>
  <si>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</si>
  <si>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</si>
  <si>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</si>
  <si>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</si>
  <si>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</si>
  <si>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</si>
  <si>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</si>
  <si>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</si>
  <si>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</si>
  <si>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</si>
  <si>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</si>
  <si>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</si>
  <si>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</si>
  <si>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</si>
  <si>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</si>
  <si>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</si>
  <si>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</si>
  <si>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Paul.Frankel</t>
  </si>
  <si>
    <t>Pershing Square Holdings, Ltd. Share Buyback Program ($100M)</t>
  </si>
  <si>
    <t>May 15, 2026</t>
  </si>
  <si>
    <t>00539118466TRLO1</t>
  </si>
  <si>
    <t>00539118467TRLO1</t>
  </si>
  <si>
    <t>00539119196TRLO1</t>
  </si>
  <si>
    <t>00539121579TRLO1</t>
  </si>
  <si>
    <t>00539123225TRLO1</t>
  </si>
  <si>
    <t>00539131750TRLO1</t>
  </si>
  <si>
    <t>16:23:22</t>
  </si>
  <si>
    <t>16:24:09</t>
  </si>
  <si>
    <t>16:26:16</t>
  </si>
  <si>
    <t>16:27:32</t>
  </si>
  <si>
    <t>16:35:08</t>
  </si>
  <si>
    <t>00539120569TRLO1</t>
  </si>
  <si>
    <t>00539120572TRLO1</t>
  </si>
  <si>
    <t>00539125781TRLO1</t>
  </si>
  <si>
    <t>16:25:31</t>
  </si>
  <si>
    <t>16:29:52</t>
  </si>
  <si>
    <t>18th May 2026 - 20th May 2026</t>
  </si>
  <si>
    <t>NETSIALGOMKT</t>
  </si>
  <si>
    <t>EXPRESS</t>
  </si>
  <si>
    <t>00539377370TRLO1</t>
  </si>
  <si>
    <t>00539377371TRLO1</t>
  </si>
  <si>
    <t>00539377520TRLO1</t>
  </si>
  <si>
    <t>00539377525TRLO1</t>
  </si>
  <si>
    <t>00539377746TRLO1</t>
  </si>
  <si>
    <t>00539378605TRLO1</t>
  </si>
  <si>
    <t>00539380736TRLO1</t>
  </si>
  <si>
    <t>00539380737TRLO1</t>
  </si>
  <si>
    <t>00539381140TRLO1</t>
  </si>
  <si>
    <t>00539381438TRLO1</t>
  </si>
  <si>
    <t>00539381443TRLO1</t>
  </si>
  <si>
    <t>00539381963TRLO1</t>
  </si>
  <si>
    <t>00539381993TRLO1</t>
  </si>
  <si>
    <t>00539382060TRLO1</t>
  </si>
  <si>
    <t>00539382420TRLO1</t>
  </si>
  <si>
    <t>00539382573TRLO1</t>
  </si>
  <si>
    <t>00539383029TRLO1</t>
  </si>
  <si>
    <t>00539383028TRLO1</t>
  </si>
  <si>
    <t>00539383597TRLO1</t>
  </si>
  <si>
    <t>00539383596TRLO1</t>
  </si>
  <si>
    <t>00539383836TRLO1</t>
  </si>
  <si>
    <t>00539384748TRLO1</t>
  </si>
  <si>
    <t>00539384945TRLO1</t>
  </si>
  <si>
    <t>00539387180TRLO1</t>
  </si>
  <si>
    <t>00539387885TRLO1</t>
  </si>
  <si>
    <t>00539388386TRLO1</t>
  </si>
  <si>
    <t>00539393639TRLO1</t>
  </si>
  <si>
    <t>00539393638TRLO1</t>
  </si>
  <si>
    <t>00539393637TRLO1</t>
  </si>
  <si>
    <t>00539393636TRLO1</t>
  </si>
  <si>
    <t>00539393635TRLO1</t>
  </si>
  <si>
    <t>00539393634TRLO1</t>
  </si>
  <si>
    <t>00539394188TRLO1</t>
  </si>
  <si>
    <t>00539394449TRLO1</t>
  </si>
  <si>
    <t>00539395268TRLO1</t>
  </si>
  <si>
    <t>00539395558TRLO1</t>
  </si>
  <si>
    <t>00539396687TRLO1</t>
  </si>
  <si>
    <t>00539396686TRLO1</t>
  </si>
  <si>
    <t>00539396690TRLO1</t>
  </si>
  <si>
    <t>00539396689TRLO1</t>
  </si>
  <si>
    <t>00539396688TRLO1</t>
  </si>
  <si>
    <t>00539396954TRLO1</t>
  </si>
  <si>
    <t>00539396953TRLO1</t>
  </si>
  <si>
    <t>00539396952TRLO1</t>
  </si>
  <si>
    <t>00539396951TRLO1</t>
  </si>
  <si>
    <t>00539397076TRLO1</t>
  </si>
  <si>
    <t>00539397644TRLO1</t>
  </si>
  <si>
    <t>00539398106TRLO1</t>
  </si>
  <si>
    <t>00539406307TRLO1</t>
  </si>
  <si>
    <t>00539406306TRLO1</t>
  </si>
  <si>
    <t>00539406305TRLO1</t>
  </si>
  <si>
    <t>00539406308TRLO1</t>
  </si>
  <si>
    <t>00539408080TRLO1</t>
  </si>
  <si>
    <t>00539409530TRLO1</t>
  </si>
  <si>
    <t>00539409565TRLO1</t>
  </si>
  <si>
    <t>00539410841TRLO1</t>
  </si>
  <si>
    <t>00539410840TRLO1</t>
  </si>
  <si>
    <t>00539411350TRLO1</t>
  </si>
  <si>
    <t>00539412447TRLO1</t>
  </si>
  <si>
    <t>00539412446TRLO1</t>
  </si>
  <si>
    <t>00539412445TRLO1</t>
  </si>
  <si>
    <t>00539413584TRLO1</t>
  </si>
  <si>
    <t>00539413775TRLO1</t>
  </si>
  <si>
    <t>00539414823TRLO1</t>
  </si>
  <si>
    <t>00539415173TRLO1</t>
  </si>
  <si>
    <t>00539416227TRLO1</t>
  </si>
  <si>
    <t>00539419141TRLO1</t>
  </si>
  <si>
    <t>00539419140TRLO1</t>
  </si>
  <si>
    <t>00539419139TRLO1</t>
  </si>
  <si>
    <t>00539420174TRLO1</t>
  </si>
  <si>
    <t>00539420842TRLO1</t>
  </si>
  <si>
    <t>00539420840TRLO1</t>
  </si>
  <si>
    <t>00539420844TRLO1</t>
  </si>
  <si>
    <t>00539420843TRLO1</t>
  </si>
  <si>
    <t>00539420839TRLO1</t>
  </si>
  <si>
    <t>00539421742TRLO1</t>
  </si>
  <si>
    <t>00539421743TRLO1</t>
  </si>
  <si>
    <t>00539421798TRLO1</t>
  </si>
  <si>
    <t>00539424180TRLO1</t>
  </si>
  <si>
    <t>00539424179TRLO1</t>
  </si>
  <si>
    <t>00539424178TRLO1</t>
  </si>
  <si>
    <t>00539424253TRLO1</t>
  </si>
  <si>
    <t>00539424284TRLO1</t>
  </si>
  <si>
    <t>00539425623TRLO1</t>
  </si>
  <si>
    <t>00539425729TRLO1</t>
  </si>
  <si>
    <t>00539426275TRLO1</t>
  </si>
  <si>
    <t>00539427254TRLO1</t>
  </si>
  <si>
    <t>00539428364TRLO1</t>
  </si>
  <si>
    <t>00539428783TRLO1</t>
  </si>
  <si>
    <t>00539429563TRLO1</t>
  </si>
  <si>
    <t>00539431333TRLO1</t>
  </si>
  <si>
    <t>00539432394TRLO1</t>
  </si>
  <si>
    <t>00539432393TRLO1</t>
  </si>
  <si>
    <t>00539432392TRLO1</t>
  </si>
  <si>
    <t>00539433491TRLO1</t>
  </si>
  <si>
    <t>00539434707TRLO1</t>
  </si>
  <si>
    <t>00539436110TRLO1</t>
  </si>
  <si>
    <t>00539436109TRLO1</t>
  </si>
  <si>
    <t>00539436782TRLO1</t>
  </si>
  <si>
    <t>00539438222TRLO1</t>
  </si>
  <si>
    <t>00539439068TRLO1</t>
  </si>
  <si>
    <t>00539441153TRLO1</t>
  </si>
  <si>
    <t>00539441915TRLO1</t>
  </si>
  <si>
    <t>00539441916TRLO1</t>
  </si>
  <si>
    <t>00539441917TRLO1</t>
  </si>
  <si>
    <t>00539442478TRLO1</t>
  </si>
  <si>
    <t>00539445715TRLO1</t>
  </si>
  <si>
    <t>00539445714TRLO1</t>
  </si>
  <si>
    <t>00539448744TRLO1</t>
  </si>
  <si>
    <t>00539449158TRLO1</t>
  </si>
  <si>
    <t>00539449157TRLO1</t>
  </si>
  <si>
    <t>00539451463TRLO1</t>
  </si>
  <si>
    <t>00539451466TRLO1</t>
  </si>
  <si>
    <t>00539451465TRLO1</t>
  </si>
  <si>
    <t>00539451464TRLO1</t>
  </si>
  <si>
    <t>00539451479TRLO1</t>
  </si>
  <si>
    <t>00539452161TRLO1</t>
  </si>
  <si>
    <t>00539457020TRLO1</t>
  </si>
  <si>
    <t>00539458300TRLO1</t>
  </si>
  <si>
    <t>00539458301TRLO1</t>
  </si>
  <si>
    <t>00539459021TRLO1</t>
  </si>
  <si>
    <t>00539459225TRLO1</t>
  </si>
  <si>
    <t>00539459531TRLO1</t>
  </si>
  <si>
    <t>00539459529TRLO1</t>
  </si>
  <si>
    <t>00539459526TRLO1</t>
  </si>
  <si>
    <t>00539459521TRLO1</t>
  </si>
  <si>
    <t>00539461197TRLO1</t>
  </si>
  <si>
    <t>00539464236TRLO1</t>
  </si>
  <si>
    <t>00539464272TRLO1</t>
  </si>
  <si>
    <t>00539466430TRLO1</t>
  </si>
  <si>
    <t>00539466794TRLO1</t>
  </si>
  <si>
    <t>00539467996TRLO1</t>
  </si>
  <si>
    <t>00539468418TRLO1</t>
  </si>
  <si>
    <t>00539468538TRLO1</t>
  </si>
  <si>
    <t>00539469905TRLO1</t>
  </si>
  <si>
    <t>00539469988TRLO1</t>
  </si>
  <si>
    <t>00539469989TRLO1</t>
  </si>
  <si>
    <t>00539470261TRLO1</t>
  </si>
  <si>
    <t>00539470896TRLO1</t>
  </si>
  <si>
    <t>00539472050TRLO1</t>
  </si>
  <si>
    <t>00539472995TRLO1</t>
  </si>
  <si>
    <t>00539473193TRLO1</t>
  </si>
  <si>
    <t>00539473861TRLO1</t>
  </si>
  <si>
    <t>00539474039TRLO1</t>
  </si>
  <si>
    <t>00539474934TRLO1</t>
  </si>
  <si>
    <t>00539474933TRLO1</t>
  </si>
  <si>
    <t>00539475624TRLO1</t>
  </si>
  <si>
    <t>00539475964TRLO1</t>
  </si>
  <si>
    <t>00539476717TRLO1</t>
  </si>
  <si>
    <t>00539476833TRLO1</t>
  </si>
  <si>
    <t>00539476881TRLO1</t>
  </si>
  <si>
    <t>00539477833TRLO1</t>
  </si>
  <si>
    <t>00539478384TRLO1</t>
  </si>
  <si>
    <t>00539478912TRLO1</t>
  </si>
  <si>
    <t>00539480059TRLO1</t>
  </si>
  <si>
    <t>00539480411TRLO1</t>
  </si>
  <si>
    <t>00539480410TRLO1</t>
  </si>
  <si>
    <t>00539481095TRLO1</t>
  </si>
  <si>
    <t>00539482045TRLO1</t>
  </si>
  <si>
    <t>00539482140TRLO1</t>
  </si>
  <si>
    <t>00539482139TRLO1</t>
  </si>
  <si>
    <t>00539483133TRLO1</t>
  </si>
  <si>
    <t>00539483374TRLO1</t>
  </si>
  <si>
    <t>00539484399TRLO1</t>
  </si>
  <si>
    <t>00539484398TRLO1</t>
  </si>
  <si>
    <t>00539484420TRLO1</t>
  </si>
  <si>
    <t>00539485829TRLO1</t>
  </si>
  <si>
    <t>00539486376TRLO1</t>
  </si>
  <si>
    <t>00539486400TRLO1</t>
  </si>
  <si>
    <t>00539487574TRLO1</t>
  </si>
  <si>
    <t>00539488101TRLO1</t>
  </si>
  <si>
    <t>00539489437TRLO1</t>
  </si>
  <si>
    <t>00539489678TRLO1</t>
  </si>
  <si>
    <t>00539489793TRLO1</t>
  </si>
  <si>
    <t>00539490663TRLO1</t>
  </si>
  <si>
    <t>00539491654TRLO1</t>
  </si>
  <si>
    <t>00539492661TRLO1</t>
  </si>
  <si>
    <t>00539493064TRLO1</t>
  </si>
  <si>
    <t>00539493106TRLO1</t>
  </si>
  <si>
    <t>00539495067TRLO1</t>
  </si>
  <si>
    <t>00539495066TRLO1</t>
  </si>
  <si>
    <t>00539497212TRLO1</t>
  </si>
  <si>
    <t>00539499365TRLO1</t>
  </si>
  <si>
    <t>00539499364TRLO1</t>
  </si>
  <si>
    <t>00539499358TRLO1</t>
  </si>
  <si>
    <t>00539499536TRLO1</t>
  </si>
  <si>
    <t>00539499535TRLO1</t>
  </si>
  <si>
    <t>00539501232TRLO1</t>
  </si>
  <si>
    <t>00539501231TRLO1</t>
  </si>
  <si>
    <t>00539501230TRLO1</t>
  </si>
  <si>
    <t>00539501235TRLO1</t>
  </si>
  <si>
    <t>00539501234TRLO1</t>
  </si>
  <si>
    <t>00539501233TRLO1</t>
  </si>
  <si>
    <t>00539502021TRLO1</t>
  </si>
  <si>
    <t>00539502020TRLO1</t>
  </si>
  <si>
    <t>00539502675TRLO1</t>
  </si>
  <si>
    <t>00539502767TRLO1</t>
  </si>
  <si>
    <t>00539502766TRLO1</t>
  </si>
  <si>
    <t>00539502804TRLO1</t>
  </si>
  <si>
    <t>00539503106TRLO1</t>
  </si>
  <si>
    <t>00539503863TRLO1</t>
  </si>
  <si>
    <t>00539505164TRLO1</t>
  </si>
  <si>
    <t>00539505165TRLO1</t>
  </si>
  <si>
    <t>00539505379TRLO1</t>
  </si>
  <si>
    <t>00539507022TRLO1</t>
  </si>
  <si>
    <t>00539507989TRLO1</t>
  </si>
  <si>
    <t>00539509559TRLO1</t>
  </si>
  <si>
    <t>00539509558TRLO1</t>
  </si>
  <si>
    <t>00539509557TRLO1</t>
  </si>
  <si>
    <t>00539509556TRLO1</t>
  </si>
  <si>
    <t>00539509555TRLO1</t>
  </si>
  <si>
    <t>00539509554TRLO1</t>
  </si>
  <si>
    <t>00539509553TRLO1</t>
  </si>
  <si>
    <t>00539510726TRLO1</t>
  </si>
  <si>
    <t>00539510725TRLO1</t>
  </si>
  <si>
    <t>00539511049TRLO1</t>
  </si>
  <si>
    <t>00539512018TRLO1</t>
  </si>
  <si>
    <t>00539512449TRLO1</t>
  </si>
  <si>
    <t>00539512458TRLO1</t>
  </si>
  <si>
    <t>00539513083TRLO1</t>
  </si>
  <si>
    <t>00539516353TRLO1</t>
  </si>
  <si>
    <t>00539516352TRLO1</t>
  </si>
  <si>
    <t>00539516350TRLO1</t>
  </si>
  <si>
    <t>00539516351TRLO1</t>
  </si>
  <si>
    <t>00539517351TRLO1</t>
  </si>
  <si>
    <t>00539518253TRLO1</t>
  </si>
  <si>
    <t>00539518748TRLO1</t>
  </si>
  <si>
    <t>00539519055TRLO1</t>
  </si>
  <si>
    <t>00539520046TRLO1</t>
  </si>
  <si>
    <t>00539521651TRLO1</t>
  </si>
  <si>
    <t>00539521709TRLO1</t>
  </si>
  <si>
    <t>00539522002TRLO1</t>
  </si>
  <si>
    <t>00539522886TRLO1</t>
  </si>
  <si>
    <t>00539523698TRLO1</t>
  </si>
  <si>
    <t>00539524393TRLO1</t>
  </si>
  <si>
    <t>00539530859TRLO1</t>
  </si>
  <si>
    <t>00539530858TRLO1</t>
  </si>
  <si>
    <t>00539530857TRLO1</t>
  </si>
  <si>
    <t>00539531091TRLO1</t>
  </si>
  <si>
    <t>00539531090TRLO1</t>
  </si>
  <si>
    <t>00539532799TRLO1</t>
  </si>
  <si>
    <t>00539541944TRLO1</t>
  </si>
  <si>
    <t>00539541943TRLO1</t>
  </si>
  <si>
    <t>00539541942TRLO1</t>
  </si>
  <si>
    <t>00539541941TRLO1</t>
  </si>
  <si>
    <t>00539541939TRLO1</t>
  </si>
  <si>
    <t>00539543402TRLO1</t>
  </si>
  <si>
    <t>00539543401TRLO1</t>
  </si>
  <si>
    <t>00539544650TRLO1</t>
  </si>
  <si>
    <t>00539544727TRLO1</t>
  </si>
  <si>
    <t>00539547294TRLO1</t>
  </si>
  <si>
    <t>00539549985TRLO1</t>
  </si>
  <si>
    <t>00539549986TRLO1</t>
  </si>
  <si>
    <t>00539549987TRLO1</t>
  </si>
  <si>
    <t>00539551831TRLO1</t>
  </si>
  <si>
    <t>00539551864TRLO1</t>
  </si>
  <si>
    <t>00539553069TRLO1</t>
  </si>
  <si>
    <t>00539553629TRLO1</t>
  </si>
  <si>
    <t>00539553647TRLO1</t>
  </si>
  <si>
    <t>00539554069TRLO1</t>
  </si>
  <si>
    <t>00539556227TRLO1</t>
  </si>
  <si>
    <t>00539556467TRLO1</t>
  </si>
  <si>
    <t>00539558759TRLO1</t>
  </si>
  <si>
    <t>00539558760TRLO1</t>
  </si>
  <si>
    <t>00539563037TRLO1</t>
  </si>
  <si>
    <t>00539563038TRLO1</t>
  </si>
  <si>
    <t>00539563039TRLO1</t>
  </si>
  <si>
    <t>00539563321TRLO1</t>
  </si>
  <si>
    <t>00539571144TRLO1</t>
  </si>
  <si>
    <t>00539571145TRLO1</t>
  </si>
  <si>
    <t>00539571146TRLO1</t>
  </si>
  <si>
    <t>00539571154TRLO1</t>
  </si>
  <si>
    <t>00539573497TRLO1</t>
  </si>
  <si>
    <t>00539573498TRLO1</t>
  </si>
  <si>
    <t>00539573839TRLO1</t>
  </si>
  <si>
    <t>00539573840TRLO1</t>
  </si>
  <si>
    <t>00539573841TRLO1</t>
  </si>
  <si>
    <t>00539579881TRLO1</t>
  </si>
  <si>
    <t>00539581091TRLO1</t>
  </si>
  <si>
    <t>00539583785TRLO1</t>
  </si>
  <si>
    <t>00539585074TRLO1</t>
  </si>
  <si>
    <t>00539585173TRLO1</t>
  </si>
  <si>
    <t>00539587672TRLO1</t>
  </si>
  <si>
    <t>00539587673TRLO1</t>
  </si>
  <si>
    <t>00539588488TRLO1</t>
  </si>
  <si>
    <t>00539589032TRLO1</t>
  </si>
  <si>
    <t>00539589122TRLO1</t>
  </si>
  <si>
    <t>00539589123TRLO1</t>
  </si>
  <si>
    <t>00539589352TRLO1</t>
  </si>
  <si>
    <t>00539594072TRLO1</t>
  </si>
  <si>
    <t>00539594305TRLO1</t>
  </si>
  <si>
    <t>00539596349TRLO1</t>
  </si>
  <si>
    <t>00539596350TRLO1</t>
  </si>
  <si>
    <t>00539600001TRLO1</t>
  </si>
  <si>
    <t>00539600003TRLO1</t>
  </si>
  <si>
    <t>00539600482TRLO1</t>
  </si>
  <si>
    <t>00539602422TRLO1</t>
  </si>
  <si>
    <t>00539603577TRLO1</t>
  </si>
  <si>
    <t>00539604032TRLO1</t>
  </si>
  <si>
    <t>00539605538TRLO1</t>
  </si>
  <si>
    <t>00539608334TRLO1</t>
  </si>
  <si>
    <t>00539609636TRLO1</t>
  </si>
  <si>
    <t>00539609637TRLO1</t>
  </si>
  <si>
    <t>00539609638TRLO1</t>
  </si>
  <si>
    <t>00539612490TRLO1</t>
  </si>
  <si>
    <t>00539612784TRLO1</t>
  </si>
  <si>
    <t>00539612907TRLO1</t>
  </si>
  <si>
    <t>00539614546TRLO1</t>
  </si>
  <si>
    <t>00539617782TRLO1</t>
  </si>
  <si>
    <t>00539618588TRLO1</t>
  </si>
  <si>
    <t>00539618589TRLO1</t>
  </si>
  <si>
    <t>00539618590TRLO1</t>
  </si>
  <si>
    <t>00539620524TRLO1</t>
  </si>
  <si>
    <t>00539625303TRLO1</t>
  </si>
  <si>
    <t>00539625774TRLO1</t>
  </si>
  <si>
    <t>00539625775TRLO1</t>
  </si>
  <si>
    <t>00539625776TRLO1</t>
  </si>
  <si>
    <t>00539629168TRLO1</t>
  </si>
  <si>
    <t>00539629640TRLO1</t>
  </si>
  <si>
    <t>00539630481TRLO1</t>
  </si>
  <si>
    <t>00539631313TRLO1</t>
  </si>
  <si>
    <t>00539632944TRLO1</t>
  </si>
  <si>
    <t>00539632945TRLO1</t>
  </si>
  <si>
    <t>00539634167TRLO1</t>
  </si>
  <si>
    <t>00539634587TRLO1</t>
  </si>
  <si>
    <t>00539635184TRLO1</t>
  </si>
  <si>
    <t>00539638638TRLO1</t>
  </si>
  <si>
    <t>00539638691TRLO1</t>
  </si>
  <si>
    <t>00539638690TRLO1</t>
  </si>
  <si>
    <t>00539640246TRLO1</t>
  </si>
  <si>
    <t>00539641338TRLO1</t>
  </si>
  <si>
    <t>00539642655TRLO1</t>
  </si>
  <si>
    <t>00539642807TRLO1</t>
  </si>
  <si>
    <t>00539642808TRLO1</t>
  </si>
  <si>
    <t>00539642809TRLO1</t>
  </si>
  <si>
    <t>00539642810TRLO1</t>
  </si>
  <si>
    <t>00539645517TRLO1</t>
  </si>
  <si>
    <t>00539648127TRLO1</t>
  </si>
  <si>
    <t>00539648128TRLO1</t>
  </si>
  <si>
    <t>00539648129TRLO1</t>
  </si>
  <si>
    <t>00539648130TRLO1</t>
  </si>
  <si>
    <t>00539648803TRLO1</t>
  </si>
  <si>
    <t>00539649516TRLO1</t>
  </si>
  <si>
    <t>00539649517TRLO1</t>
  </si>
  <si>
    <t>00539651100TRLO1</t>
  </si>
  <si>
    <t>00539653991TRLO1</t>
  </si>
  <si>
    <t>00539655103TRLO1</t>
  </si>
  <si>
    <t>00539656542TRLO1</t>
  </si>
  <si>
    <t>00539656543TRLO1</t>
  </si>
  <si>
    <t>00539656544TRLO1</t>
  </si>
  <si>
    <t>00539656862TRLO1</t>
  </si>
  <si>
    <t>00539657192TRLO1</t>
  </si>
  <si>
    <t>00539658247TRLO1</t>
  </si>
  <si>
    <t>00539658695TRLO1</t>
  </si>
  <si>
    <t>00539658696TRLO1</t>
  </si>
  <si>
    <t>00539658697TRLO1</t>
  </si>
  <si>
    <t>00539664825TRLO1</t>
  </si>
  <si>
    <t>00539664826TRLO1</t>
  </si>
  <si>
    <t>00539664827TRLO1</t>
  </si>
  <si>
    <t>00539664828TRLO1</t>
  </si>
  <si>
    <t>00539665675TRLO1</t>
  </si>
  <si>
    <t>00539666372TRLO1</t>
  </si>
  <si>
    <t>00539668477TRLO1</t>
  </si>
  <si>
    <t>00539668557TRLO1</t>
  </si>
  <si>
    <t>00539668558TRLO1</t>
  </si>
  <si>
    <t>00539669142TRLO1</t>
  </si>
  <si>
    <t>00539671524TRLO1</t>
  </si>
  <si>
    <t>00539672271TRLO1</t>
  </si>
  <si>
    <t>00539675081TRLO1</t>
  </si>
  <si>
    <t>00539675562TRLO1</t>
  </si>
  <si>
    <t>00539675786TRLO1</t>
  </si>
  <si>
    <t>00539677269TRLO1</t>
  </si>
  <si>
    <t>00539677350TRLO1</t>
  </si>
  <si>
    <t>00539677395TRLO1</t>
  </si>
  <si>
    <t>00539678002TRLO1</t>
  </si>
  <si>
    <t>00539679857TRLO1</t>
  </si>
  <si>
    <t>00539679858TRLO1</t>
  </si>
  <si>
    <t>00539683137TRLO1</t>
  </si>
  <si>
    <t>00539683138TRLO1</t>
  </si>
  <si>
    <t>00539683139TRLO1</t>
  </si>
  <si>
    <t>00539684028TRLO1</t>
  </si>
  <si>
    <t>00539686672TRLO1</t>
  </si>
  <si>
    <t>00539687449TRLO1</t>
  </si>
  <si>
    <t>00539687451TRLO1</t>
  </si>
  <si>
    <t>00539687452TRLO1</t>
  </si>
  <si>
    <t>00539687453TRLO1</t>
  </si>
  <si>
    <t>00539689370TRLO1</t>
  </si>
  <si>
    <t>00539691645TRLO1</t>
  </si>
  <si>
    <t>00539691646TRLO1</t>
  </si>
  <si>
    <t>00539691647TRLO1</t>
  </si>
  <si>
    <t>00539691648TRLO1</t>
  </si>
  <si>
    <t>00539695332TRLO1</t>
  </si>
  <si>
    <t>00539696871TRLO1</t>
  </si>
  <si>
    <t>00539696872TRLO1</t>
  </si>
  <si>
    <t>00539696873TRLO1</t>
  </si>
  <si>
    <t>00539696874TRLO1</t>
  </si>
  <si>
    <t>08:05:56</t>
  </si>
  <si>
    <t>08:06:41</t>
  </si>
  <si>
    <t>08:06:45</t>
  </si>
  <si>
    <t>08:07:45</t>
  </si>
  <si>
    <t>08:10:42</t>
  </si>
  <si>
    <t>08:18:51</t>
  </si>
  <si>
    <t>08:20:12</t>
  </si>
  <si>
    <t>08:20:54</t>
  </si>
  <si>
    <t>08:23:07</t>
  </si>
  <si>
    <t>08:23:20</t>
  </si>
  <si>
    <t>08:23:37</t>
  </si>
  <si>
    <t>08:25:15</t>
  </si>
  <si>
    <t>08:26:00</t>
  </si>
  <si>
    <t>08:28:03</t>
  </si>
  <si>
    <t>08:30:17</t>
  </si>
  <si>
    <t>08:31:17</t>
  </si>
  <si>
    <t>08:34:42</t>
  </si>
  <si>
    <t>08:35:40</t>
  </si>
  <si>
    <t>08:44:29</t>
  </si>
  <si>
    <t>08:47:00</t>
  </si>
  <si>
    <t>08:48:32</t>
  </si>
  <si>
    <t>09:06:06</t>
  </si>
  <si>
    <t>09:08:34</t>
  </si>
  <si>
    <t>09:10:09</t>
  </si>
  <si>
    <t>09:15:06</t>
  </si>
  <si>
    <t>09:16:32</t>
  </si>
  <si>
    <t>09:24:02</t>
  </si>
  <si>
    <t>09:25:19</t>
  </si>
  <si>
    <t>09:26:03</t>
  </si>
  <si>
    <t>09:28:32</t>
  </si>
  <si>
    <t>09:30:52</t>
  </si>
  <si>
    <t>09:48:40</t>
  </si>
  <si>
    <t>09:52:02</t>
  </si>
  <si>
    <t>09:55:38</t>
  </si>
  <si>
    <t>09:55:43</t>
  </si>
  <si>
    <t>09:58:32</t>
  </si>
  <si>
    <t>09:59:36</t>
  </si>
  <si>
    <t>10:01:19</t>
  </si>
  <si>
    <t>10:03:19</t>
  </si>
  <si>
    <t>10:03:38</t>
  </si>
  <si>
    <t>10:05:18</t>
  </si>
  <si>
    <t>10:05:54</t>
  </si>
  <si>
    <t>10:07:36</t>
  </si>
  <si>
    <t>10:13:37</t>
  </si>
  <si>
    <t>10:15:43</t>
  </si>
  <si>
    <t>10:17:01</t>
  </si>
  <si>
    <t>10:18:40</t>
  </si>
  <si>
    <t>10:18:46</t>
  </si>
  <si>
    <t>10:24:07</t>
  </si>
  <si>
    <t>10:24:19</t>
  </si>
  <si>
    <t>10:24:22</t>
  </si>
  <si>
    <t>10:26:01</t>
  </si>
  <si>
    <t>10:26:13</t>
  </si>
  <si>
    <t>10:27:36</t>
  </si>
  <si>
    <t>10:29:31</t>
  </si>
  <si>
    <t>10:31:36</t>
  </si>
  <si>
    <t>10:32:26</t>
  </si>
  <si>
    <t>10:34:04</t>
  </si>
  <si>
    <t>10:38:06</t>
  </si>
  <si>
    <t>10:41:11</t>
  </si>
  <si>
    <t>10:43:55</t>
  </si>
  <si>
    <t>10:47:13</t>
  </si>
  <si>
    <t>10:51:00</t>
  </si>
  <si>
    <t>10:52:27</t>
  </si>
  <si>
    <t>10:56:22</t>
  </si>
  <si>
    <t>10:58:00</t>
  </si>
  <si>
    <t>11:02:34</t>
  </si>
  <si>
    <t>11:04:21</t>
  </si>
  <si>
    <t>11:05:19</t>
  </si>
  <si>
    <t>11:13:00</t>
  </si>
  <si>
    <t>11:20:25</t>
  </si>
  <si>
    <t>11:21:16</t>
  </si>
  <si>
    <t>11:27:10</t>
  </si>
  <si>
    <t>11:27:13</t>
  </si>
  <si>
    <t>11:29:02</t>
  </si>
  <si>
    <t>11:38:17</t>
  </si>
  <si>
    <t>11:39:41</t>
  </si>
  <si>
    <t>11:41:43</t>
  </si>
  <si>
    <t>11:42:21</t>
  </si>
  <si>
    <t>11:43:02</t>
  </si>
  <si>
    <t>11:46:47</t>
  </si>
  <si>
    <t>11:54:16</t>
  </si>
  <si>
    <t>11:54:23</t>
  </si>
  <si>
    <t>11:58:59</t>
  </si>
  <si>
    <t>12:00:03</t>
  </si>
  <si>
    <t>12:02:41</t>
  </si>
  <si>
    <t>12:03:27</t>
  </si>
  <si>
    <t>12:03:39</t>
  </si>
  <si>
    <t>12:07:03</t>
  </si>
  <si>
    <t>12:07:21</t>
  </si>
  <si>
    <t>12:08:16</t>
  </si>
  <si>
    <t>12:09:45</t>
  </si>
  <si>
    <t>12:12:05</t>
  </si>
  <si>
    <t>12:14:32</t>
  </si>
  <si>
    <t>12:15:03</t>
  </si>
  <si>
    <t>12:15:59</t>
  </si>
  <si>
    <t>12:16:24</t>
  </si>
  <si>
    <t>12:18:43</t>
  </si>
  <si>
    <t>12:20:17</t>
  </si>
  <si>
    <t>12:21:06</t>
  </si>
  <si>
    <t>12:23:21</t>
  </si>
  <si>
    <t>12:23:40</t>
  </si>
  <si>
    <t>12:23:48</t>
  </si>
  <si>
    <t>12:26:16</t>
  </si>
  <si>
    <t>12:27:35</t>
  </si>
  <si>
    <t>12:29:03</t>
  </si>
  <si>
    <t>12:32:00</t>
  </si>
  <si>
    <t>12:32:52</t>
  </si>
  <si>
    <t>12:34:41</t>
  </si>
  <si>
    <t>12:37:12</t>
  </si>
  <si>
    <t>12:37:19</t>
  </si>
  <si>
    <t>12:40:09</t>
  </si>
  <si>
    <t>12:40:49</t>
  </si>
  <si>
    <t>12:43:23</t>
  </si>
  <si>
    <t>12:43:27</t>
  </si>
  <si>
    <t>12:47:13</t>
  </si>
  <si>
    <t>12:48:40</t>
  </si>
  <si>
    <t>12:48:45</t>
  </si>
  <si>
    <t>12:51:21</t>
  </si>
  <si>
    <t>12:52:33</t>
  </si>
  <si>
    <t>12:55:53</t>
  </si>
  <si>
    <t>12:56:29</t>
  </si>
  <si>
    <t>12:56:43</t>
  </si>
  <si>
    <t>12:58:54</t>
  </si>
  <si>
    <t>13:00:14</t>
  </si>
  <si>
    <t>13:02:01</t>
  </si>
  <si>
    <t>13:03:13</t>
  </si>
  <si>
    <t>13:03:22</t>
  </si>
  <si>
    <t>13:08:25</t>
  </si>
  <si>
    <t>13:13:44</t>
  </si>
  <si>
    <t>13:18:41</t>
  </si>
  <si>
    <t>13:19:02</t>
  </si>
  <si>
    <t>13:21:52</t>
  </si>
  <si>
    <t>13:23:44</t>
  </si>
  <si>
    <t>13:25:25</t>
  </si>
  <si>
    <t>13:25:43</t>
  </si>
  <si>
    <t>13:25:51</t>
  </si>
  <si>
    <t>13:26:32</t>
  </si>
  <si>
    <t>13:28:31</t>
  </si>
  <si>
    <t>13:31:04</t>
  </si>
  <si>
    <t>13:31:28</t>
  </si>
  <si>
    <t>13:34:31</t>
  </si>
  <si>
    <t>13:36:27</t>
  </si>
  <si>
    <t>13:39:25</t>
  </si>
  <si>
    <t>13:42:04</t>
  </si>
  <si>
    <t>13:42:48</t>
  </si>
  <si>
    <t>13:45:13</t>
  </si>
  <si>
    <t>13:46:04</t>
  </si>
  <si>
    <t>13:46:07</t>
  </si>
  <si>
    <t>13:47:35</t>
  </si>
  <si>
    <t>13:52:39</t>
  </si>
  <si>
    <t>13:55:06</t>
  </si>
  <si>
    <t>13:57:15</t>
  </si>
  <si>
    <t>13:58:35</t>
  </si>
  <si>
    <t>13:59:23</t>
  </si>
  <si>
    <t>14:01:27</t>
  </si>
  <si>
    <t>14:04:43</t>
  </si>
  <si>
    <t>14:04:49</t>
  </si>
  <si>
    <t>14:05:24</t>
  </si>
  <si>
    <t>14:06:41</t>
  </si>
  <si>
    <t>14:08:04</t>
  </si>
  <si>
    <t>14:08:49</t>
  </si>
  <si>
    <t>14:20:50</t>
  </si>
  <si>
    <t>14:20:59</t>
  </si>
  <si>
    <t>14:23:26</t>
  </si>
  <si>
    <t>14:31:27</t>
  </si>
  <si>
    <t>14:32:20</t>
  </si>
  <si>
    <t>14:33:23</t>
  </si>
  <si>
    <t>14:33:27</t>
  </si>
  <si>
    <t>14:35:39</t>
  </si>
  <si>
    <t>14:38:12</t>
  </si>
  <si>
    <t>14:39:47</t>
  </si>
  <si>
    <t>14:39:48</t>
  </si>
  <si>
    <t>14:41:04</t>
  </si>
  <si>
    <t>14:41:39</t>
  </si>
  <si>
    <t>14:41:40</t>
  </si>
  <si>
    <t>14:42:08</t>
  </si>
  <si>
    <t>14:44:20</t>
  </si>
  <si>
    <t>14:44:34</t>
  </si>
  <si>
    <t>14:46:33</t>
  </si>
  <si>
    <t>14:49:50</t>
  </si>
  <si>
    <t>14:50:04</t>
  </si>
  <si>
    <t>14:56:08</t>
  </si>
  <si>
    <t>14:57:57</t>
  </si>
  <si>
    <t>14:58:11</t>
  </si>
  <si>
    <t>15:01:47</t>
  </si>
  <si>
    <t>15:02:21</t>
  </si>
  <si>
    <t>15:04:14</t>
  </si>
  <si>
    <t>15:05:01</t>
  </si>
  <si>
    <t>15:05:04</t>
  </si>
  <si>
    <t>15:06:53</t>
  </si>
  <si>
    <t>15:07:25</t>
  </si>
  <si>
    <t>15:07:40</t>
  </si>
  <si>
    <t>15:07:41</t>
  </si>
  <si>
    <t>15:07:46</t>
  </si>
  <si>
    <t>15:10:13</t>
  </si>
  <si>
    <t>15:10:20</t>
  </si>
  <si>
    <t>15:11:21</t>
  </si>
  <si>
    <t>15:13:28</t>
  </si>
  <si>
    <t>15:13:38</t>
  </si>
  <si>
    <t>15:14:52</t>
  </si>
  <si>
    <t>15:15:31</t>
  </si>
  <si>
    <t>15:15:48</t>
  </si>
  <si>
    <t>15:16:42</t>
  </si>
  <si>
    <t>15:18:19</t>
  </si>
  <si>
    <t>15:19:15</t>
  </si>
  <si>
    <t>15:21:12</t>
  </si>
  <si>
    <t>15:21:23</t>
  </si>
  <si>
    <t>15:21:28</t>
  </si>
  <si>
    <t>15:22:36</t>
  </si>
  <si>
    <t>15:24:46</t>
  </si>
  <si>
    <t>15:25:16</t>
  </si>
  <si>
    <t>15:26:26</t>
  </si>
  <si>
    <t>15:28:31</t>
  </si>
  <si>
    <t>15:28:39</t>
  </si>
  <si>
    <t>15:30:00</t>
  </si>
  <si>
    <t>15:30:16</t>
  </si>
  <si>
    <t>15:30:51</t>
  </si>
  <si>
    <t>15:31:23</t>
  </si>
  <si>
    <t>15:32:29</t>
  </si>
  <si>
    <t>15:33:34</t>
  </si>
  <si>
    <t>15:33:55</t>
  </si>
  <si>
    <t>15:34:25</t>
  </si>
  <si>
    <t>15:37:12</t>
  </si>
  <si>
    <t>15:37:15</t>
  </si>
  <si>
    <t>15:38:18</t>
  </si>
  <si>
    <t>15:38:58</t>
  </si>
  <si>
    <t>15:39:57</t>
  </si>
  <si>
    <t>15:40:02</t>
  </si>
  <si>
    <t>15:42:01</t>
  </si>
  <si>
    <t>15:44:00</t>
  </si>
  <si>
    <t>15:44:29</t>
  </si>
  <si>
    <t>15:44:58</t>
  </si>
  <si>
    <t>15:46:07</t>
  </si>
  <si>
    <t>15:48:04</t>
  </si>
  <si>
    <t>15:48:48</t>
  </si>
  <si>
    <t>15:49:43</t>
  </si>
  <si>
    <t>15:49:52</t>
  </si>
  <si>
    <t>15:50:06</t>
  </si>
  <si>
    <t>15:50:47</t>
  </si>
  <si>
    <t>15:51:08</t>
  </si>
  <si>
    <t>15:55:00</t>
  </si>
  <si>
    <t>15:55:29</t>
  </si>
  <si>
    <t>15:55:52</t>
  </si>
  <si>
    <t>15:56:58</t>
  </si>
  <si>
    <t>15:57:01</t>
  </si>
  <si>
    <t>15:57:21</t>
  </si>
  <si>
    <t>15:58:28</t>
  </si>
  <si>
    <t>15:58:59</t>
  </si>
  <si>
    <t>16:00:16</t>
  </si>
  <si>
    <t>16:00:38</t>
  </si>
  <si>
    <t>16:00:47</t>
  </si>
  <si>
    <t>16:01:36</t>
  </si>
  <si>
    <t>16:01:40</t>
  </si>
  <si>
    <t>16:01:42</t>
  </si>
  <si>
    <t>16:02:07</t>
  </si>
  <si>
    <t>16:03:29</t>
  </si>
  <si>
    <t>16:05:15</t>
  </si>
  <si>
    <t>16:05:44</t>
  </si>
  <si>
    <t>16:07:07</t>
  </si>
  <si>
    <t>16:07:25</t>
  </si>
  <si>
    <t>16:08:28</t>
  </si>
  <si>
    <t>16:09:44</t>
  </si>
  <si>
    <t>16:12:03</t>
  </si>
  <si>
    <t>16:13:11</t>
  </si>
  <si>
    <t>00539378825TRLO1</t>
  </si>
  <si>
    <t>00539381439TRLO1</t>
  </si>
  <si>
    <t>00539381990TRLO1</t>
  </si>
  <si>
    <t>00539383840TRLO1</t>
  </si>
  <si>
    <t>00539385936TRLO1</t>
  </si>
  <si>
    <t>00539393986TRLO1</t>
  </si>
  <si>
    <t>00539393987TRLO1</t>
  </si>
  <si>
    <t>00539393988TRLO1</t>
  </si>
  <si>
    <t>00539395269TRLO1</t>
  </si>
  <si>
    <t>00539411637TRLO1</t>
  </si>
  <si>
    <t>00539411638TRLO1</t>
  </si>
  <si>
    <t>00539411639TRLO1</t>
  </si>
  <si>
    <t>00539411640TRLO1</t>
  </si>
  <si>
    <t>00539411641TRLO1</t>
  </si>
  <si>
    <t>00539411642TRLO1</t>
  </si>
  <si>
    <t>00539411643TRLO1</t>
  </si>
  <si>
    <t>00539411644TRLO1</t>
  </si>
  <si>
    <t>00539411645TRLO1</t>
  </si>
  <si>
    <t>00539411646TRLO1</t>
  </si>
  <si>
    <t>00539411647TRLO1</t>
  </si>
  <si>
    <t>00539411648TRLO1</t>
  </si>
  <si>
    <t>00539411649TRLO1</t>
  </si>
  <si>
    <t>00539412735TRLO1</t>
  </si>
  <si>
    <t>00539420846TRLO1</t>
  </si>
  <si>
    <t>00539424265TRLO1</t>
  </si>
  <si>
    <t>00539424567TRLO1</t>
  </si>
  <si>
    <t>00539425395TRLO1</t>
  </si>
  <si>
    <t>00539425396TRLO1</t>
  </si>
  <si>
    <t>00539425397TRLO1</t>
  </si>
  <si>
    <t>00539425398TRLO1</t>
  </si>
  <si>
    <t>00539425566TRLO1</t>
  </si>
  <si>
    <t>00539425567TRLO1</t>
  </si>
  <si>
    <t>00539425568TRLO1</t>
  </si>
  <si>
    <t>00539428454TRLO1</t>
  </si>
  <si>
    <t>00539431522TRLO1</t>
  </si>
  <si>
    <t>00539433615TRLO1</t>
  </si>
  <si>
    <t>00539434828TRLO1</t>
  </si>
  <si>
    <t>00539435257TRLO1</t>
  </si>
  <si>
    <t>00539436001TRLO1</t>
  </si>
  <si>
    <t>00539442870TRLO1</t>
  </si>
  <si>
    <t>00539452140TRLO1</t>
  </si>
  <si>
    <t>00539457182TRLO1</t>
  </si>
  <si>
    <t>00539457186TRLO1</t>
  </si>
  <si>
    <t>00539459504TRLO1</t>
  </si>
  <si>
    <t>00539459533TRLO1</t>
  </si>
  <si>
    <t>00539459556TRLO1</t>
  </si>
  <si>
    <t>00539459557TRLO1</t>
  </si>
  <si>
    <t>00539459558TRLO1</t>
  </si>
  <si>
    <t>00539461663TRLO1</t>
  </si>
  <si>
    <t>00539467570TRLO1</t>
  </si>
  <si>
    <t>00539468864TRLO1</t>
  </si>
  <si>
    <t>00539469855TRLO1</t>
  </si>
  <si>
    <t>00539469906TRLO1</t>
  </si>
  <si>
    <t>00539470969TRLO1</t>
  </si>
  <si>
    <t>00539472325TRLO1</t>
  </si>
  <si>
    <t>00539472713TRLO1</t>
  </si>
  <si>
    <t>00539472714TRLO1</t>
  </si>
  <si>
    <t>00539473195TRLO1</t>
  </si>
  <si>
    <t>00539473196TRLO1</t>
  </si>
  <si>
    <t>00539473197TRLO1</t>
  </si>
  <si>
    <t>00539473198TRLO1</t>
  </si>
  <si>
    <t>00539473199TRLO1</t>
  </si>
  <si>
    <t>00539474910TRLO1</t>
  </si>
  <si>
    <t>00539475985TRLO1</t>
  </si>
  <si>
    <t>00539476372TRLO1</t>
  </si>
  <si>
    <t>00539477707TRLO1</t>
  </si>
  <si>
    <t>00539477745TRLO1</t>
  </si>
  <si>
    <t>00539479161TRLO1</t>
  </si>
  <si>
    <t>00539479695TRLO1</t>
  </si>
  <si>
    <t>00539481663TRLO1</t>
  </si>
  <si>
    <t>00539482960TRLO1</t>
  </si>
  <si>
    <t>00539484171TRLO1</t>
  </si>
  <si>
    <t>00539484296TRLO1</t>
  </si>
  <si>
    <t>00539486260TRLO1</t>
  </si>
  <si>
    <t>00539486864TRLO1</t>
  </si>
  <si>
    <t>00539488628TRLO1</t>
  </si>
  <si>
    <t>00539488629TRLO1</t>
  </si>
  <si>
    <t>00539488630TRLO1</t>
  </si>
  <si>
    <t>00539488631TRLO1</t>
  </si>
  <si>
    <t>00539488632TRLO1</t>
  </si>
  <si>
    <t>00539488633TRLO1</t>
  </si>
  <si>
    <t>00539488634TRLO1</t>
  </si>
  <si>
    <t>00539488635TRLO1</t>
  </si>
  <si>
    <t>00539488636TRLO1</t>
  </si>
  <si>
    <t>00539489932TRLO1</t>
  </si>
  <si>
    <t>00539489960TRLO1</t>
  </si>
  <si>
    <t>00539492235TRLO1</t>
  </si>
  <si>
    <t>00539492419TRLO1</t>
  </si>
  <si>
    <t>00539492689TRLO1</t>
  </si>
  <si>
    <t>00539495039TRLO1</t>
  </si>
  <si>
    <t>00539499359TRLO1</t>
  </si>
  <si>
    <t>00539499360TRLO1</t>
  </si>
  <si>
    <t>00539499363TRLO1</t>
  </si>
  <si>
    <t>00539499366TRLO1</t>
  </si>
  <si>
    <t>00539499367TRLO1</t>
  </si>
  <si>
    <t>00539499368TRLO1</t>
  </si>
  <si>
    <t>00539499369TRLO1</t>
  </si>
  <si>
    <t>00539499370TRLO1</t>
  </si>
  <si>
    <t>00539499371TRLO1</t>
  </si>
  <si>
    <t>00539499372TRLO1</t>
  </si>
  <si>
    <t>00539499373TRLO1</t>
  </si>
  <si>
    <t>00539501905TRLO1</t>
  </si>
  <si>
    <t>00539502995TRLO1</t>
  </si>
  <si>
    <t>00539502996TRLO1</t>
  </si>
  <si>
    <t>00539502997TRLO1</t>
  </si>
  <si>
    <t>00539502998TRLO1</t>
  </si>
  <si>
    <t>00539502999TRLO1</t>
  </si>
  <si>
    <t>00539503000TRLO1</t>
  </si>
  <si>
    <t>00539503001TRLO1</t>
  </si>
  <si>
    <t>00539503002TRLO1</t>
  </si>
  <si>
    <t>00539503003TRLO1</t>
  </si>
  <si>
    <t>00539503004TRLO1</t>
  </si>
  <si>
    <t>00539503063TRLO1</t>
  </si>
  <si>
    <t>00539504272TRLO1</t>
  </si>
  <si>
    <t>00539504273TRLO1</t>
  </si>
  <si>
    <t>00539504274TRLO1</t>
  </si>
  <si>
    <t>00539504275TRLO1</t>
  </si>
  <si>
    <t>00539504276TRLO1</t>
  </si>
  <si>
    <t>00539504277TRLO1</t>
  </si>
  <si>
    <t>00539509551TRLO1</t>
  </si>
  <si>
    <t>00539509552TRLO1</t>
  </si>
  <si>
    <t>00539510010TRLO1</t>
  </si>
  <si>
    <t>00539510011TRLO1</t>
  </si>
  <si>
    <t>00539510012TRLO1</t>
  </si>
  <si>
    <t>00539510013TRLO1</t>
  </si>
  <si>
    <t>00539510014TRLO1</t>
  </si>
  <si>
    <t>00539510015TRLO1</t>
  </si>
  <si>
    <t>00539510016TRLO1</t>
  </si>
  <si>
    <t>00539510017TRLO1</t>
  </si>
  <si>
    <t>00539510018TRLO1</t>
  </si>
  <si>
    <t>00539513700TRLO1</t>
  </si>
  <si>
    <t>00539513701TRLO1</t>
  </si>
  <si>
    <t>00539513702TRLO1</t>
  </si>
  <si>
    <t>00539513703TRLO1</t>
  </si>
  <si>
    <t>00539513704TRLO1</t>
  </si>
  <si>
    <t>00539520040TRLO1</t>
  </si>
  <si>
    <t>00539520041TRLO1</t>
  </si>
  <si>
    <t>00539520042TRLO1</t>
  </si>
  <si>
    <t>00539520043TRLO1</t>
  </si>
  <si>
    <t>00539520044TRLO1</t>
  </si>
  <si>
    <t>00539520045TRLO1</t>
  </si>
  <si>
    <t>00539521652TRLO1</t>
  </si>
  <si>
    <t>00539521653TRLO1</t>
  </si>
  <si>
    <t>00539522207TRLO1</t>
  </si>
  <si>
    <t>00539522208TRLO1</t>
  </si>
  <si>
    <t>00539522209TRLO1</t>
  </si>
  <si>
    <t>00539522210TRLO1</t>
  </si>
  <si>
    <t>00539522211TRLO1</t>
  </si>
  <si>
    <t>00539522212TRLO1</t>
  </si>
  <si>
    <t>00539522971TRLO1</t>
  </si>
  <si>
    <t>00539523252TRLO1</t>
  </si>
  <si>
    <t>00539524146TRLO1</t>
  </si>
  <si>
    <t>00539524748TRLO1</t>
  </si>
  <si>
    <t>00539526854TRLO1</t>
  </si>
  <si>
    <t>00539529686TRLO1</t>
  </si>
  <si>
    <t>00539530860TRLO1</t>
  </si>
  <si>
    <t>00539530861TRLO1</t>
  </si>
  <si>
    <t>00539530966TRLO1</t>
  </si>
  <si>
    <t>00539531092TRLO1</t>
  </si>
  <si>
    <t>00539531093TRLO1</t>
  </si>
  <si>
    <t>00539532586TRLO1</t>
  </si>
  <si>
    <t>00539532728TRLO1</t>
  </si>
  <si>
    <t>00539533637TRLO1</t>
  </si>
  <si>
    <t>00539534063TRLO1</t>
  </si>
  <si>
    <t>00539534596TRLO1</t>
  </si>
  <si>
    <t>00539535727TRLO1</t>
  </si>
  <si>
    <t>00539542862TRLO1</t>
  </si>
  <si>
    <t>00539548114TRLO1</t>
  </si>
  <si>
    <t>00539550615TRLO1</t>
  </si>
  <si>
    <t>00539552854TRLO1</t>
  </si>
  <si>
    <t>00539552855TRLO1</t>
  </si>
  <si>
    <t>00539553106TRLO1</t>
  </si>
  <si>
    <t>00539553107TRLO1</t>
  </si>
  <si>
    <t>00539553398TRLO1</t>
  </si>
  <si>
    <t>00539555798TRLO1</t>
  </si>
  <si>
    <t>00539556468TRLO1</t>
  </si>
  <si>
    <t>00539558256TRLO1</t>
  </si>
  <si>
    <t>00539558257TRLO1</t>
  </si>
  <si>
    <t>00539558258TRLO1</t>
  </si>
  <si>
    <t>00539558259TRLO1</t>
  </si>
  <si>
    <t>00539558812TRLO1</t>
  </si>
  <si>
    <t>00539568092TRLO1</t>
  </si>
  <si>
    <t>00539570847TRLO1</t>
  </si>
  <si>
    <t>00539571151TRLO1</t>
  </si>
  <si>
    <t>00539571152TRLO1</t>
  </si>
  <si>
    <t>00539571153TRLO1</t>
  </si>
  <si>
    <t>00539571147TRLO1</t>
  </si>
  <si>
    <t>00539571148TRLO1</t>
  </si>
  <si>
    <t>00539571149TRLO1</t>
  </si>
  <si>
    <t>00539571150TRLO1</t>
  </si>
  <si>
    <t>A</t>
  </si>
  <si>
    <t>JEFF</t>
  </si>
  <si>
    <t>00539574697TRLO1</t>
  </si>
  <si>
    <t>08:11:33</t>
  </si>
  <si>
    <t>08:23:17</t>
  </si>
  <si>
    <t>08:39:53</t>
  </si>
  <si>
    <t>09:07:32</t>
  </si>
  <si>
    <t>10:00:01</t>
  </si>
  <si>
    <t>10:02:01</t>
  </si>
  <si>
    <t>10:24:20</t>
  </si>
  <si>
    <t>10:24:29</t>
  </si>
  <si>
    <t>10:25:38</t>
  </si>
  <si>
    <t>10:25:50</t>
  </si>
  <si>
    <t>10:31:48</t>
  </si>
  <si>
    <t>10:38:46</t>
  </si>
  <si>
    <t>10:44:06</t>
  </si>
  <si>
    <t>10:47:36</t>
  </si>
  <si>
    <t>10:48:39</t>
  </si>
  <si>
    <t>10:50:39</t>
  </si>
  <si>
    <t>11:06:23</t>
  </si>
  <si>
    <t>11:28:57</t>
  </si>
  <si>
    <t>11:38:18</t>
  </si>
  <si>
    <t>11:43:01</t>
  </si>
  <si>
    <t>11:43:04</t>
  </si>
  <si>
    <t>11:47:52</t>
  </si>
  <si>
    <t>12:02:01</t>
  </si>
  <si>
    <t>12:04:18</t>
  </si>
  <si>
    <t>12:06:51</t>
  </si>
  <si>
    <t>12:09:49</t>
  </si>
  <si>
    <t>12:12:56</t>
  </si>
  <si>
    <t>12:14:05</t>
  </si>
  <si>
    <t>12:18:37</t>
  </si>
  <si>
    <t>12:21:13</t>
  </si>
  <si>
    <t>12:22:16</t>
  </si>
  <si>
    <t>12:25:49</t>
  </si>
  <si>
    <t>12:25:59</t>
  </si>
  <si>
    <t>12:29:39</t>
  </si>
  <si>
    <t>12:30:52</t>
  </si>
  <si>
    <t>12:36:16</t>
  </si>
  <si>
    <t>12:39:43</t>
  </si>
  <si>
    <t>12:42:42</t>
  </si>
  <si>
    <t>12:43:05</t>
  </si>
  <si>
    <t>12:48:22</t>
  </si>
  <si>
    <t>12:50:03</t>
  </si>
  <si>
    <t>12:54:02</t>
  </si>
  <si>
    <t>12:57:01</t>
  </si>
  <si>
    <t>12:57:05</t>
  </si>
  <si>
    <t>13:01:06</t>
  </si>
  <si>
    <t>13:01:30</t>
  </si>
  <si>
    <t>13:02:06</t>
  </si>
  <si>
    <t>13:08:21</t>
  </si>
  <si>
    <t>13:23:28</t>
  </si>
  <si>
    <t>13:26:18</t>
  </si>
  <si>
    <t>13:26:26</t>
  </si>
  <si>
    <t>13:29:34</t>
  </si>
  <si>
    <t>13:40:31</t>
  </si>
  <si>
    <t>13:49:07</t>
  </si>
  <si>
    <t>14:05:41</t>
  </si>
  <si>
    <t>14:06:54</t>
  </si>
  <si>
    <t>14:07:22</t>
  </si>
  <si>
    <t>14:08:28</t>
  </si>
  <si>
    <t>14:09:20</t>
  </si>
  <si>
    <t>14:12:53</t>
  </si>
  <si>
    <t>14:18:59</t>
  </si>
  <si>
    <t>14:20:53</t>
  </si>
  <si>
    <t>14:22:55</t>
  </si>
  <si>
    <t>14:23:14</t>
  </si>
  <si>
    <t>14:25:03</t>
  </si>
  <si>
    <t>14:25:31</t>
  </si>
  <si>
    <t>14:26:24</t>
  </si>
  <si>
    <t>14:27:55</t>
  </si>
  <si>
    <t>14:31:53</t>
  </si>
  <si>
    <t>14:36:19</t>
  </si>
  <si>
    <t>14:38:44</t>
  </si>
  <si>
    <t>14:40:46</t>
  </si>
  <si>
    <t>14:41:05</t>
  </si>
  <si>
    <t>14:41:25</t>
  </si>
  <si>
    <t>14:43:53</t>
  </si>
  <si>
    <t>14:46:07</t>
  </si>
  <si>
    <t>14:46:38</t>
  </si>
  <si>
    <t>14:53:38</t>
  </si>
  <si>
    <t>14:55:53</t>
  </si>
  <si>
    <t>14:58:43</t>
  </si>
  <si>
    <t>20260520 08:07:00.351000 +0100s</t>
  </si>
  <si>
    <t>00539934689TRLO1</t>
  </si>
  <si>
    <t>00136499975ORLO1</t>
  </si>
  <si>
    <t>20260520 08:07:00.357000 +0100s</t>
  </si>
  <si>
    <t>00539934691TRLO1</t>
  </si>
  <si>
    <t>20260520 08:09:42.902000 +0100s</t>
  </si>
  <si>
    <t>00539935496TRLO1</t>
  </si>
  <si>
    <t>20260520 08:11:50.004000 +0100s</t>
  </si>
  <si>
    <t>00539936436TRLO1</t>
  </si>
  <si>
    <t>20260520 08:13:31.542000 +0100s</t>
  </si>
  <si>
    <t>00539937114TRLO1</t>
  </si>
  <si>
    <t>20260520 08:15:43.104000 +0100s</t>
  </si>
  <si>
    <t>00539938039TRLO1</t>
  </si>
  <si>
    <t>20260520 08:16:08.003000 +0100s</t>
  </si>
  <si>
    <t>00539938230TRLO1</t>
  </si>
  <si>
    <t>20260520 08:19:47.987000 +0100s</t>
  </si>
  <si>
    <t>00539939696TRLO1</t>
  </si>
  <si>
    <t>20260520 08:20:06.004000 +0100s</t>
  </si>
  <si>
    <t>00539939833TRLO1</t>
  </si>
  <si>
    <t>20260520 08:22:06.801000 +0100s</t>
  </si>
  <si>
    <t>00539940870TRLO1</t>
  </si>
  <si>
    <t>20260520 08:24:21.033000 +0100s</t>
  </si>
  <si>
    <t>00539941661TRLO1</t>
  </si>
  <si>
    <t>20260520 08:25:46.002000 +0100s</t>
  </si>
  <si>
    <t>00539942232TRLO1</t>
  </si>
  <si>
    <t>20260520 08:26:56.996000 +0100s</t>
  </si>
  <si>
    <t>00539942621TRLO1</t>
  </si>
  <si>
    <t>20260520 08:30:44.004000 +0100s</t>
  </si>
  <si>
    <t>00539943705TRLO1</t>
  </si>
  <si>
    <t>20260520 08:32:50.743000 +0100s</t>
  </si>
  <si>
    <t>00539944720TRLO1</t>
  </si>
  <si>
    <t>20260520 08:34:43.569000 +0100s</t>
  </si>
  <si>
    <t>00539945388TRLO1</t>
  </si>
  <si>
    <t>00539945389TRLO1</t>
  </si>
  <si>
    <t>20260520 08:42:03.083000 +0100s</t>
  </si>
  <si>
    <t>00539947912TRLO1</t>
  </si>
  <si>
    <t>20260520 08:42:03.750000 +0100s</t>
  </si>
  <si>
    <t>00539947917TRLO1</t>
  </si>
  <si>
    <t>20260520 08:42:05.056000 +0100s</t>
  </si>
  <si>
    <t>00539947925TRLO1</t>
  </si>
  <si>
    <t>20260520 08:42:06.677000 +0100s</t>
  </si>
  <si>
    <t>00539947932TRLO1</t>
  </si>
  <si>
    <t>20260520 08:46:45.545000 +0100s</t>
  </si>
  <si>
    <t>00539949292TRLO1</t>
  </si>
  <si>
    <t>00539949291TRLO1</t>
  </si>
  <si>
    <t>00539949290TRLO1</t>
  </si>
  <si>
    <t>20260520 08:46:45.550000 +0100s</t>
  </si>
  <si>
    <t>00539949293TRLO1</t>
  </si>
  <si>
    <t>20260520 08:47:23.109000 +0100s</t>
  </si>
  <si>
    <t>00539949476TRLO1</t>
  </si>
  <si>
    <t>20260520 08:49:15.005000 +0100s</t>
  </si>
  <si>
    <t>00539950048TRLO1</t>
  </si>
  <si>
    <t>20260520 08:49:50.004000 +0100s</t>
  </si>
  <si>
    <t>00539950211TRLO1</t>
  </si>
  <si>
    <t>20260520 08:51:49.004000 +0100s</t>
  </si>
  <si>
    <t>00539950814TRLO1</t>
  </si>
  <si>
    <t>20260520 08:52:02.044000 +0100s</t>
  </si>
  <si>
    <t>00539950861TRLO1</t>
  </si>
  <si>
    <t>20260520 08:55:08.146000 +0100s</t>
  </si>
  <si>
    <t>00539951691TRLO1</t>
  </si>
  <si>
    <t>20260520 09:00:20.727000 +0100s</t>
  </si>
  <si>
    <t>00539953572TRLO1</t>
  </si>
  <si>
    <t>20260520 09:00:38.005000 +0100s</t>
  </si>
  <si>
    <t>00539953688TRLO1</t>
  </si>
  <si>
    <t>20260520 09:08:31.330000 +0100s</t>
  </si>
  <si>
    <t>00539955791TRLO1</t>
  </si>
  <si>
    <t>00539955792TRLO1</t>
  </si>
  <si>
    <t>20260520 09:10:35.005000 +0100s</t>
  </si>
  <si>
    <t>00539956575TRLO1</t>
  </si>
  <si>
    <t>20260520 09:10:41.004000 +0100s</t>
  </si>
  <si>
    <t>00539956673TRLO1</t>
  </si>
  <si>
    <t>20260520 09:11:04.004000 +0100s</t>
  </si>
  <si>
    <t>00539956771TRLO1</t>
  </si>
  <si>
    <t>20260520 09:13:21.248000 +0100s</t>
  </si>
  <si>
    <t>00539957312TRLO1</t>
  </si>
  <si>
    <t>20260520 09:20:11.083000 +0100s</t>
  </si>
  <si>
    <t>00539958858TRLO1</t>
  </si>
  <si>
    <t>20260520 09:21:08.147000 +0100s</t>
  </si>
  <si>
    <t>00539959222TRLO1</t>
  </si>
  <si>
    <t>20260520 09:22:33.521000 +0100s</t>
  </si>
  <si>
    <t>00539959481TRLO1</t>
  </si>
  <si>
    <t>20260520 09:30:56.739000 +0100s</t>
  </si>
  <si>
    <t>00539961809TRLO1</t>
  </si>
  <si>
    <t>00539961808TRLO1</t>
  </si>
  <si>
    <t>20260520 09:30:56.740000 +0100s</t>
  </si>
  <si>
    <t>00539961810TRLO1</t>
  </si>
  <si>
    <t>00539961807TRLO1</t>
  </si>
  <si>
    <t>20260520 09:34:08.733000 +0100s</t>
  </si>
  <si>
    <t>00539962942TRLO1</t>
  </si>
  <si>
    <t>20260520 09:38:46.132000 +0100s</t>
  </si>
  <si>
    <t>00539964051TRLO1</t>
  </si>
  <si>
    <t>20260520 09:38:52.809000 +0100s</t>
  </si>
  <si>
    <t>00539964069TRLO1</t>
  </si>
  <si>
    <t>20260520 09:38:53.387000 +0100s</t>
  </si>
  <si>
    <t>00539964070TRLO1</t>
  </si>
  <si>
    <t>20260520 09:40:47.977000 +0100s</t>
  </si>
  <si>
    <t>00539964547TRLO1</t>
  </si>
  <si>
    <t>00539964546TRLO1</t>
  </si>
  <si>
    <t>20260520 09:43:28.334000 +0100s</t>
  </si>
  <si>
    <t>00539965175TRLO1</t>
  </si>
  <si>
    <t>20260520 09:47:25.073000 +0100s</t>
  </si>
  <si>
    <t>00539965961TRLO1</t>
  </si>
  <si>
    <t>20260520 09:48:56.949000 +0100s</t>
  </si>
  <si>
    <t>00539966283TRLO1</t>
  </si>
  <si>
    <t>20260520 09:50:45.708000 +0100s</t>
  </si>
  <si>
    <t>00539966636TRLO1</t>
  </si>
  <si>
    <t>00539966635TRLO1</t>
  </si>
  <si>
    <t>00539966637TRLO1</t>
  </si>
  <si>
    <t>20260520 09:56:46.004000 +0100s</t>
  </si>
  <si>
    <t>00539967892TRLO1</t>
  </si>
  <si>
    <t>00539967890TRLO1</t>
  </si>
  <si>
    <t>00539967889TRLO1</t>
  </si>
  <si>
    <t>00539967891TRLO1</t>
  </si>
  <si>
    <t>20260520 10:00:19.018000 +0100s</t>
  </si>
  <si>
    <t>00539968837TRLO1</t>
  </si>
  <si>
    <t>20260520 10:00:45.289000 +0100s</t>
  </si>
  <si>
    <t>00539968959TRLO1</t>
  </si>
  <si>
    <t>20260520 10:08:57.009000 +0100s</t>
  </si>
  <si>
    <t>00539971296TRLO1</t>
  </si>
  <si>
    <t>20260520 10:09:04.005000 +0100s</t>
  </si>
  <si>
    <t>00539971324TRLO1</t>
  </si>
  <si>
    <t>00539971323TRLO1</t>
  </si>
  <si>
    <t>20260520 10:11:14.005000 +0100s</t>
  </si>
  <si>
    <t>00539971822TRLO1</t>
  </si>
  <si>
    <t>00539971821TRLO1</t>
  </si>
  <si>
    <t>20260520 10:11:34.006000 +0100s</t>
  </si>
  <si>
    <t>00539971893TRLO1</t>
  </si>
  <si>
    <t>20260520 10:13:31.374000 +0100s</t>
  </si>
  <si>
    <t>00539972566TRLO1</t>
  </si>
  <si>
    <t>20260520 10:15:39.283000 +0100s</t>
  </si>
  <si>
    <t>00539973043TRLO1</t>
  </si>
  <si>
    <t>20260520 10:16:29.103000 +0100s</t>
  </si>
  <si>
    <t>00539973213TRLO1</t>
  </si>
  <si>
    <t>20260520 10:18:10.507000 +0100s</t>
  </si>
  <si>
    <t>00539973606TRLO1</t>
  </si>
  <si>
    <t>20260520 10:18:51.004000 +0100s</t>
  </si>
  <si>
    <t>00539973727TRLO1</t>
  </si>
  <si>
    <t>20260520 10:21:17.003000 +0100s</t>
  </si>
  <si>
    <t>00539974448TRLO1</t>
  </si>
  <si>
    <t>20260520 10:23:54.004000 +0100s</t>
  </si>
  <si>
    <t>00539974925TRLO1</t>
  </si>
  <si>
    <t>20260520 10:24:01.780000 +0100s</t>
  </si>
  <si>
    <t>00539974961TRLO1</t>
  </si>
  <si>
    <t>20260520 10:24:32.003000 +0100s</t>
  </si>
  <si>
    <t>00539975069TRLO1</t>
  </si>
  <si>
    <t>20260520 10:26:36.004000 +0100s</t>
  </si>
  <si>
    <t>00539975440TRLO1</t>
  </si>
  <si>
    <t>20260520 10:28:49.796000 +0100s</t>
  </si>
  <si>
    <t>00539975951TRLO1</t>
  </si>
  <si>
    <t>20260520 10:32:48.002000 +0100s</t>
  </si>
  <si>
    <t>00539977090TRLO1</t>
  </si>
  <si>
    <t>20260520 10:32:48.016000 +0100s</t>
  </si>
  <si>
    <t>00539977091TRLO1</t>
  </si>
  <si>
    <t>20260520 10:35:13.727000 +0100s</t>
  </si>
  <si>
    <t>00539977752TRLO1</t>
  </si>
  <si>
    <t>00539977751TRLO1</t>
  </si>
  <si>
    <t>20260520 10:41:57.170000 +0100s</t>
  </si>
  <si>
    <t>00539979427TRLO1</t>
  </si>
  <si>
    <t>20260520 10:47:48.004000 +0100s</t>
  </si>
  <si>
    <t>00539981114TRLO1</t>
  </si>
  <si>
    <t>20260520 11:06:24.314000 +0100s</t>
  </si>
  <si>
    <t>00539986893TRLO1</t>
  </si>
  <si>
    <t>20260520 11:06:27.006000 +0100s</t>
  </si>
  <si>
    <t>00539986899TRLO1</t>
  </si>
  <si>
    <t>00539986898TRLO1</t>
  </si>
  <si>
    <t>00539986897TRLO1</t>
  </si>
  <si>
    <t>00539986895TRLO1</t>
  </si>
  <si>
    <t>00539986894TRLO1</t>
  </si>
  <si>
    <t>20260520 11:06:27.008000 +0100s</t>
  </si>
  <si>
    <t>00539986896TRLO1</t>
  </si>
  <si>
    <t>20260520 11:06:27.525000 +0100s</t>
  </si>
  <si>
    <t>00539986900TRLO1</t>
  </si>
  <si>
    <t>20260520 11:08:05.108000 +0100s</t>
  </si>
  <si>
    <t>00539987140TRLO1</t>
  </si>
  <si>
    <t>20260520 11:10:37.514000 +0100s</t>
  </si>
  <si>
    <t>00539987619TRLO1</t>
  </si>
  <si>
    <t>20260520 11:10:51.559000 +0100s</t>
  </si>
  <si>
    <t>00539987651TRLO1</t>
  </si>
  <si>
    <t>20260520 11:15:12.008000 +0100s</t>
  </si>
  <si>
    <t>00539988340TRLO1</t>
  </si>
  <si>
    <t>20260520 11:19:45.835000 +0100s</t>
  </si>
  <si>
    <t>00539989185TRLO1</t>
  </si>
  <si>
    <t>00539989184TRLO1</t>
  </si>
  <si>
    <t>20260520 11:23:43.494000 +0100s</t>
  </si>
  <si>
    <t>00539990173TRLO1</t>
  </si>
  <si>
    <t>00539990172TRLO1</t>
  </si>
  <si>
    <t>20260520 11:26:56.524000 +0100s</t>
  </si>
  <si>
    <t>00539991103TRLO1</t>
  </si>
  <si>
    <t>20260520 11:29:10.897000 +0100s</t>
  </si>
  <si>
    <t>00539991658TRLO1</t>
  </si>
  <si>
    <t>20260520 11:34:06.326000 +0100s</t>
  </si>
  <si>
    <t>00539993471TRLO1</t>
  </si>
  <si>
    <t>20260520 11:39:07.005000 +0100s</t>
  </si>
  <si>
    <t>00539995078TRLO1</t>
  </si>
  <si>
    <t>20260520 11:40:49.862000 +0100s</t>
  </si>
  <si>
    <t>00539995527TRLO1</t>
  </si>
  <si>
    <t>20260520 11:40:49.863000 +0100s</t>
  </si>
  <si>
    <t>00539995528TRLO1</t>
  </si>
  <si>
    <t>20260520 11:42:09.595000 +0100s</t>
  </si>
  <si>
    <t>00539995878TRLO1</t>
  </si>
  <si>
    <t>20260520 11:44:47.400000 +0100s</t>
  </si>
  <si>
    <t>00539996462TRLO1</t>
  </si>
  <si>
    <t>20260520 11:45:32.007000 +0100s</t>
  </si>
  <si>
    <t>00539996789TRLO1</t>
  </si>
  <si>
    <t>20260520 11:51:35.004000 +0100s</t>
  </si>
  <si>
    <t>00539998408TRLO1</t>
  </si>
  <si>
    <t>20260520 12:02:37.882000 +0100s</t>
  </si>
  <si>
    <t>00540000505TRLO1</t>
  </si>
  <si>
    <t>00540000504TRLO1</t>
  </si>
  <si>
    <t>20260520 12:05:08.004000 +0100s</t>
  </si>
  <si>
    <t>00540001203TRLO1</t>
  </si>
  <si>
    <t>20260520 12:07:02.364000 +0100s</t>
  </si>
  <si>
    <t>00540001584TRLO1</t>
  </si>
  <si>
    <t>00540001583TRLO1</t>
  </si>
  <si>
    <t>00540001582TRLO1</t>
  </si>
  <si>
    <t>00540001581TRLO1</t>
  </si>
  <si>
    <t>20260520 12:07:11.959000 +0100s</t>
  </si>
  <si>
    <t>00540001613TRLO1</t>
  </si>
  <si>
    <t>20260520 12:09:30.005000 +0100s</t>
  </si>
  <si>
    <t>00540001944TRLO1</t>
  </si>
  <si>
    <t>20260520 12:14:13.005000 +0100s</t>
  </si>
  <si>
    <t>00540002676TRLO1</t>
  </si>
  <si>
    <t>20260520 12:14:13.096000 +0100s</t>
  </si>
  <si>
    <t>00540002683TRLO1</t>
  </si>
  <si>
    <t>20260520 12:14:16.080000 +0100s</t>
  </si>
  <si>
    <t>00540002689TRLO1</t>
  </si>
  <si>
    <t>20260520 12:14:25.005000 +0100s</t>
  </si>
  <si>
    <t>00540002755TRLO1</t>
  </si>
  <si>
    <t>20260520 12:19:06.869000 +0100s</t>
  </si>
  <si>
    <t>00540003386TRLO1</t>
  </si>
  <si>
    <t>20260520 12:20:21.004000 +0100s</t>
  </si>
  <si>
    <t>00540003646TRLO1</t>
  </si>
  <si>
    <t>00540003647TRLO1</t>
  </si>
  <si>
    <t>20260520 12:20:28.004000 +0100s</t>
  </si>
  <si>
    <t>00540003664TRLO1</t>
  </si>
  <si>
    <t>20260520 12:20:52.006000 +0100s</t>
  </si>
  <si>
    <t>00540003729TRLO1</t>
  </si>
  <si>
    <t>20260520 12:26:31.120000 +0100s</t>
  </si>
  <si>
    <t>00540004419TRLO1</t>
  </si>
  <si>
    <t>20260520 12:26:36.013000 +0100s</t>
  </si>
  <si>
    <t>00540004423TRLO1</t>
  </si>
  <si>
    <t>20260520 12:27:14.011000 +0100s</t>
  </si>
  <si>
    <t>00540004515TRLO1</t>
  </si>
  <si>
    <t>20260520 12:27:31.221000 +0100s</t>
  </si>
  <si>
    <t>00540004545TRLO1</t>
  </si>
  <si>
    <t>20260520 12:29:39.918000 +0100s</t>
  </si>
  <si>
    <t>00540005008TRLO1</t>
  </si>
  <si>
    <t>20260520 12:32:06.015000 +0100s</t>
  </si>
  <si>
    <t>00540005504TRLO1</t>
  </si>
  <si>
    <t>20260520 12:32:59.009000 +0100s</t>
  </si>
  <si>
    <t>00540005807TRLO1</t>
  </si>
  <si>
    <t>20260520 12:35:28.069000 +0100s</t>
  </si>
  <si>
    <t>00540006205TRLO1</t>
  </si>
  <si>
    <t>20260520 12:37:43.232000 +0100s</t>
  </si>
  <si>
    <t>00540006477TRLO1</t>
  </si>
  <si>
    <t>00540006476TRLO1</t>
  </si>
  <si>
    <t>20260520 12:38:35.108000 +0100s</t>
  </si>
  <si>
    <t>00540006719TRLO1</t>
  </si>
  <si>
    <t>20260520 12:42:26.783000 +0100s</t>
  </si>
  <si>
    <t>00540007459TRLO1</t>
  </si>
  <si>
    <t>20260520 12:44:19.975000 +0100s</t>
  </si>
  <si>
    <t>00540007980TRLO1</t>
  </si>
  <si>
    <t>20260520 12:44:23.004000 +0100s</t>
  </si>
  <si>
    <t>00540007990TRLO1</t>
  </si>
  <si>
    <t>20260520 12:44:29.007000 +0100s</t>
  </si>
  <si>
    <t>00540008012TRLO1</t>
  </si>
  <si>
    <t>20260520 12:47:28.003000 +0100s</t>
  </si>
  <si>
    <t>00540008358TRLO1</t>
  </si>
  <si>
    <t>20260520 12:47:39.037000 +0100s</t>
  </si>
  <si>
    <t>00540008392TRLO1</t>
  </si>
  <si>
    <t>20260520 12:47:39.060000 +0100s</t>
  </si>
  <si>
    <t>00540008393TRLO1</t>
  </si>
  <si>
    <t>20260520 12:48:54.006000 +0100s</t>
  </si>
  <si>
    <t>00540008533TRLO1</t>
  </si>
  <si>
    <t>20260520 12:53:11.685000 +0100s</t>
  </si>
  <si>
    <t>00540009255TRLO1</t>
  </si>
  <si>
    <t>20260520 12:53:31.900000 +0100s</t>
  </si>
  <si>
    <t>00540009304TRLO1</t>
  </si>
  <si>
    <t>20260520 12:55:08.005000 +0100s</t>
  </si>
  <si>
    <t>00540009619TRLO1</t>
  </si>
  <si>
    <t>20260520 12:55:24.007000 +0100s</t>
  </si>
  <si>
    <t>00540009659TRLO1</t>
  </si>
  <si>
    <t>20260520 12:57:20.075000 +0100s</t>
  </si>
  <si>
    <t>00540009987TRLO1</t>
  </si>
  <si>
    <t>20260520 12:57:45.760000 +0100s</t>
  </si>
  <si>
    <t>00540010047TRLO1</t>
  </si>
  <si>
    <t>20260520 13:00:38.005000 +0100s</t>
  </si>
  <si>
    <t>00540010675TRLO1</t>
  </si>
  <si>
    <t>20260520 13:01:12.776000 +0100s</t>
  </si>
  <si>
    <t>00540010748TRLO1</t>
  </si>
  <si>
    <t>20260520 13:01:53.006000 +0100s</t>
  </si>
  <si>
    <t>00540010950TRLO1</t>
  </si>
  <si>
    <t>20260520 13:07:01.017000 +0100s</t>
  </si>
  <si>
    <t>00540012096TRLO1</t>
  </si>
  <si>
    <t>20260520 13:12:11.015000 +0100s</t>
  </si>
  <si>
    <t>00540013122TRLO1</t>
  </si>
  <si>
    <t>20260520 13:12:11.016000 +0100s</t>
  </si>
  <si>
    <t>00540013121TRLO1</t>
  </si>
  <si>
    <t>00540013120TRLO1</t>
  </si>
  <si>
    <t>20260520 13:12:15.780000 +0100s</t>
  </si>
  <si>
    <t>00540013137TRLO1</t>
  </si>
  <si>
    <t>20260520 13:14:41.004000 +0100s</t>
  </si>
  <si>
    <t>00540013557TRLO1</t>
  </si>
  <si>
    <t>20260520 13:17:16.003000 +0100s</t>
  </si>
  <si>
    <t>00540013998TRLO1</t>
  </si>
  <si>
    <t>20260520 13:18:23.004000 +0100s</t>
  </si>
  <si>
    <t>00540014157TRLO1</t>
  </si>
  <si>
    <t>20260520 13:19:14.006000 +0100s</t>
  </si>
  <si>
    <t>00540014316TRLO1</t>
  </si>
  <si>
    <t>20260520 13:19:19.019000 +0100s</t>
  </si>
  <si>
    <t>00540014328TRLO1</t>
  </si>
  <si>
    <t>20260520 13:22:31.004000 +0100s</t>
  </si>
  <si>
    <t>00540015018TRLO1</t>
  </si>
  <si>
    <t>20260520 13:22:34.103000 +0100s</t>
  </si>
  <si>
    <t>00540015030TRLO1</t>
  </si>
  <si>
    <t>20260520 13:24:27.004000 +0100s</t>
  </si>
  <si>
    <t>00540015399TRLO1</t>
  </si>
  <si>
    <t>20260520 13:25:04.006000 +0100s</t>
  </si>
  <si>
    <t>00540015496TRLO1</t>
  </si>
  <si>
    <t>20260520 13:28:18.004652 +0100s</t>
  </si>
  <si>
    <t>00540016340TRLO1</t>
  </si>
  <si>
    <t>00136499307ORLO1</t>
  </si>
  <si>
    <t>P</t>
  </si>
  <si>
    <t>HE</t>
  </si>
  <si>
    <t>20260520 13:30:49.030000 +0100s</t>
  </si>
  <si>
    <t>00540016957TRLO1</t>
  </si>
  <si>
    <t>20260520 13:32:39.007000 +0100s</t>
  </si>
  <si>
    <t>00540017256TRLO1</t>
  </si>
  <si>
    <t>20260520 13:35:05.004000 +0100s</t>
  </si>
  <si>
    <t>00540017868TRLO1</t>
  </si>
  <si>
    <t>20260520 13:37:21.473000 +0100s</t>
  </si>
  <si>
    <t>00540018284TRLO1</t>
  </si>
  <si>
    <t>20260520 13:38:05.004000 +0100s</t>
  </si>
  <si>
    <t>00540018417TRLO1</t>
  </si>
  <si>
    <t>20260520 13:38:15.943000 +0100s</t>
  </si>
  <si>
    <t>00540018474TRLO1</t>
  </si>
  <si>
    <t>20260520 13:38:50.003000 +0100s</t>
  </si>
  <si>
    <t>00540018588TRLO1</t>
  </si>
  <si>
    <t>20260520 13:39:24.005000 +0100s</t>
  </si>
  <si>
    <t>00540018714TRLO1</t>
  </si>
  <si>
    <t>20260520 13:39:43.359000 +0100s</t>
  </si>
  <si>
    <t>00540018762TRLO1</t>
  </si>
  <si>
    <t>20260520 13:44:00.951000 +0100s</t>
  </si>
  <si>
    <t>00540019689TRLO1</t>
  </si>
  <si>
    <t>20260520 13:46:13.816000 +0100s</t>
  </si>
  <si>
    <t>00540020145TRLO1</t>
  </si>
  <si>
    <t>20260520 13:48:32.774000 +0100s</t>
  </si>
  <si>
    <t>00540020719TRLO1</t>
  </si>
  <si>
    <t>20260520 13:48:34.718000 +0100s</t>
  </si>
  <si>
    <t>00540020737TRLO1</t>
  </si>
  <si>
    <t>20260520 13:48:52.914000 +0100s</t>
  </si>
  <si>
    <t>00540020794TRLO1</t>
  </si>
  <si>
    <t>20260520 13:49:11.672000 +0100s</t>
  </si>
  <si>
    <t>00540020876TRLO1</t>
  </si>
  <si>
    <t>20260520 13:49:24.370000 +0100s</t>
  </si>
  <si>
    <t>00540020927TRLO1</t>
  </si>
  <si>
    <t>20260520 13:50:47.004000 +0100s</t>
  </si>
  <si>
    <t>00540021266TRLO1</t>
  </si>
  <si>
    <t>20260520 13:53:02.005000 +0100s</t>
  </si>
  <si>
    <t>00540021838TRLO1</t>
  </si>
  <si>
    <t>20260520 13:54:40.535000 +0100s</t>
  </si>
  <si>
    <t>00540022335TRLO1</t>
  </si>
  <si>
    <t>20260520 13:56:42.885000 +0100s</t>
  </si>
  <si>
    <t>00540022964TRLO1</t>
  </si>
  <si>
    <t>20260520 13:59:26.732000 +0100s</t>
  </si>
  <si>
    <t>00540023522TRLO1</t>
  </si>
  <si>
    <t>20260520 13:59:27.007000 +0100s</t>
  </si>
  <si>
    <t>00540023523TRLO1</t>
  </si>
  <si>
    <t>20260520 14:00:41.145000 +0100s</t>
  </si>
  <si>
    <t>00540023929TRLO1</t>
  </si>
  <si>
    <t>20260520 14:12:42.181000 +0100s</t>
  </si>
  <si>
    <t>00540027437TRLO1</t>
  </si>
  <si>
    <t>20260520 14:14:54.358000 +0100s</t>
  </si>
  <si>
    <t>00540028010TRLO1</t>
  </si>
  <si>
    <t>20260520 14:16:40.008000 +0100s</t>
  </si>
  <si>
    <t>00540028740TRLO1</t>
  </si>
  <si>
    <t>20260520 14:21:35.259000 +0100s</t>
  </si>
  <si>
    <t>00540030032TRLO1</t>
  </si>
  <si>
    <t>00540030033TRLO1</t>
  </si>
  <si>
    <t>20260520 14:23:47.006000 +0100s</t>
  </si>
  <si>
    <t>00540030809TRLO1</t>
  </si>
  <si>
    <t>20260520 14:26:02.190000 +0100s</t>
  </si>
  <si>
    <t>00540032100TRLO1</t>
  </si>
  <si>
    <t>20260520 14:26:02.199000 +0100s</t>
  </si>
  <si>
    <t>00540032103TRLO1</t>
  </si>
  <si>
    <t>00540032102TRLO1</t>
  </si>
  <si>
    <t>00540032101TRLO1</t>
  </si>
  <si>
    <t>20260520 14:28:52.004000 +0100s</t>
  </si>
  <si>
    <t>00540033231TRLO1</t>
  </si>
  <si>
    <t>20260520 14:29:40.015000 +0100s</t>
  </si>
  <si>
    <t>00540033594TRLO1</t>
  </si>
  <si>
    <t>20260520 14:31:15.107000 +0100s</t>
  </si>
  <si>
    <t>00540035944TRLO1</t>
  </si>
  <si>
    <t>20260520 14:33:30.005000 +0100s</t>
  </si>
  <si>
    <t>00540038597TRLO1</t>
  </si>
  <si>
    <t>20260520 14:33:43.736000 +0100s</t>
  </si>
  <si>
    <t>00540038781TRLO1</t>
  </si>
  <si>
    <t>20260520 14:33:51.006000 +0100s</t>
  </si>
  <si>
    <t>00540038867TRLO1</t>
  </si>
  <si>
    <t>20260520 14:33:54.302000 +0100s</t>
  </si>
  <si>
    <t>00540038931TRLO1</t>
  </si>
  <si>
    <t>20260520 14:34:14.548000 +0100s</t>
  </si>
  <si>
    <t>00540039358TRLO1</t>
  </si>
  <si>
    <t>00540039359TRLO1</t>
  </si>
  <si>
    <t>20260520 14:34:14.551000 +0100s</t>
  </si>
  <si>
    <t>00540039360TRLO1</t>
  </si>
  <si>
    <t>20260520 14:36:14.099000 +0100s</t>
  </si>
  <si>
    <t>00540041412TRLO1</t>
  </si>
  <si>
    <t>20260520 14:36:32.639000 +0100s</t>
  </si>
  <si>
    <t>00540041599TRLO1</t>
  </si>
  <si>
    <t>20260520 14:37:52.610000 +0100s</t>
  </si>
  <si>
    <t>00540042551TRLO1</t>
  </si>
  <si>
    <t>20260520 14:38:13.563000 +0100s</t>
  </si>
  <si>
    <t>00540042798TRLO1</t>
  </si>
  <si>
    <t>20260520 14:41:10.007000 +0100s</t>
  </si>
  <si>
    <t>00540044901TRLO1</t>
  </si>
  <si>
    <t>20260520 14:41:14.614000 +0100s</t>
  </si>
  <si>
    <t>00540044951TRLO1</t>
  </si>
  <si>
    <t>20260520 14:43:24.004000 +0100s</t>
  </si>
  <si>
    <t>00540046463TRLO1</t>
  </si>
  <si>
    <t>20260520 14:46:01.535000 +0100s</t>
  </si>
  <si>
    <t>00540049084TRLO1</t>
  </si>
  <si>
    <t>20260520 14:46:01.536000 +0100s</t>
  </si>
  <si>
    <t>00540049085TRLO1</t>
  </si>
  <si>
    <t>20260520 14:46:02.042000 +0100s</t>
  </si>
  <si>
    <t>00540049093TRLO1</t>
  </si>
  <si>
    <t>20260520 14:46:08.577000 +0100s</t>
  </si>
  <si>
    <t>00540049181TRLO1</t>
  </si>
  <si>
    <t>20260520 14:47:43.782000 +0100s</t>
  </si>
  <si>
    <t>00540050176TRLO1</t>
  </si>
  <si>
    <t>20260520 14:47:46.893000 +0100s</t>
  </si>
  <si>
    <t>00540050229TRLO1</t>
  </si>
  <si>
    <t>20260520 14:48:33.106000 +0100s</t>
  </si>
  <si>
    <t>00540050575TRLO1</t>
  </si>
  <si>
    <t>00540050576TRLO1</t>
  </si>
  <si>
    <t>00540050577TRLO1</t>
  </si>
  <si>
    <t>20260520 14:49:42.071000 +0100s</t>
  </si>
  <si>
    <t>00540051214TRLO1</t>
  </si>
  <si>
    <t>00540051213TRLO1</t>
  </si>
  <si>
    <t>00540051212TRLO1</t>
  </si>
  <si>
    <t>20260520 14:56:06.436000 +0100s</t>
  </si>
  <si>
    <t>00540055071TRLO1</t>
  </si>
  <si>
    <t>20260520 14:58:42.867000 +0100s</t>
  </si>
  <si>
    <t>00540056369TRLO1</t>
  </si>
  <si>
    <t>00540056370TRLO1</t>
  </si>
  <si>
    <t>00540056371TRLO1</t>
  </si>
  <si>
    <t>00540056372TRLO1</t>
  </si>
  <si>
    <t>00540056373TRLO1</t>
  </si>
  <si>
    <t>20260520 15:01:12.617000 +0100s</t>
  </si>
  <si>
    <t>00540058055TRLO1</t>
  </si>
  <si>
    <t>00540058054TRLO1</t>
  </si>
  <si>
    <t>00540058053TRLO1</t>
  </si>
  <si>
    <t>20260520 15:04:02.731000 +0100s</t>
  </si>
  <si>
    <t>00540059750TRLO1</t>
  </si>
  <si>
    <t>20260520 15:04:21.388000 +0100s</t>
  </si>
  <si>
    <t>00540059918TRLO1</t>
  </si>
  <si>
    <t>00540059917TRLO1</t>
  </si>
  <si>
    <t>00540059916TRLO1</t>
  </si>
  <si>
    <t>00540059915TRLO1</t>
  </si>
  <si>
    <t>20260520 15:05:18.864000 +0100s</t>
  </si>
  <si>
    <t>00540060606TRLO1</t>
  </si>
  <si>
    <t>20260520 15:06:13.005000 +0100s</t>
  </si>
  <si>
    <t>00540061294TRLO1</t>
  </si>
  <si>
    <t>20260520 15:06:44.707000 +0100s</t>
  </si>
  <si>
    <t>00540061810TRLO1</t>
  </si>
  <si>
    <t>20260520 15:06:55.269000 +0100s</t>
  </si>
  <si>
    <t>00540061971TRLO1</t>
  </si>
  <si>
    <t>00540061970TRLO1</t>
  </si>
  <si>
    <t>00540061965TRLO1</t>
  </si>
  <si>
    <t>00540061964TRLO1</t>
  </si>
  <si>
    <t>20260520 15:06:55.644000 +0100s</t>
  </si>
  <si>
    <t>00540061990TRLO1</t>
  </si>
  <si>
    <t>00540061989TRLO1</t>
  </si>
  <si>
    <t>20260520 15:09:43.048000 +0100s</t>
  </si>
  <si>
    <t>00540063900TRLO1</t>
  </si>
  <si>
    <t>00540063899TRLO1</t>
  </si>
  <si>
    <t>00540063898TRLO1</t>
  </si>
  <si>
    <t>00540063897TRLO1</t>
  </si>
  <si>
    <t>20260520 15:10:34.005000 +0100s</t>
  </si>
  <si>
    <t>00540064471TRLO1</t>
  </si>
  <si>
    <t>20260520 15:10:34.006000 +0100s</t>
  </si>
  <si>
    <t>00540064473TRLO1</t>
  </si>
  <si>
    <t>20260520 15:10:35.615000 +0100s</t>
  </si>
  <si>
    <t>00540064490TRLO1</t>
  </si>
  <si>
    <t>20260520 15:11:07.800000 +0100s</t>
  </si>
  <si>
    <t>00540064966TRLO1</t>
  </si>
  <si>
    <t>20260520 15:12:04.336000 +0100s</t>
  </si>
  <si>
    <t>00540065490TRLO1</t>
  </si>
  <si>
    <t>20260520 15:12:20.007000 +0100s</t>
  </si>
  <si>
    <t>00540065663TRLO1</t>
  </si>
  <si>
    <t>20260520 15:13:15.148000 +0100s</t>
  </si>
  <si>
    <t>00540066249TRLO1</t>
  </si>
  <si>
    <t>20260520 15:13:18.821000 +0100s</t>
  </si>
  <si>
    <t>00540066303TRLO1</t>
  </si>
  <si>
    <t>20260520 15:13:43.918000 +0100s</t>
  </si>
  <si>
    <t>00540066517TRLO1</t>
  </si>
  <si>
    <t>00540066518TRLO1</t>
  </si>
  <si>
    <t>20260520 15:13:57.004000 +0100s</t>
  </si>
  <si>
    <t>00540066627TRLO1</t>
  </si>
  <si>
    <t>20260520 15:14:57.934000 +0100s</t>
  </si>
  <si>
    <t>00540068813TRLO1</t>
  </si>
  <si>
    <t>20260520 15:17:12.952000 +0100s</t>
  </si>
  <si>
    <t>00540071911TRLO1</t>
  </si>
  <si>
    <t>00540071912TRLO1</t>
  </si>
  <si>
    <t>20260520 15:17:13.030000 +0100s</t>
  </si>
  <si>
    <t>00540071914TRLO1</t>
  </si>
  <si>
    <t>00540071913TRLO1</t>
  </si>
  <si>
    <t>20260520 15:18:19.178000 +0100s</t>
  </si>
  <si>
    <t>00540073174TRLO1</t>
  </si>
  <si>
    <t>20260520 15:18:19.306000 +0100s</t>
  </si>
  <si>
    <t>00540073175TRLO1</t>
  </si>
  <si>
    <t>20260520 15:18:56.006000 +0100s</t>
  </si>
  <si>
    <t>00540073550TRLO1</t>
  </si>
  <si>
    <t>20260520 15:20:17.688000 +0100s</t>
  </si>
  <si>
    <t>00540074603TRLO1</t>
  </si>
  <si>
    <t>00540074602TRLO1</t>
  </si>
  <si>
    <t>20260520 15:21:50.009000 +0100s</t>
  </si>
  <si>
    <t>00540075490TRLO1</t>
  </si>
  <si>
    <t>20260520 15:22:11.172000 +0100s</t>
  </si>
  <si>
    <t>00540075714TRLO1</t>
  </si>
  <si>
    <t>20260520 15:23:11.111000 +0100s</t>
  </si>
  <si>
    <t>00540076715TRLO1</t>
  </si>
  <si>
    <t>20260520 15:23:15.005000 +0100s</t>
  </si>
  <si>
    <t>00540076753TRLO1</t>
  </si>
  <si>
    <t>20260520 15:23:21.144000 +0100s</t>
  </si>
  <si>
    <t>00540076776TRLO1</t>
  </si>
  <si>
    <t>20260520 15:23:56.192000 +0100s</t>
  </si>
  <si>
    <t>00540077227TRLO1</t>
  </si>
  <si>
    <t>20260520 15:24:40.780000 +0100s</t>
  </si>
  <si>
    <t>00540077599TRLO1</t>
  </si>
  <si>
    <t>00540077598TRLO1</t>
  </si>
  <si>
    <t>00540077597TRLO1</t>
  </si>
  <si>
    <t>20260520 15:27:01.006000 +0100s</t>
  </si>
  <si>
    <t>00540080109TRLO1</t>
  </si>
  <si>
    <t>20260520 15:27:13.889000 +0100s</t>
  </si>
  <si>
    <t>00540080391TRLO1</t>
  </si>
  <si>
    <t>20260520 15:27:37.398000 +0100s</t>
  </si>
  <si>
    <t>00540080672TRLO1</t>
  </si>
  <si>
    <t>00540080671TRLO1</t>
  </si>
  <si>
    <t>20260520 15:28:07.448000 +0100s</t>
  </si>
  <si>
    <t>00540080840TRLO1</t>
  </si>
  <si>
    <t>20260520 15:29:41.093000 +0100s</t>
  </si>
  <si>
    <t>00540081542TRLO1</t>
  </si>
  <si>
    <t>00540081541TRLO1</t>
  </si>
  <si>
    <t>20260520 15:29:41.094000 +0100s</t>
  </si>
  <si>
    <t>00540081543TRLO1</t>
  </si>
  <si>
    <t>20260520 15:30:13.003000 +0100s</t>
  </si>
  <si>
    <t>00540081770TRLO1</t>
  </si>
  <si>
    <t>00540081771TRLO1</t>
  </si>
  <si>
    <t>20260520 15:31:55.004000 +0100s</t>
  </si>
  <si>
    <t>00540082854TRLO1</t>
  </si>
  <si>
    <t>00540082853TRLO1</t>
  </si>
  <si>
    <t>00540082852TRLO1</t>
  </si>
  <si>
    <t>20260520 15:32:11.002000 +0100s</t>
  </si>
  <si>
    <t>00540083012TRLO1</t>
  </si>
  <si>
    <t>20260520 15:33:46.837000 +0100s</t>
  </si>
  <si>
    <t>00540084157TRLO1</t>
  </si>
  <si>
    <t>20260520 15:33:49.086000 +0100s</t>
  </si>
  <si>
    <t>00540084190TRLO1</t>
  </si>
  <si>
    <t>00540084189TRLO1</t>
  </si>
  <si>
    <t>00540084188TRLO1</t>
  </si>
  <si>
    <t>00540084187TRLO1</t>
  </si>
  <si>
    <t>20260520 15:33:54.006000 +0100s</t>
  </si>
  <si>
    <t>00540084235TRLO1</t>
  </si>
  <si>
    <t>20260520 15:35:03.308000 +0100s</t>
  </si>
  <si>
    <t>00540084936TRLO1</t>
  </si>
  <si>
    <t>20260520 15:35:38.005000 +0100s</t>
  </si>
  <si>
    <t>00540085283TRLO1</t>
  </si>
  <si>
    <t>20260520 15:35:38.006000 +0100s</t>
  </si>
  <si>
    <t>00540085284TRLO1</t>
  </si>
  <si>
    <t>20260520 15:36:01.007000 +0100s</t>
  </si>
  <si>
    <t>00540085563TRLO1</t>
  </si>
  <si>
    <t>20260520 15:37:24.404000 +0100s</t>
  </si>
  <si>
    <t>00540086358TRLO1</t>
  </si>
  <si>
    <t>20260520 15:37:24.405000 +0100s</t>
  </si>
  <si>
    <t>00540086359TRLO1</t>
  </si>
  <si>
    <t>20260520 15:37:36.014000 +0100s</t>
  </si>
  <si>
    <t>00540086488TRLO1</t>
  </si>
  <si>
    <t>20260520 15:38:33.004000 +0100s</t>
  </si>
  <si>
    <t>00540087212TRLO1</t>
  </si>
  <si>
    <t>20260520 15:38:59.750000 +0100s</t>
  </si>
  <si>
    <t>00540087382TRLO1</t>
  </si>
  <si>
    <t>20260520 15:39:23.005000 +0100s</t>
  </si>
  <si>
    <t>00540087506TRLO1</t>
  </si>
  <si>
    <t>00540087505TRLO1</t>
  </si>
  <si>
    <t>20260520 15:39:30.112000 +0100s</t>
  </si>
  <si>
    <t>00540087570TRLO1</t>
  </si>
  <si>
    <t>00540087569TRLO1</t>
  </si>
  <si>
    <t>20260520 15:40:11.672000 +0100s</t>
  </si>
  <si>
    <t>00540087895TRLO1</t>
  </si>
  <si>
    <t>00540087894TRLO1</t>
  </si>
  <si>
    <t>20260520 15:40:21.911000 +0100s</t>
  </si>
  <si>
    <t>00540087956TRLO1</t>
  </si>
  <si>
    <t>20260520 15:41:44.003000 +0100s</t>
  </si>
  <si>
    <t>00540088739TRLO1</t>
  </si>
  <si>
    <t>20260520 15:41:56.409000 +0100s</t>
  </si>
  <si>
    <t>00540088832TRLO1</t>
  </si>
  <si>
    <t>00540088831TRLO1</t>
  </si>
  <si>
    <t>20260520 15:44:17.220000 +0100s</t>
  </si>
  <si>
    <t>00540090284TRLO1</t>
  </si>
  <si>
    <t>20260520 15:45:10.278000 +0100s</t>
  </si>
  <si>
    <t>00540090960TRLO1</t>
  </si>
  <si>
    <t>20260520 15:46:31.777000 +0100s</t>
  </si>
  <si>
    <t>00540091995TRLO1</t>
  </si>
  <si>
    <t>00540091994TRLO1</t>
  </si>
  <si>
    <t>00540091993TRLO1</t>
  </si>
  <si>
    <t>00540091992TRLO1</t>
  </si>
  <si>
    <t>00540091991TRLO1</t>
  </si>
  <si>
    <t>00540091990TRLO1</t>
  </si>
  <si>
    <t>20260520 15:48:14.006000 +0100s</t>
  </si>
  <si>
    <t>00540093225TRLO1</t>
  </si>
  <si>
    <t>20260520 15:49:45.859000 +0100s</t>
  </si>
  <si>
    <t>00540094150TRLO1</t>
  </si>
  <si>
    <t>20260520 15:50:14.471000 +0100s</t>
  </si>
  <si>
    <t>00540094427TRLO1</t>
  </si>
  <si>
    <t>20260520 15:50:25.551000 +0100s</t>
  </si>
  <si>
    <t>00540094498TRLO1</t>
  </si>
  <si>
    <t>00540094497TRLO1</t>
  </si>
  <si>
    <t>20260520 15:50:25.552000 +0100s</t>
  </si>
  <si>
    <t>00540094504TRLO1</t>
  </si>
  <si>
    <t>00540094503TRLO1</t>
  </si>
  <si>
    <t>00540094502TRLO1</t>
  </si>
  <si>
    <t>00540094501TRLO1</t>
  </si>
  <si>
    <t>00540094500TRLO1</t>
  </si>
  <si>
    <t>00540094499TRLO1</t>
  </si>
  <si>
    <t>20260520 15:53:02.005000 +0100s</t>
  </si>
  <si>
    <t>00540096213TRLO1</t>
  </si>
  <si>
    <t>20260520 15:53:23.795000 +0100s</t>
  </si>
  <si>
    <t>00540096576TRLO1</t>
  </si>
  <si>
    <t>20260520 15:53:38.047000 +0100s</t>
  </si>
  <si>
    <t>00540096756TRLO1</t>
  </si>
  <si>
    <t>20260520 15:53:38.048000 +0100s</t>
  </si>
  <si>
    <t>00540096757TRLO1</t>
  </si>
  <si>
    <t>20260520 15:54:42.814000 +0100s</t>
  </si>
  <si>
    <t>00540097547TRLO1</t>
  </si>
  <si>
    <t>20260520 15:54:42.815000 +0100s</t>
  </si>
  <si>
    <t>00540097550TRLO1</t>
  </si>
  <si>
    <t>00540097549TRLO1</t>
  </si>
  <si>
    <t>00540097548TRLO1</t>
  </si>
  <si>
    <t>20260520 15:54:51.828000 +0100s</t>
  </si>
  <si>
    <t>00540097638TRLO1</t>
  </si>
  <si>
    <t>00540097637TRLO1</t>
  </si>
  <si>
    <t>20260520 15:56:21.005000 +0100s</t>
  </si>
  <si>
    <t>00540098557TRLO1</t>
  </si>
  <si>
    <t>20260520 15:56:44.004000 +0100s</t>
  </si>
  <si>
    <t>00540098828TRLO1</t>
  </si>
  <si>
    <t>20260520 15:56:44.012000 +0100s</t>
  </si>
  <si>
    <t>00540098829TRLO1</t>
  </si>
  <si>
    <t>20260520 15:57:58.370000 +0100s</t>
  </si>
  <si>
    <t>00540099454TRLO1</t>
  </si>
  <si>
    <t>20260520 15:58:33.738000 +0100s</t>
  </si>
  <si>
    <t>00540099831TRLO1</t>
  </si>
  <si>
    <t>20260520 15:58:59.910000 +0100s</t>
  </si>
  <si>
    <t>00540100200TRLO1</t>
  </si>
  <si>
    <t>20260520 15:59:04.157000 +0100s</t>
  </si>
  <si>
    <t>00540100258TRLO1</t>
  </si>
  <si>
    <t>00540100259TRLO1</t>
  </si>
  <si>
    <t>20260520 15:59:55.778000 +0100s</t>
  </si>
  <si>
    <t>00540100773TRLO1</t>
  </si>
  <si>
    <t>00540100774TRLO1</t>
  </si>
  <si>
    <t>20260520 16:00:02.587000 +0100s</t>
  </si>
  <si>
    <t>00540100940TRLO1</t>
  </si>
  <si>
    <t>20260520 16:02:15.639000 +0100s</t>
  </si>
  <si>
    <t>00540102516TRLO1</t>
  </si>
  <si>
    <t>20260520 16:02:28.868000 +0100s</t>
  </si>
  <si>
    <t>00540102678TRLO1</t>
  </si>
  <si>
    <t>00540102679TRLO1</t>
  </si>
  <si>
    <t>00540102680TRLO1</t>
  </si>
  <si>
    <t>20260520 16:03:54.787000 +0100s</t>
  </si>
  <si>
    <t>00540103657TRLO1</t>
  </si>
  <si>
    <t>00540103658TRLO1</t>
  </si>
  <si>
    <t>00540103659TRLO1</t>
  </si>
  <si>
    <t>00540103660TRLO1</t>
  </si>
  <si>
    <t>00540103661TRLO1</t>
  </si>
  <si>
    <t>00540103662TRLO1</t>
  </si>
  <si>
    <t>00540103663TRLO1</t>
  </si>
  <si>
    <t>00540103664TRLO1</t>
  </si>
  <si>
    <t>20260520 16:05:50.607000 +0100s</t>
  </si>
  <si>
    <t>00540105199TRLO1</t>
  </si>
  <si>
    <t>00540105200TRLO1</t>
  </si>
  <si>
    <t>00540105201TRLO1</t>
  </si>
  <si>
    <t>20260520 16:05:59.564000 +0100s</t>
  </si>
  <si>
    <t>00540105274TRLO1</t>
  </si>
  <si>
    <t>20260520 16:07:52.636000 +0100s</t>
  </si>
  <si>
    <t>00540106413TRLO1</t>
  </si>
  <si>
    <t>00540106412TRLO1</t>
  </si>
  <si>
    <t>00540106411TRLO1</t>
  </si>
  <si>
    <t>00540106410TRLO1</t>
  </si>
  <si>
    <t>00540106409TRLO1</t>
  </si>
  <si>
    <t>20260520 16:10:37.188000 +0100s</t>
  </si>
  <si>
    <t>00540108229TRLO1</t>
  </si>
  <si>
    <t>00540108230TRLO1</t>
  </si>
  <si>
    <t>20260520 16:10:48.005000 +0100s</t>
  </si>
  <si>
    <t>00540108357TRLO1</t>
  </si>
  <si>
    <t>20260520 16:11:41.006000 +0100s</t>
  </si>
  <si>
    <t>00540108878TRLO1</t>
  </si>
  <si>
    <t>20260520 16:11:55.933000 +0100s</t>
  </si>
  <si>
    <t>00540109012TRLO1</t>
  </si>
  <si>
    <t>20260520 16:12:39.312000 +0100s</t>
  </si>
  <si>
    <t>00540109436TRLO1</t>
  </si>
  <si>
    <t>20260520 16:12:39.313000 +0100s</t>
  </si>
  <si>
    <t>00540109437TRLO1</t>
  </si>
  <si>
    <t>20260520 16:12:39.443000 +0100s</t>
  </si>
  <si>
    <t>00540109443TRLO1</t>
  </si>
  <si>
    <t>00540109442TRLO1</t>
  </si>
  <si>
    <t>20260520 16:12:43.858000 +0100s</t>
  </si>
  <si>
    <t>00540109472TRLO1</t>
  </si>
  <si>
    <t>00540109471TRLO1</t>
  </si>
  <si>
    <t>20260520 16:13:05.621000 +0100s</t>
  </si>
  <si>
    <t>00540109692TRLO1</t>
  </si>
  <si>
    <t>20260520 16:13:48.744000 +0100s</t>
  </si>
  <si>
    <t>00540110216TRLO1</t>
  </si>
  <si>
    <t>20260520 16:14:54.522000 +0100s</t>
  </si>
  <si>
    <t>00540111048TRLO1</t>
  </si>
  <si>
    <t>20260520 16:15:04.393000 +0100s</t>
  </si>
  <si>
    <t>00540111211TRLO1</t>
  </si>
  <si>
    <t>20260520 16:15:04.404000 +0100s</t>
  </si>
  <si>
    <t>00540111212TRLO1</t>
  </si>
  <si>
    <t>20260520 16:15:04.909000 +0100s</t>
  </si>
  <si>
    <t>00540111228TRLO1</t>
  </si>
  <si>
    <t>00540111227TRLO1</t>
  </si>
  <si>
    <t>20260520 16:15:56.396000 +0100s</t>
  </si>
  <si>
    <t>00540112944TRLO1</t>
  </si>
  <si>
    <t>20260520 16:16:40.003000 +0100s</t>
  </si>
  <si>
    <t>00540114196TRLO1</t>
  </si>
  <si>
    <t>20260520 16:16:41.101000 +0100s</t>
  </si>
  <si>
    <t>00540114211TRLO1</t>
  </si>
  <si>
    <t>00540114210TRLO1</t>
  </si>
  <si>
    <t>20260520 16:17:23.544000 +0100s</t>
  </si>
  <si>
    <t>00540114671TRLO1</t>
  </si>
  <si>
    <t>20260520 16:17:36.004000 +0100s</t>
  </si>
  <si>
    <t>00540114818TRLO1</t>
  </si>
  <si>
    <t>20260520 16:18:02.552000 +0100s</t>
  </si>
  <si>
    <t>00540115146TRLO1</t>
  </si>
  <si>
    <t>00540115145TRLO1</t>
  </si>
  <si>
    <t>20260520 16:19:17.644000 +0100s</t>
  </si>
  <si>
    <t>00540115838TRLO1</t>
  </si>
  <si>
    <t>20260520 16:20:23.188000 +0100s</t>
  </si>
  <si>
    <t>00540116543TRLO1</t>
  </si>
  <si>
    <t>20260520 16:20:23.189000 +0100s</t>
  </si>
  <si>
    <t>00540116542TRLO1</t>
  </si>
  <si>
    <t>20260520 16:21:03.335000 +0100s</t>
  </si>
  <si>
    <t>00540117094TRLO1</t>
  </si>
  <si>
    <t>20260520 16:21:29.982000 +0100s</t>
  </si>
  <si>
    <t>00540117375TRLO1</t>
  </si>
  <si>
    <t>20260520 16:21:29.983000 +0100s</t>
  </si>
  <si>
    <t>00540117376TRLO1</t>
  </si>
  <si>
    <t>20260520 16:23:36.881000 +0100s</t>
  </si>
  <si>
    <t>00540119034TRLO1</t>
  </si>
  <si>
    <t>20260520 16:24:02.692000 +0100s</t>
  </si>
  <si>
    <t>00540119255TRLO1</t>
  </si>
  <si>
    <t>00540119254TRLO1</t>
  </si>
  <si>
    <t>20260520 16:25:06.108000 +0100s</t>
  </si>
  <si>
    <t>00540120134TRLO1</t>
  </si>
  <si>
    <t>00540120133TRLO1</t>
  </si>
  <si>
    <t>00540120132TRLO1</t>
  </si>
  <si>
    <t>20260520 16:25:15.287000 +0100s</t>
  </si>
  <si>
    <t>00540120229TRLO1</t>
  </si>
  <si>
    <t>20260520 16:25:22.862000 +0100s</t>
  </si>
  <si>
    <t>00540120297TRLO1</t>
  </si>
  <si>
    <t>00540120296TRLO1</t>
  </si>
  <si>
    <t>20260520 16:26:27.665000 +0100s</t>
  </si>
  <si>
    <t>00540121104TRLO1</t>
  </si>
  <si>
    <t>20260520 16:27:10.005000 +0100s</t>
  </si>
  <si>
    <t>00540121408TRLO1</t>
  </si>
  <si>
    <t>20260520 16:27:34.669000 +0100s</t>
  </si>
  <si>
    <t>00540121734TRLO1</t>
  </si>
  <si>
    <t>20260520 16:27:47.006000 +0100s</t>
  </si>
  <si>
    <t>00540121856TRLO1</t>
  </si>
  <si>
    <t>08:07:00</t>
  </si>
  <si>
    <t>08:09:42</t>
  </si>
  <si>
    <t>08:11:50</t>
  </si>
  <si>
    <t>08:13:31</t>
  </si>
  <si>
    <t>08:15:43</t>
  </si>
  <si>
    <t>08:16:08</t>
  </si>
  <si>
    <t>08:20:06</t>
  </si>
  <si>
    <t>08:22:06</t>
  </si>
  <si>
    <t>08:24:21</t>
  </si>
  <si>
    <t>08:25:46</t>
  </si>
  <si>
    <t>08:26:56</t>
  </si>
  <si>
    <t>08:30:44</t>
  </si>
  <si>
    <t>08:32:50</t>
  </si>
  <si>
    <t>08:34:43</t>
  </si>
  <si>
    <t>08:42:03</t>
  </si>
  <si>
    <t>08:42:05</t>
  </si>
  <si>
    <t>08:42:06</t>
  </si>
  <si>
    <t>08:46:45</t>
  </si>
  <si>
    <t>08:47:23</t>
  </si>
  <si>
    <t>08:49:15</t>
  </si>
  <si>
    <t>08:49:50</t>
  </si>
  <si>
    <t>08:51:49</t>
  </si>
  <si>
    <t>08:52:02</t>
  </si>
  <si>
    <t>08:55:08</t>
  </si>
  <si>
    <t>09:00:20</t>
  </si>
  <si>
    <t>09:00:38</t>
  </si>
  <si>
    <t>09:08:31</t>
  </si>
  <si>
    <t>09:10:35</t>
  </si>
  <si>
    <t>09:10:41</t>
  </si>
  <si>
    <t>09:11:04</t>
  </si>
  <si>
    <t>09:13:21</t>
  </si>
  <si>
    <t>09:20:11</t>
  </si>
  <si>
    <t>09:21:08</t>
  </si>
  <si>
    <t>09:22:33</t>
  </si>
  <si>
    <t>09:30:56</t>
  </si>
  <si>
    <t>09:34:08</t>
  </si>
  <si>
    <t>09:38:46</t>
  </si>
  <si>
    <t>09:38:52</t>
  </si>
  <si>
    <t>09:38:53</t>
  </si>
  <si>
    <t>09:40:47</t>
  </si>
  <si>
    <t>09:43:28</t>
  </si>
  <si>
    <t>09:47:25</t>
  </si>
  <si>
    <t>09:48:56</t>
  </si>
  <si>
    <t>09:50:45</t>
  </si>
  <si>
    <t>09:56:46</t>
  </si>
  <si>
    <t>10:00:19</t>
  </si>
  <si>
    <t>10:00:45</t>
  </si>
  <si>
    <t>10:08:57</t>
  </si>
  <si>
    <t>10:09:04</t>
  </si>
  <si>
    <t>10:11:14</t>
  </si>
  <si>
    <t>10:11:34</t>
  </si>
  <si>
    <t>10:13:31</t>
  </si>
  <si>
    <t>10:15:39</t>
  </si>
  <si>
    <t>10:16:29</t>
  </si>
  <si>
    <t>10:18:10</t>
  </si>
  <si>
    <t>10:18:51</t>
  </si>
  <si>
    <t>10:21:17</t>
  </si>
  <si>
    <t>10:23:54</t>
  </si>
  <si>
    <t>10:24:01</t>
  </si>
  <si>
    <t>10:24:32</t>
  </si>
  <si>
    <t>10:26:36</t>
  </si>
  <si>
    <t>10:28:49</t>
  </si>
  <si>
    <t>10:32:48</t>
  </si>
  <si>
    <t>10:35:13</t>
  </si>
  <si>
    <t>10:41:57</t>
  </si>
  <si>
    <t>10:47:48</t>
  </si>
  <si>
    <t>11:06:24</t>
  </si>
  <si>
    <t>11:06:27</t>
  </si>
  <si>
    <t>11:08:05</t>
  </si>
  <si>
    <t>11:10:37</t>
  </si>
  <si>
    <t>11:10:51</t>
  </si>
  <si>
    <t>11:15:12</t>
  </si>
  <si>
    <t>11:19:45</t>
  </si>
  <si>
    <t>11:23:43</t>
  </si>
  <si>
    <t>11:26:56</t>
  </si>
  <si>
    <t>11:29:10</t>
  </si>
  <si>
    <t>11:34:06</t>
  </si>
  <si>
    <t>11:39:07</t>
  </si>
  <si>
    <t>11:40:49</t>
  </si>
  <si>
    <t>11:42:09</t>
  </si>
  <si>
    <t>11:44:47</t>
  </si>
  <si>
    <t>11:45:32</t>
  </si>
  <si>
    <t>11:51:35</t>
  </si>
  <si>
    <t>12:02:37</t>
  </si>
  <si>
    <t>12:05:08</t>
  </si>
  <si>
    <t>12:07:02</t>
  </si>
  <si>
    <t>12:07:11</t>
  </si>
  <si>
    <t>12:09:30</t>
  </si>
  <si>
    <t>12:14:13</t>
  </si>
  <si>
    <t>12:14:16</t>
  </si>
  <si>
    <t>12:14:25</t>
  </si>
  <si>
    <t>12:19:06</t>
  </si>
  <si>
    <t>12:20:21</t>
  </si>
  <si>
    <t>12:20:28</t>
  </si>
  <si>
    <t>12:20:52</t>
  </si>
  <si>
    <t>12:26:31</t>
  </si>
  <si>
    <t>12:26:36</t>
  </si>
  <si>
    <t>12:27:14</t>
  </si>
  <si>
    <t>12:27:31</t>
  </si>
  <si>
    <t>12:32:06</t>
  </si>
  <si>
    <t>12:32:59</t>
  </si>
  <si>
    <t>12:35:28</t>
  </si>
  <si>
    <t>12:37:43</t>
  </si>
  <si>
    <t>12:38:35</t>
  </si>
  <si>
    <t>12:42:26</t>
  </si>
  <si>
    <t>12:44:19</t>
  </si>
  <si>
    <t>12:44:23</t>
  </si>
  <si>
    <t>12:44:29</t>
  </si>
  <si>
    <t>12:47:28</t>
  </si>
  <si>
    <t>12:47:39</t>
  </si>
  <si>
    <t>12:48:54</t>
  </si>
  <si>
    <t>12:53:11</t>
  </si>
  <si>
    <t>12:53:31</t>
  </si>
  <si>
    <t>12:55:08</t>
  </si>
  <si>
    <t>12:55:24</t>
  </si>
  <si>
    <t>12:57:20</t>
  </si>
  <si>
    <t>12:57:45</t>
  </si>
  <si>
    <t>13:00:38</t>
  </si>
  <si>
    <t>13:01:12</t>
  </si>
  <si>
    <t>13:01:53</t>
  </si>
  <si>
    <t>13:07:01</t>
  </si>
  <si>
    <t>13:12:11</t>
  </si>
  <si>
    <t>13:12:15</t>
  </si>
  <si>
    <t>13:14:41</t>
  </si>
  <si>
    <t>13:17:16</t>
  </si>
  <si>
    <t>13:18:23</t>
  </si>
  <si>
    <t>13:19:14</t>
  </si>
  <si>
    <t>13:19:19</t>
  </si>
  <si>
    <t>13:22:31</t>
  </si>
  <si>
    <t>13:22:34</t>
  </si>
  <si>
    <t>13:24:27</t>
  </si>
  <si>
    <t>13:25:04</t>
  </si>
  <si>
    <t>13:28:18</t>
  </si>
  <si>
    <t>13:30:49</t>
  </si>
  <si>
    <t>13:32:39</t>
  </si>
  <si>
    <t>13:35:05</t>
  </si>
  <si>
    <t>13:37:21</t>
  </si>
  <si>
    <t>13:38:05</t>
  </si>
  <si>
    <t>13:38:15</t>
  </si>
  <si>
    <t>13:38:50</t>
  </si>
  <si>
    <t>13:39:24</t>
  </si>
  <si>
    <t>13:39:43</t>
  </si>
  <si>
    <t>13:44:00</t>
  </si>
  <si>
    <t>13:46:13</t>
  </si>
  <si>
    <t>13:48:32</t>
  </si>
  <si>
    <t>13:48:34</t>
  </si>
  <si>
    <t>13:48:52</t>
  </si>
  <si>
    <t>13:49:11</t>
  </si>
  <si>
    <t>13:49:24</t>
  </si>
  <si>
    <t>13:50:47</t>
  </si>
  <si>
    <t>13:53:02</t>
  </si>
  <si>
    <t>13:54:40</t>
  </si>
  <si>
    <t>13:56:42</t>
  </si>
  <si>
    <t>13:59:26</t>
  </si>
  <si>
    <t>13:59:27</t>
  </si>
  <si>
    <t>14:00:41</t>
  </si>
  <si>
    <t>14:12:42</t>
  </si>
  <si>
    <t>14:14:54</t>
  </si>
  <si>
    <t>14:16:40</t>
  </si>
  <si>
    <t>14:21:35</t>
  </si>
  <si>
    <t>14:23:47</t>
  </si>
  <si>
    <t>14:26:02</t>
  </si>
  <si>
    <t>14:28:52</t>
  </si>
  <si>
    <t>14:29:40</t>
  </si>
  <si>
    <t>14:31:15</t>
  </si>
  <si>
    <t>14:33:30</t>
  </si>
  <si>
    <t>14:33:43</t>
  </si>
  <si>
    <t>14:33:51</t>
  </si>
  <si>
    <t>14:33:54</t>
  </si>
  <si>
    <t>14:34:14</t>
  </si>
  <si>
    <t>14:36:14</t>
  </si>
  <si>
    <t>14:36:32</t>
  </si>
  <si>
    <t>14:37:52</t>
  </si>
  <si>
    <t>14:38:13</t>
  </si>
  <si>
    <t>14:41:10</t>
  </si>
  <si>
    <t>14:41:14</t>
  </si>
  <si>
    <t>14:43:24</t>
  </si>
  <si>
    <t>14:46:01</t>
  </si>
  <si>
    <t>14:46:02</t>
  </si>
  <si>
    <t>14:46:08</t>
  </si>
  <si>
    <t>14:47:43</t>
  </si>
  <si>
    <t>14:47:46</t>
  </si>
  <si>
    <t>14:48:33</t>
  </si>
  <si>
    <t>14:49:42</t>
  </si>
  <si>
    <t>14:56:06</t>
  </si>
  <si>
    <t>14:58:42</t>
  </si>
  <si>
    <t>15:01:12</t>
  </si>
  <si>
    <t>15:04:02</t>
  </si>
  <si>
    <t>15:04:21</t>
  </si>
  <si>
    <t>15:05:18</t>
  </si>
  <si>
    <t>15:06:13</t>
  </si>
  <si>
    <t>15:06:44</t>
  </si>
  <si>
    <t>15:06:55</t>
  </si>
  <si>
    <t>15:09:43</t>
  </si>
  <si>
    <t>15:10:34</t>
  </si>
  <si>
    <t>15:10:35</t>
  </si>
  <si>
    <t>15:11:07</t>
  </si>
  <si>
    <t>15:12:04</t>
  </si>
  <si>
    <t>15:12:20</t>
  </si>
  <si>
    <t>15:13:15</t>
  </si>
  <si>
    <t>15:13:18</t>
  </si>
  <si>
    <t>15:13:43</t>
  </si>
  <si>
    <t>15:13:57</t>
  </si>
  <si>
    <t>15:14:57</t>
  </si>
  <si>
    <t>15:17:12</t>
  </si>
  <si>
    <t>15:17:13</t>
  </si>
  <si>
    <t>15:18:56</t>
  </si>
  <si>
    <t>15:20:17</t>
  </si>
  <si>
    <t>15:21:50</t>
  </si>
  <si>
    <t>15:22:11</t>
  </si>
  <si>
    <t>15:23:11</t>
  </si>
  <si>
    <t>15:23:15</t>
  </si>
  <si>
    <t>15:23:21</t>
  </si>
  <si>
    <t>15:23:56</t>
  </si>
  <si>
    <t>15:24:40</t>
  </si>
  <si>
    <t>15:27:01</t>
  </si>
  <si>
    <t>15:27:13</t>
  </si>
  <si>
    <t>15:27:37</t>
  </si>
  <si>
    <t>15:28:07</t>
  </si>
  <si>
    <t>15:29:41</t>
  </si>
  <si>
    <t>15:30:13</t>
  </si>
  <si>
    <t>15:31:55</t>
  </si>
  <si>
    <t>15:32:11</t>
  </si>
  <si>
    <t>15:33:46</t>
  </si>
  <si>
    <t>15:33:49</t>
  </si>
  <si>
    <t>15:33:54</t>
  </si>
  <si>
    <t>15:35:03</t>
  </si>
  <si>
    <t>15:35:38</t>
  </si>
  <si>
    <t>15:36:01</t>
  </si>
  <si>
    <t>15:37:24</t>
  </si>
  <si>
    <t>15:37:36</t>
  </si>
  <si>
    <t>15:38:33</t>
  </si>
  <si>
    <t>15:38:59</t>
  </si>
  <si>
    <t>15:39:23</t>
  </si>
  <si>
    <t>15:39:30</t>
  </si>
  <si>
    <t>15:40:11</t>
  </si>
  <si>
    <t>15:40:21</t>
  </si>
  <si>
    <t>15:41:44</t>
  </si>
  <si>
    <t>15:41:56</t>
  </si>
  <si>
    <t>15:44:17</t>
  </si>
  <si>
    <t>15:45:10</t>
  </si>
  <si>
    <t>15:46:31</t>
  </si>
  <si>
    <t>15:48:14</t>
  </si>
  <si>
    <t>15:49:45</t>
  </si>
  <si>
    <t>15:50:14</t>
  </si>
  <si>
    <t>15:50:25</t>
  </si>
  <si>
    <t>15:53:02</t>
  </si>
  <si>
    <t>15:53:23</t>
  </si>
  <si>
    <t>15:53:38</t>
  </si>
  <si>
    <t>15:54:42</t>
  </si>
  <si>
    <t>15:54:51</t>
  </si>
  <si>
    <t>15:56:21</t>
  </si>
  <si>
    <t>15:56:44</t>
  </si>
  <si>
    <t>15:57:58</t>
  </si>
  <si>
    <t>15:58:33</t>
  </si>
  <si>
    <t>15:59:04</t>
  </si>
  <si>
    <t>15:59:55</t>
  </si>
  <si>
    <t>16:00:02</t>
  </si>
  <si>
    <t>16:02:15</t>
  </si>
  <si>
    <t>16:02:28</t>
  </si>
  <si>
    <t>16:03:54</t>
  </si>
  <si>
    <t>16:05:50</t>
  </si>
  <si>
    <t>16:05:59</t>
  </si>
  <si>
    <t>16:07:52</t>
  </si>
  <si>
    <t>16:10:37</t>
  </si>
  <si>
    <t>16:10:48</t>
  </si>
  <si>
    <t>16:11:41</t>
  </si>
  <si>
    <t>16:11:55</t>
  </si>
  <si>
    <t>16:12:39</t>
  </si>
  <si>
    <t>16:12:43</t>
  </si>
  <si>
    <t>16:13:05</t>
  </si>
  <si>
    <t>16:13:48</t>
  </si>
  <si>
    <t>16:14:54</t>
  </si>
  <si>
    <t>16:15:04</t>
  </si>
  <si>
    <t>16:15:56</t>
  </si>
  <si>
    <t>16:16:40</t>
  </si>
  <si>
    <t>16:16:41</t>
  </si>
  <si>
    <t>16:17:23</t>
  </si>
  <si>
    <t>16:17:36</t>
  </si>
  <si>
    <t>16:18:02</t>
  </si>
  <si>
    <t>16:19:17</t>
  </si>
  <si>
    <t>16:20:23</t>
  </si>
  <si>
    <t>16:21:03</t>
  </si>
  <si>
    <t>16:21:29</t>
  </si>
  <si>
    <t>16:23:36</t>
  </si>
  <si>
    <t>16:24:02</t>
  </si>
  <si>
    <t>16:25:06</t>
  </si>
  <si>
    <t>16:25:15</t>
  </si>
  <si>
    <t>16:25:22</t>
  </si>
  <si>
    <t>16:26:27</t>
  </si>
  <si>
    <t>16:27:10</t>
  </si>
  <si>
    <t>16:27:34</t>
  </si>
  <si>
    <t>16:27:47</t>
  </si>
  <si>
    <t>20260520 08:05:38.375000 +0100s</t>
  </si>
  <si>
    <t>00539934230TRLO1</t>
  </si>
  <si>
    <t>00136499982ORLO1</t>
  </si>
  <si>
    <t>20260520 08:38:58.906000 +0100s</t>
  </si>
  <si>
    <t>00539946851TRLO1</t>
  </si>
  <si>
    <t>20260520 08:38:58.907000 +0100s</t>
  </si>
  <si>
    <t>00539946852TRLO1</t>
  </si>
  <si>
    <t>20260520 08:46:50.002000 +0100s</t>
  </si>
  <si>
    <t>00539949326TRLO1</t>
  </si>
  <si>
    <t>20260520 09:04:11.416000 +0100s</t>
  </si>
  <si>
    <t>00539954624TRLO1</t>
  </si>
  <si>
    <t>20260520 09:10:53.004000 +0100s</t>
  </si>
  <si>
    <t>00539956707TRLO1</t>
  </si>
  <si>
    <t>20260520 10:48:03.999000 +0100s</t>
  </si>
  <si>
    <t>00539981197TRLO1</t>
  </si>
  <si>
    <t>00539981198TRLO1</t>
  </si>
  <si>
    <t>00539981199TRLO1</t>
  </si>
  <si>
    <t>00539981200TRLO1</t>
  </si>
  <si>
    <t>00539981201TRLO1</t>
  </si>
  <si>
    <t>00539981202TRLO1</t>
  </si>
  <si>
    <t>20260520 11:19:57.877000 +0100s</t>
  </si>
  <si>
    <t>00539989244TRLO1</t>
  </si>
  <si>
    <t>20260520 12:02:37.883000 +0100s</t>
  </si>
  <si>
    <t>00540000506TRLO1</t>
  </si>
  <si>
    <t>20260520 12:02:37.984000 +0100s</t>
  </si>
  <si>
    <t>00540000507TRLO1</t>
  </si>
  <si>
    <t>20260520 12:57:45.878000 +0100s</t>
  </si>
  <si>
    <t>00540010048TRLO1</t>
  </si>
  <si>
    <t>00540010049TRLO1</t>
  </si>
  <si>
    <t>20260520 13:20:02.362000 +0100s</t>
  </si>
  <si>
    <t>00540014478TRLO1</t>
  </si>
  <si>
    <t>20260520 13:27:28.653459 +0100s</t>
  </si>
  <si>
    <t>00540016145TRLO1</t>
  </si>
  <si>
    <t>00136499308ORLO1</t>
  </si>
  <si>
    <t>20260520 13:32:59.007000 +0100s</t>
  </si>
  <si>
    <t>00540017319TRLO1</t>
  </si>
  <si>
    <t>20260520 13:33:47.003000 +0100s</t>
  </si>
  <si>
    <t>00540017527TRLO1</t>
  </si>
  <si>
    <t>20260520 13:39:12.008000 +0100s</t>
  </si>
  <si>
    <t>00540018669TRLO1</t>
  </si>
  <si>
    <t>20260520 13:42:40.735000 +0100s</t>
  </si>
  <si>
    <t>00540019414TRLO1</t>
  </si>
  <si>
    <t>20260520 13:44:00.952000 +0100s</t>
  </si>
  <si>
    <t>00540019686TRLO1</t>
  </si>
  <si>
    <t>00540019687TRLO1</t>
  </si>
  <si>
    <t>00540019688TRLO1</t>
  </si>
  <si>
    <t>20260520 13:45:27.006000 +0100s</t>
  </si>
  <si>
    <t>00540019974TRLO1</t>
  </si>
  <si>
    <t>20260520 13:51:39.005000 +0100s</t>
  </si>
  <si>
    <t>00540021454TRLO1</t>
  </si>
  <si>
    <t>20260520 14:15:52.373000 +0100s</t>
  </si>
  <si>
    <t>00540028354TRLO1</t>
  </si>
  <si>
    <t>00540028355TRLO1</t>
  </si>
  <si>
    <t>00540028356TRLO1</t>
  </si>
  <si>
    <t>00540028357TRLO1</t>
  </si>
  <si>
    <t>00540028358TRLO1</t>
  </si>
  <si>
    <t>00540028359TRLO1</t>
  </si>
  <si>
    <t>20260520 14:28:44.146000 +0100s</t>
  </si>
  <si>
    <t>00540033198TRLO1</t>
  </si>
  <si>
    <t>00540033199TRLO1</t>
  </si>
  <si>
    <t>00540033200TRLO1</t>
  </si>
  <si>
    <t>00540033201TRLO1</t>
  </si>
  <si>
    <t>00540033202TRLO1</t>
  </si>
  <si>
    <t>20260520 14:32:55.361000 +0100s</t>
  </si>
  <si>
    <t>00540038024TRLO1</t>
  </si>
  <si>
    <t>00540038025TRLO1</t>
  </si>
  <si>
    <t>00540038026TRLO1</t>
  </si>
  <si>
    <t>00540038027TRLO1</t>
  </si>
  <si>
    <t>00540038028TRLO1</t>
  </si>
  <si>
    <t>20260520 14:33:30.009000 +0100s</t>
  </si>
  <si>
    <t>00540038598TRLO1</t>
  </si>
  <si>
    <t>00540039361TRLO1</t>
  </si>
  <si>
    <t>20260520 14:34:14.552000 +0100s</t>
  </si>
  <si>
    <t>00540039362TRLO1</t>
  </si>
  <si>
    <t>20260520 14:35:41.007000 +0100s</t>
  </si>
  <si>
    <t>00540040807TRLO1</t>
  </si>
  <si>
    <t>20260520 14:37:54.007000 +0100s</t>
  </si>
  <si>
    <t>00540042579TRLO1</t>
  </si>
  <si>
    <t>20260520 14:38:17.088000 +0100s</t>
  </si>
  <si>
    <t>00540042821TRLO1</t>
  </si>
  <si>
    <t>20260520 14:38:17.094000 +0100s</t>
  </si>
  <si>
    <t>00540042822TRLO1</t>
  </si>
  <si>
    <t>20260520 15:02:55.122000 +0100s</t>
  </si>
  <si>
    <t>00540059173TRLO1</t>
  </si>
  <si>
    <t>00540059174TRLO1</t>
  </si>
  <si>
    <t>00540059175TRLO1</t>
  </si>
  <si>
    <t>00540059176TRLO1</t>
  </si>
  <si>
    <t>00540061951TRLO1</t>
  </si>
  <si>
    <t>00540061952TRLO1</t>
  </si>
  <si>
    <t>00540061953TRLO1</t>
  </si>
  <si>
    <t>00540061954TRLO1</t>
  </si>
  <si>
    <t>00540061955TRLO1</t>
  </si>
  <si>
    <t>00540061956TRLO1</t>
  </si>
  <si>
    <t>00540061957TRLO1</t>
  </si>
  <si>
    <t>00540061958TRLO1</t>
  </si>
  <si>
    <t>00540061959TRLO1</t>
  </si>
  <si>
    <t>00540061960TRLO1</t>
  </si>
  <si>
    <t>00540061961TRLO1</t>
  </si>
  <si>
    <t>00540061962TRLO1</t>
  </si>
  <si>
    <t>00540061963TRLO1</t>
  </si>
  <si>
    <t>00540061966TRLO1</t>
  </si>
  <si>
    <t>00540061967TRLO1</t>
  </si>
  <si>
    <t>00540061968TRLO1</t>
  </si>
  <si>
    <t>00540061969TRLO1</t>
  </si>
  <si>
    <t>00540061972TRLO1</t>
  </si>
  <si>
    <t>00540061973TRLO1</t>
  </si>
  <si>
    <t>00540061974TRLO1</t>
  </si>
  <si>
    <t>00540061975TRLO1</t>
  </si>
  <si>
    <t>00540061976TRLO1</t>
  </si>
  <si>
    <t>00540061977TRLO1</t>
  </si>
  <si>
    <t>00540061978TRLO1</t>
  </si>
  <si>
    <t>00540061979TRLO1</t>
  </si>
  <si>
    <t>00540061980TRLO1</t>
  </si>
  <si>
    <t>00540061981TRLO1</t>
  </si>
  <si>
    <t>00540061982TRLO1</t>
  </si>
  <si>
    <t>00540061983TRLO1</t>
  </si>
  <si>
    <t>00540061984TRLO1</t>
  </si>
  <si>
    <t>00540061985TRLO1</t>
  </si>
  <si>
    <t>20260520 15:08:53.455000 +0100s</t>
  </si>
  <si>
    <t>00540063326TRLO1</t>
  </si>
  <si>
    <t>20260520 15:09:58.006000 +0100s</t>
  </si>
  <si>
    <t>00540064126TRLO1</t>
  </si>
  <si>
    <t>00540064127TRLO1</t>
  </si>
  <si>
    <t>20260520 15:10:56.836000 +0100s</t>
  </si>
  <si>
    <t>00540064709TRLO1</t>
  </si>
  <si>
    <t>20260520 15:11:03.004000 +0100s</t>
  </si>
  <si>
    <t>00540064850TRLO1</t>
  </si>
  <si>
    <t>20260520 15:11:03.008000 +0100s</t>
  </si>
  <si>
    <t>00540064851TRLO1</t>
  </si>
  <si>
    <t>20260520 15:13:18.822000 +0100s</t>
  </si>
  <si>
    <t>00540066304TRLO1</t>
  </si>
  <si>
    <t>20260520 15:17:09.073000 +0100s</t>
  </si>
  <si>
    <t>00540071851TRLO1</t>
  </si>
  <si>
    <t>20260520 15:17:10.004000 +0100s</t>
  </si>
  <si>
    <t>00540071860TRLO1</t>
  </si>
  <si>
    <t>20260520 15:17:16.208000 +0100s</t>
  </si>
  <si>
    <t>00540071979TRLO1</t>
  </si>
  <si>
    <t>00540071980TRLO1</t>
  </si>
  <si>
    <t>00540071981TRLO1</t>
  </si>
  <si>
    <t>20260520 15:19:17.017000 +0100s</t>
  </si>
  <si>
    <t>00540073952TRLO1</t>
  </si>
  <si>
    <t>20260520 15:20:02.008000 +0100s</t>
  </si>
  <si>
    <t>00540074447TRLO1</t>
  </si>
  <si>
    <t>20260520 15:20:57.716000 +0100s</t>
  </si>
  <si>
    <t>00540074953TRLO1</t>
  </si>
  <si>
    <t>20260520 15:23:11.006000 +0100s</t>
  </si>
  <si>
    <t>00540076714TRLO1</t>
  </si>
  <si>
    <t>20260520 15:23:31.006000 +0100s</t>
  </si>
  <si>
    <t>00540076914TRLO1</t>
  </si>
  <si>
    <t>20260520 15:23:52.006000 +0100s</t>
  </si>
  <si>
    <t>00540077201TRLO1</t>
  </si>
  <si>
    <t>20260520 15:24:36.370000 +0100s</t>
  </si>
  <si>
    <t>00540077523TRLO1</t>
  </si>
  <si>
    <t>20260520 15:25:25.007000 +0100s</t>
  </si>
  <si>
    <t>00540078921TRLO1</t>
  </si>
  <si>
    <t>20260520 15:26:55.656000 +0100s</t>
  </si>
  <si>
    <t>00540080067TRLO1</t>
  </si>
  <si>
    <t>20260520 15:27:32.004000 +0100s</t>
  </si>
  <si>
    <t>00540080585TRLO1</t>
  </si>
  <si>
    <t>20260520 15:27:35.003000 +0100s</t>
  </si>
  <si>
    <t>00540080626TRLO1</t>
  </si>
  <si>
    <t>20260520 15:31:47.013000 +0100s</t>
  </si>
  <si>
    <t>00540082768TRLO1</t>
  </si>
  <si>
    <t>20260520 15:32:37.606000 +0100s</t>
  </si>
  <si>
    <t>00540083319TRLO1</t>
  </si>
  <si>
    <t>20260520 15:32:46.004000 +0100s</t>
  </si>
  <si>
    <t>00540083416TRLO1</t>
  </si>
  <si>
    <t>00540084191TRLO1</t>
  </si>
  <si>
    <t>20260520 15:35:30.859000 +0100s</t>
  </si>
  <si>
    <t>00540085195TRLO1</t>
  </si>
  <si>
    <t>00540085196TRLO1</t>
  </si>
  <si>
    <t>00540085197TRLO1</t>
  </si>
  <si>
    <t>20260520 15:37:37.002000 +0100s</t>
  </si>
  <si>
    <t>00540086513TRLO1</t>
  </si>
  <si>
    <t>20260520 15:38:45.103000 +0100s</t>
  </si>
  <si>
    <t>00540087293TRLO1</t>
  </si>
  <si>
    <t>20260520 15:40:02.005000 +0100s</t>
  </si>
  <si>
    <t>00540087809TRLO1</t>
  </si>
  <si>
    <t>20260520 15:41:56.410000 +0100s</t>
  </si>
  <si>
    <t>00540088830TRLO1</t>
  </si>
  <si>
    <t>20260520 15:43:26.007000 +0100s</t>
  </si>
  <si>
    <t>00540089570TRLO1</t>
  </si>
  <si>
    <t>20260520 15:47:43.859000 +0100s</t>
  </si>
  <si>
    <t>00540092820TRLO1</t>
  </si>
  <si>
    <t>20260520 15:50:14.470000 +0100s</t>
  </si>
  <si>
    <t>00540094426TRLO1</t>
  </si>
  <si>
    <t>20260520 15:56:51.859000 +0100s</t>
  </si>
  <si>
    <t>00540098933TRLO1</t>
  </si>
  <si>
    <t>00540098934TRLO1</t>
  </si>
  <si>
    <t>00540098935TRLO1</t>
  </si>
  <si>
    <t>00540098936TRLO1</t>
  </si>
  <si>
    <t>20260520 16:03:52.554000 +0100s</t>
  </si>
  <si>
    <t>00540103625TRLO1</t>
  </si>
  <si>
    <t>00540103626TRLO1</t>
  </si>
  <si>
    <t>20260520 16:07:52.744000 +0100s</t>
  </si>
  <si>
    <t>00540106414TRLO1</t>
  </si>
  <si>
    <t>00540106416TRLO1</t>
  </si>
  <si>
    <t>20260520 16:09:47.004000 +0100s</t>
  </si>
  <si>
    <t>00540107708TRLO1</t>
  </si>
  <si>
    <t>20260520 16:11:49.392000 +0100s</t>
  </si>
  <si>
    <t>00540108964TRLO1</t>
  </si>
  <si>
    <t>00540108965TRLO1</t>
  </si>
  <si>
    <t>20260520 16:12:39.728000 +0100s</t>
  </si>
  <si>
    <t>00540109446TRLO1</t>
  </si>
  <si>
    <t>00540109447TRLO1</t>
  </si>
  <si>
    <t>00540109448TRLO1</t>
  </si>
  <si>
    <t>00540109449TRLO1</t>
  </si>
  <si>
    <t>20260520 16:13:56.005000 +0100s</t>
  </si>
  <si>
    <t>00540110426TRLO1</t>
  </si>
  <si>
    <t>20260520 16:14:31.004000 +0100s</t>
  </si>
  <si>
    <t>00540110906TRLO1</t>
  </si>
  <si>
    <t>20260520 16:15:01.007000 +0100s</t>
  </si>
  <si>
    <t>00540111102TRLO1</t>
  </si>
  <si>
    <t>20260520 16:15:04.003000 +0100s</t>
  </si>
  <si>
    <t>00540111206TRLO1</t>
  </si>
  <si>
    <t>20260520 16:16:41.793000 +0100s</t>
  </si>
  <si>
    <t>00540114228TRLO1</t>
  </si>
  <si>
    <t>20260520 16:18:15.755000 +0100s</t>
  </si>
  <si>
    <t>00540115290TRLO1</t>
  </si>
  <si>
    <t>20260520 16:21:02.898000 +0100s</t>
  </si>
  <si>
    <t>00540117089TRLO1</t>
  </si>
  <si>
    <t>20260520 16:22:29.006000 +0100s</t>
  </si>
  <si>
    <t>00540118200TRLO1</t>
  </si>
  <si>
    <t>00540118201TRLO1</t>
  </si>
  <si>
    <t>20260520 16:23:14.115000 +0100s</t>
  </si>
  <si>
    <t>00540118757TRLO1</t>
  </si>
  <si>
    <t>20260520 16:25:06.109000 +0100s</t>
  </si>
  <si>
    <t>00540120135TRLO1</t>
  </si>
  <si>
    <t>20260520 16:27:06.245000 +0100s</t>
  </si>
  <si>
    <t>00540121391TRLO1</t>
  </si>
  <si>
    <t>20260520 16:27:06.246000 +0100s</t>
  </si>
  <si>
    <t>00540121392TRLO1</t>
  </si>
  <si>
    <t>08:05:38</t>
  </si>
  <si>
    <t>08:38:58</t>
  </si>
  <si>
    <t>08:46:50</t>
  </si>
  <si>
    <t>09:04:11</t>
  </si>
  <si>
    <t>09:10:53</t>
  </si>
  <si>
    <t>10:48:03</t>
  </si>
  <si>
    <t>11:19:57</t>
  </si>
  <si>
    <t>13:20:02</t>
  </si>
  <si>
    <t>13:27:28</t>
  </si>
  <si>
    <t>13:32:59</t>
  </si>
  <si>
    <t>13:33:47</t>
  </si>
  <si>
    <t>13:39:12</t>
  </si>
  <si>
    <t>13:42:40</t>
  </si>
  <si>
    <t>13:45:27</t>
  </si>
  <si>
    <t>13:51:39</t>
  </si>
  <si>
    <t>14:15:52</t>
  </si>
  <si>
    <t>14:28:44</t>
  </si>
  <si>
    <t>14:32:55</t>
  </si>
  <si>
    <t>14:35:41</t>
  </si>
  <si>
    <t>14:37:54</t>
  </si>
  <si>
    <t>14:38:17</t>
  </si>
  <si>
    <t>15:02:55</t>
  </si>
  <si>
    <t>15:08:53</t>
  </si>
  <si>
    <t>15:09:58</t>
  </si>
  <si>
    <t>15:10:56</t>
  </si>
  <si>
    <t>15:11:03</t>
  </si>
  <si>
    <t>15:17:09</t>
  </si>
  <si>
    <t>15:17:10</t>
  </si>
  <si>
    <t>15:17:16</t>
  </si>
  <si>
    <t>15:19:17</t>
  </si>
  <si>
    <t>15:20:02</t>
  </si>
  <si>
    <t>15:20:57</t>
  </si>
  <si>
    <t>15:23:31</t>
  </si>
  <si>
    <t>15:23:52</t>
  </si>
  <si>
    <t>15:24:36</t>
  </si>
  <si>
    <t>15:25:25</t>
  </si>
  <si>
    <t>15:26:55</t>
  </si>
  <si>
    <t>15:27:32</t>
  </si>
  <si>
    <t>15:27:35</t>
  </si>
  <si>
    <t>15:31:47</t>
  </si>
  <si>
    <t>15:32:37</t>
  </si>
  <si>
    <t>15:32:46</t>
  </si>
  <si>
    <t>15:35:30</t>
  </si>
  <si>
    <t>15:37:37</t>
  </si>
  <si>
    <t>15:38:45</t>
  </si>
  <si>
    <t>15:43:26</t>
  </si>
  <si>
    <t>15:47:43</t>
  </si>
  <si>
    <t>15:56:51</t>
  </si>
  <si>
    <t>16:03:52</t>
  </si>
  <si>
    <t>16:09:47</t>
  </si>
  <si>
    <t>16:11:49</t>
  </si>
  <si>
    <t>16:13:56</t>
  </si>
  <si>
    <t>16:14:31</t>
  </si>
  <si>
    <t>16:15:01</t>
  </si>
  <si>
    <t>16:18:15</t>
  </si>
  <si>
    <t>16:21:02</t>
  </si>
  <si>
    <t>16:22:29</t>
  </si>
  <si>
    <t>16:23:14</t>
  </si>
  <si>
    <t>16:27:06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</si>
</sst>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0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3" fontId="0" fillId="2" borderId="5" xfId="0" applyNumberForma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0" fillId="2" borderId="6" xfId="0" applyNumberFormat="1" applyFill="1" applyBorder="1" applyAlignment="1">
      <alignment horizontal="right"/>
    </xf>
    <xf numFmtId="175" fontId="1" fillId="2" borderId="5" xfId="8" applyNumberFormat="1" applyFont="1" applyFill="1" applyBorder="1" applyAlignment="1">
      <alignment horizontal="right"/>
    </xf>
    <xf numFmtId="175" fontId="0" fillId="2" borderId="5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67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8" t="s">
        <v>108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2.5596222957874941E-2</v>
      </c>
      <c r="D4" s="28"/>
      <c r="E4" s="51" t="s">
        <v>14</v>
      </c>
      <c r="F4" s="52" t="s">
        <v>126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46162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6" t="s">
        <v>91</v>
      </c>
      <c r="C9" s="147"/>
      <c r="D9" s="147"/>
      <c r="E9" s="147"/>
      <c r="F9" s="147"/>
      <c r="G9" s="147"/>
      <c r="H9" s="148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46160</v>
      </c>
      <c r="C11" s="10">
        <v>4146</v>
      </c>
      <c r="D11" s="67">
        <v>40.295099999999998</v>
      </c>
      <c r="E11" s="37">
        <v>167063.4846</v>
      </c>
      <c r="F11" s="124">
        <v>54.0231570288</v>
      </c>
      <c r="G11" s="45">
        <v>223980.00904140482</v>
      </c>
      <c r="H11" s="71">
        <v>1.3406880000000001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46161</v>
      </c>
      <c r="C12" s="10">
        <v>17762</v>
      </c>
      <c r="D12" s="67">
        <v>40.6935</v>
      </c>
      <c r="E12" s="37">
        <v>722797.94700000004</v>
      </c>
      <c r="F12" s="124">
        <v>54.498159472499999</v>
      </c>
      <c r="G12" s="45">
        <v>967996.30855054501</v>
      </c>
      <c r="H12" s="71">
        <v>1.339235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46162</v>
      </c>
      <c r="C13" s="10">
        <v>17994</v>
      </c>
      <c r="D13" s="67">
        <v>40.668700000000001</v>
      </c>
      <c r="E13" s="37">
        <v>731792.58779999998</v>
      </c>
      <c r="F13" s="124">
        <v>54.714855606</v>
      </c>
      <c r="G13" s="45">
        <v>984539.11177436402</v>
      </c>
      <c r="H13" s="71">
        <v>1.34538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>
      <c r="B14" s="12" t="s">
        <v>3</v>
      </c>
      <c r="C14" s="13">
        <v>39902</v>
      </c>
      <c r="D14" s="68">
        <v>40.640920740814998</v>
      </c>
      <c r="E14" s="38">
        <v>1621654.0194000001</v>
      </c>
      <c r="F14" s="125">
        <v>54.546524719721162</v>
      </c>
      <c r="G14" s="46">
        <v>2176515.4293663139</v>
      </c>
      <c r="H14" s="50"/>
      <c r="I14" s="4"/>
      <c r="FU14" s="1"/>
      <c r="FV14" s="1"/>
      <c r="FW14" s="1"/>
      <c r="FX14" s="1"/>
    </row>
    <row r="15" spans="1:180">
      <c r="B15" s="7"/>
      <c r="C15" s="14"/>
      <c r="D15" s="39"/>
      <c r="E15" s="40"/>
      <c r="F15" s="40"/>
      <c r="G15" s="40"/>
      <c r="H15" s="40"/>
      <c r="I15" s="40"/>
    </row>
    <row r="16" spans="1:180">
      <c r="B16" s="7" t="s">
        <v>93</v>
      </c>
      <c r="C16" s="15"/>
      <c r="D16" s="39"/>
      <c r="E16" s="40"/>
      <c r="F16" s="40"/>
      <c r="G16" s="40"/>
      <c r="H16" s="40"/>
      <c r="I16" s="40"/>
    </row>
    <row r="17" spans="1:242">
      <c r="B17" s="7"/>
      <c r="C17" s="44"/>
      <c r="D17" s="44"/>
      <c r="E17" s="44"/>
      <c r="F17" s="44"/>
      <c r="G17" s="44"/>
      <c r="H17" s="44"/>
      <c r="I17" s="44"/>
    </row>
    <row r="18" spans="1:242" ht="45" customHeight="1">
      <c r="A18" s="7"/>
      <c r="B18" s="146" t="s">
        <v>30</v>
      </c>
      <c r="C18" s="147"/>
      <c r="D18" s="147"/>
      <c r="E18" s="148"/>
      <c r="F18" s="4"/>
      <c r="G18" s="4"/>
      <c r="H18" s="4"/>
      <c r="I18" s="4"/>
      <c r="FR18" s="1"/>
      <c r="FS18" s="1"/>
      <c r="FT18" s="1"/>
      <c r="FU18" s="1"/>
      <c r="FV18" s="1"/>
      <c r="FW18" s="1"/>
      <c r="FX18" s="1"/>
    </row>
    <row r="19" spans="1:242" ht="29">
      <c r="B19" s="69" t="s">
        <v>0</v>
      </c>
      <c r="C19" s="70" t="s">
        <v>1</v>
      </c>
      <c r="D19" s="43" t="s">
        <v>5</v>
      </c>
      <c r="E19" s="102" t="s">
        <v>2</v>
      </c>
      <c r="F19" s="4"/>
      <c r="G19" s="4"/>
      <c r="H19" s="4"/>
      <c r="I19" s="4"/>
      <c r="FR19" s="1"/>
      <c r="FS19" s="1"/>
      <c r="FT19" s="1"/>
      <c r="FU19" s="1"/>
      <c r="FV19" s="1"/>
      <c r="FW19" s="1"/>
      <c r="FX19" s="1"/>
    </row>
    <row r="20" spans="1:242">
      <c r="B20" s="9">
        <v>46160</v>
      </c>
      <c r="C20" s="10">
        <v>652</v>
      </c>
      <c r="D20" s="93">
        <v>54</v>
      </c>
      <c r="E20" s="45">
        <v>35208</v>
      </c>
      <c r="F20" s="16"/>
      <c r="G20" s="105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</row>
    <row r="21" spans="1:242">
      <c r="B21" s="9">
        <v>46161</v>
      </c>
      <c r="C21" s="10">
        <v>3178</v>
      </c>
      <c r="D21" s="93">
        <v>54.626399999999997</v>
      </c>
      <c r="E21" s="45">
        <v>173602.6992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</row>
    <row r="22" spans="1:242">
      <c r="B22" s="9">
        <v>46162</v>
      </c>
      <c r="C22" s="10">
        <v>3154</v>
      </c>
      <c r="D22" s="93">
        <v>54.454999999999998</v>
      </c>
      <c r="E22" s="45">
        <v>171751.07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</row>
    <row r="23" spans="1:242">
      <c r="B23" s="12" t="s">
        <v>3</v>
      </c>
      <c r="C23" s="13">
        <v>6984</v>
      </c>
      <c r="D23" s="94">
        <v>54.490516781214204</v>
      </c>
      <c r="E23" s="46">
        <v>380561.76919999998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7"/>
      <c r="C24" s="15"/>
      <c r="D24" s="39"/>
      <c r="E24" s="40"/>
      <c r="F24" s="40"/>
      <c r="G24" s="40"/>
      <c r="H24" s="40"/>
      <c r="I24" s="40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</row>
    <row r="25" spans="1:242">
      <c r="B25" s="7"/>
      <c r="C25" s="15"/>
      <c r="D25" s="39"/>
      <c r="E25" s="40"/>
      <c r="F25" s="40"/>
      <c r="G25" s="40"/>
      <c r="H25" s="40"/>
      <c r="I25" s="40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</row>
    <row r="26" spans="1:242">
      <c r="B26" s="7"/>
      <c r="C26" s="15"/>
      <c r="D26" s="39"/>
      <c r="E26" s="40"/>
      <c r="F26" s="40"/>
      <c r="G26" s="40"/>
      <c r="H26" s="40"/>
      <c r="I26" s="40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</row>
    <row r="27" spans="1:242" ht="45" customHeight="1">
      <c r="A27" s="7"/>
      <c r="B27" s="146" t="s">
        <v>97</v>
      </c>
      <c r="C27" s="147"/>
      <c r="D27" s="147"/>
      <c r="E27" s="148"/>
      <c r="F27" s="4"/>
      <c r="G27" s="4"/>
      <c r="H27" s="4"/>
      <c r="I27" s="4"/>
      <c r="FR27" s="1"/>
      <c r="FS27" s="1"/>
      <c r="FT27" s="1"/>
      <c r="FU27" s="1"/>
      <c r="FV27" s="1"/>
      <c r="FW27" s="1"/>
      <c r="FX27" s="1"/>
    </row>
    <row r="28" spans="1:242" ht="29">
      <c r="B28" s="69" t="s">
        <v>0</v>
      </c>
      <c r="C28" s="70" t="s">
        <v>1</v>
      </c>
      <c r="D28" s="43" t="s">
        <v>5</v>
      </c>
      <c r="E28" s="102" t="s">
        <v>2</v>
      </c>
      <c r="F28" s="4"/>
      <c r="G28" s="4"/>
      <c r="H28" s="4"/>
      <c r="I28" s="4"/>
      <c r="FR28" s="1"/>
      <c r="FS28" s="1"/>
      <c r="FT28" s="1"/>
      <c r="FU28" s="1"/>
      <c r="FV28" s="1"/>
      <c r="FW28" s="1"/>
      <c r="FX28" s="1"/>
    </row>
    <row r="29" spans="1:242">
      <c r="B29" s="9">
        <v>46160</v>
      </c>
      <c r="C29" s="10">
        <v>4798</v>
      </c>
      <c r="D29" s="93">
        <v>54.020010221218179</v>
      </c>
      <c r="E29" s="45">
        <v>259188.00904140482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</row>
    <row r="30" spans="1:242">
      <c r="B30" s="9">
        <v>46161</v>
      </c>
      <c r="C30" s="10">
        <v>20940</v>
      </c>
      <c r="D30" s="93">
        <v>54.517622146635382</v>
      </c>
      <c r="E30" s="45">
        <v>1141599.0077505449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</row>
    <row r="31" spans="1:242">
      <c r="B31" s="9">
        <v>46162</v>
      </c>
      <c r="C31" s="10">
        <v>21148</v>
      </c>
      <c r="D31" s="93">
        <v>54.6761008972179</v>
      </c>
      <c r="E31" s="45">
        <v>1156290.1817743641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</row>
    <row r="32" spans="1:242">
      <c r="B32" s="12" t="s">
        <v>3</v>
      </c>
      <c r="C32" s="13">
        <v>46886</v>
      </c>
      <c r="D32" s="94">
        <v>54.538181942718801</v>
      </c>
      <c r="E32" s="46">
        <v>2557077.1985663138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</row>
    <row r="33" spans="2:242">
      <c r="B33" s="7"/>
      <c r="C33" s="15"/>
      <c r="D33" s="39"/>
      <c r="E33" s="40"/>
      <c r="F33" s="40"/>
      <c r="G33" s="40"/>
      <c r="H33" s="40"/>
      <c r="I33" s="40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</row>
    <row r="34" spans="2:242">
      <c r="B34" s="96"/>
      <c r="C34" s="15"/>
      <c r="D34" s="39"/>
      <c r="E34" s="40"/>
      <c r="F34" s="40"/>
      <c r="G34" s="40"/>
      <c r="H34" s="40"/>
      <c r="I34" s="40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</row>
    <row r="35" spans="2:242">
      <c r="B35" s="7"/>
      <c r="C35" s="15"/>
      <c r="D35" s="39"/>
      <c r="E35" s="40"/>
      <c r="F35" s="40"/>
      <c r="G35" s="40"/>
      <c r="H35" s="40"/>
      <c r="I35" s="40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</row>
    <row r="36" spans="2:242">
      <c r="C36" s="15"/>
      <c r="D36" s="39"/>
      <c r="E36" s="40"/>
      <c r="F36" s="40"/>
      <c r="G36" s="40"/>
      <c r="H36" s="40"/>
      <c r="I36" s="40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</row>
    <row r="37" spans="2:242">
      <c r="B37" s="7"/>
      <c r="C37" s="15"/>
      <c r="D37" s="39"/>
      <c r="E37" s="40"/>
      <c r="F37" s="40"/>
      <c r="G37" s="40"/>
      <c r="H37" s="40"/>
      <c r="I37" s="40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</row>
    <row r="38" spans="2:242">
      <c r="B38" s="7"/>
      <c r="C38" s="15"/>
      <c r="D38" s="39"/>
      <c r="E38" s="40"/>
      <c r="F38" s="40"/>
      <c r="G38" s="40"/>
      <c r="H38" s="40"/>
      <c r="I38" s="40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7"/>
      <c r="C40" s="15"/>
      <c r="D40" s="39"/>
      <c r="E40" s="40"/>
      <c r="F40" s="40"/>
      <c r="G40" s="40"/>
      <c r="H40" s="40"/>
      <c r="I40" s="40"/>
    </row>
    <row r="41" spans="2:242">
      <c r="B41" s="7"/>
      <c r="C41" s="15"/>
      <c r="D41" s="39"/>
      <c r="E41" s="40"/>
      <c r="F41" s="40"/>
      <c r="G41" s="40"/>
      <c r="H41" s="40"/>
      <c r="I41" s="4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</row>
    <row r="42" spans="2:242">
      <c r="B42" s="7"/>
      <c r="C42" s="15"/>
      <c r="D42" s="39"/>
      <c r="E42" s="40"/>
      <c r="F42" s="40"/>
      <c r="G42" s="40"/>
      <c r="H42" s="40"/>
      <c r="I42" s="4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</row>
    <row r="43" spans="2:242">
      <c r="B43" s="7"/>
      <c r="C43" s="15"/>
      <c r="D43" s="39"/>
      <c r="E43" s="40"/>
      <c r="F43" s="40"/>
      <c r="G43" s="40"/>
      <c r="H43" s="40"/>
      <c r="I43" s="4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</row>
    <row r="44" spans="2:242">
      <c r="B44" s="7"/>
      <c r="C44" s="15"/>
      <c r="D44" s="39"/>
      <c r="E44" s="40"/>
      <c r="F44" s="40"/>
      <c r="G44" s="40"/>
      <c r="H44" s="40"/>
      <c r="I44" s="4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</row>
    <row r="45" spans="2:242">
      <c r="B45" s="7"/>
      <c r="C45" s="15"/>
      <c r="D45" s="39"/>
      <c r="E45" s="40"/>
      <c r="F45" s="40"/>
      <c r="G45" s="40"/>
      <c r="H45" s="40"/>
      <c r="I45" s="4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</row>
    <row r="46" spans="2:242">
      <c r="B46" s="7"/>
      <c r="C46" s="15"/>
      <c r="D46" s="39"/>
      <c r="E46" s="40"/>
      <c r="F46" s="40"/>
      <c r="G46" s="40"/>
      <c r="H46" s="40"/>
      <c r="I46" s="4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3:180"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3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3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3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3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3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3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3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3:180">
      <c r="C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3:180">
      <c r="C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3:180">
      <c r="C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3:180">
      <c r="C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3:180">
      <c r="C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3:180">
      <c r="C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3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3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1:180">
      <c r="C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</row>
    <row r="194" spans="1:180">
      <c r="C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</row>
    <row r="195" spans="1:180">
      <c r="C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</row>
    <row r="196" spans="1:180">
      <c r="C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</row>
    <row r="197" spans="1:180">
      <c r="C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</row>
    <row r="198" spans="1:180">
      <c r="C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</row>
    <row r="199" spans="1:180">
      <c r="C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</row>
    <row r="200" spans="1:180">
      <c r="C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</row>
    <row r="203" spans="1:180" s="18" customFormat="1">
      <c r="A203" s="1"/>
      <c r="B203" s="1"/>
      <c r="C203" s="17"/>
      <c r="D203" s="41"/>
      <c r="E203" s="42"/>
      <c r="F203" s="42"/>
      <c r="G203" s="42"/>
      <c r="H203" s="42"/>
      <c r="I203" s="42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</row>
    <row r="204" spans="1:180" s="7" customFormat="1" ht="14.5" customHeight="1">
      <c r="B204" s="1"/>
      <c r="C204" s="17"/>
      <c r="D204" s="41"/>
      <c r="E204" s="42"/>
      <c r="F204" s="42"/>
      <c r="G204" s="42"/>
      <c r="H204" s="42"/>
      <c r="I204" s="42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</row>
    <row r="205" spans="1:180" s="8" customFormat="1" ht="17.5" customHeight="1">
      <c r="B205" s="1"/>
      <c r="C205" s="17"/>
      <c r="D205" s="41"/>
      <c r="E205" s="42"/>
      <c r="F205" s="42"/>
      <c r="G205" s="42"/>
      <c r="H205" s="42"/>
      <c r="I205" s="42"/>
    </row>
    <row r="206" spans="1:180" s="7" customFormat="1" ht="10.9" customHeight="1">
      <c r="B206" s="1"/>
      <c r="C206" s="17"/>
      <c r="D206" s="41"/>
      <c r="E206" s="42"/>
      <c r="F206" s="42"/>
      <c r="G206" s="42"/>
      <c r="H206" s="42"/>
      <c r="I206" s="42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</row>
    <row r="207" spans="1:180" s="7" customFormat="1">
      <c r="B207" s="1"/>
      <c r="C207" s="17"/>
      <c r="D207" s="41"/>
      <c r="E207" s="42"/>
      <c r="F207" s="42"/>
      <c r="G207" s="42"/>
      <c r="H207" s="42"/>
      <c r="I207" s="42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</row>
    <row r="208" spans="1:180" s="7" customFormat="1">
      <c r="B208" s="1"/>
      <c r="C208" s="17"/>
      <c r="D208" s="41"/>
      <c r="E208" s="42"/>
      <c r="F208" s="42"/>
      <c r="G208" s="42"/>
      <c r="H208" s="42"/>
      <c r="I208" s="42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</row>
    <row r="209" spans="2:180" s="7" customFormat="1">
      <c r="B209" s="1"/>
      <c r="C209" s="17"/>
      <c r="D209" s="41"/>
      <c r="E209" s="42"/>
      <c r="F209" s="42"/>
      <c r="G209" s="42"/>
      <c r="H209" s="42"/>
      <c r="I209" s="42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</row>
    <row r="210" spans="2:180" s="7" customForma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2:180" s="7" customFormat="1">
      <c r="B211" s="1"/>
      <c r="C211" s="17"/>
      <c r="D211" s="41"/>
      <c r="E211" s="42"/>
      <c r="F211" s="42"/>
      <c r="G211" s="42"/>
      <c r="H211" s="42"/>
      <c r="I211" s="42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</row>
    <row r="212" spans="2:180" s="7" customForma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2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2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2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2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2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2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2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2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2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2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2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2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</sheetData>
  <mergeCells count="3">
    <mergeCell ref="B27:E27"/>
    <mergeCell ref="B9:H9"/>
    <mergeCell ref="B18:E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845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1796875" defaultRowHeight="14.5"/>
  <cols>
    <col min="1" max="1" width="4" style="4" customWidth="1"/>
    <col min="2" max="2" width="28.26953125" style="110" bestFit="1" customWidth="1"/>
    <col min="3" max="3" width="15.1796875" style="110" bestFit="1" customWidth="1"/>
    <col min="4" max="4" width="12.1796875" style="111" bestFit="1" customWidth="1"/>
    <col min="5" max="5" width="8.1796875" style="112" bestFit="1" customWidth="1"/>
    <col min="6" max="6" width="8.54296875" style="112" customWidth="1"/>
    <col min="7" max="7" width="8" style="97" bestFit="1" customWidth="1"/>
    <col min="8" max="8" width="10" style="113" bestFit="1" customWidth="1"/>
    <col min="9" max="9" width="13.81640625" style="123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8" t="s">
        <v>108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49"/>
      <c r="E4" s="149"/>
      <c r="F4" s="149"/>
      <c r="G4" s="149"/>
      <c r="H4" s="149"/>
      <c r="I4" s="149"/>
      <c r="J4" s="149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98</v>
      </c>
      <c r="G5" s="26" t="s">
        <v>20</v>
      </c>
      <c r="H5" s="78" t="s">
        <v>99</v>
      </c>
      <c r="I5" s="100" t="s">
        <v>100</v>
      </c>
      <c r="J5" s="29" t="s">
        <v>101</v>
      </c>
      <c r="K5" s="117" t="s">
        <v>102</v>
      </c>
      <c r="L5" s="56"/>
      <c r="M5" s="23"/>
    </row>
    <row r="6" spans="2:15">
      <c r="B6" s="58" t="s">
        <v>17</v>
      </c>
      <c r="C6" s="57" t="s">
        <v>16</v>
      </c>
      <c r="D6" s="111">
        <v>46160</v>
      </c>
      <c r="E6" s="74" t="s">
        <v>116</v>
      </c>
      <c r="F6" s="74" t="s">
        <v>29</v>
      </c>
      <c r="G6" s="73">
        <v>64</v>
      </c>
      <c r="H6" s="80">
        <v>40.24</v>
      </c>
      <c r="I6" s="79">
        <v>2575.36</v>
      </c>
      <c r="J6" s="54" t="s">
        <v>8</v>
      </c>
      <c r="K6" s="30" t="s">
        <v>110</v>
      </c>
      <c r="O6" s="24"/>
    </row>
    <row r="7" spans="2:15">
      <c r="B7" s="58" t="s">
        <v>17</v>
      </c>
      <c r="C7" s="57" t="s">
        <v>16</v>
      </c>
      <c r="D7" s="111">
        <v>46160</v>
      </c>
      <c r="E7" s="74" t="s">
        <v>116</v>
      </c>
      <c r="F7" s="74" t="s">
        <v>29</v>
      </c>
      <c r="G7" s="73">
        <v>1936</v>
      </c>
      <c r="H7" s="80">
        <v>40.24</v>
      </c>
      <c r="I7" s="79">
        <v>77904.639999999999</v>
      </c>
      <c r="J7" s="54" t="s">
        <v>8</v>
      </c>
      <c r="K7" s="30" t="s">
        <v>111</v>
      </c>
      <c r="O7" s="24"/>
    </row>
    <row r="8" spans="2:15">
      <c r="B8" s="58" t="s">
        <v>17</v>
      </c>
      <c r="C8" s="57" t="s">
        <v>16</v>
      </c>
      <c r="D8" s="111">
        <v>46160</v>
      </c>
      <c r="E8" s="74" t="s">
        <v>117</v>
      </c>
      <c r="F8" s="74" t="s">
        <v>29</v>
      </c>
      <c r="G8" s="73">
        <v>95</v>
      </c>
      <c r="H8" s="80">
        <v>40.24</v>
      </c>
      <c r="I8" s="79">
        <v>3822.8</v>
      </c>
      <c r="J8" s="54" t="s">
        <v>8</v>
      </c>
      <c r="K8" s="30" t="s">
        <v>112</v>
      </c>
      <c r="O8" s="24"/>
    </row>
    <row r="9" spans="2:15">
      <c r="B9" s="58" t="s">
        <v>17</v>
      </c>
      <c r="C9" s="57" t="s">
        <v>16</v>
      </c>
      <c r="D9" s="111">
        <v>46160</v>
      </c>
      <c r="E9" s="74" t="s">
        <v>118</v>
      </c>
      <c r="F9" s="74" t="s">
        <v>29</v>
      </c>
      <c r="G9" s="73">
        <v>840</v>
      </c>
      <c r="H9" s="80">
        <v>40.32</v>
      </c>
      <c r="I9" s="79">
        <v>33868.800000000003</v>
      </c>
      <c r="J9" s="54" t="s">
        <v>8</v>
      </c>
      <c r="K9" s="30" t="s">
        <v>113</v>
      </c>
      <c r="O9" s="24"/>
    </row>
    <row r="10" spans="2:15">
      <c r="B10" s="58" t="s">
        <v>17</v>
      </c>
      <c r="C10" s="57" t="s">
        <v>16</v>
      </c>
      <c r="D10" s="111">
        <v>46160</v>
      </c>
      <c r="E10" s="74" t="s">
        <v>119</v>
      </c>
      <c r="F10" s="74" t="s">
        <v>29</v>
      </c>
      <c r="G10" s="73">
        <v>1160</v>
      </c>
      <c r="H10" s="80">
        <v>40.36</v>
      </c>
      <c r="I10" s="79">
        <v>46817.599999999999</v>
      </c>
      <c r="J10" s="54" t="s">
        <v>8</v>
      </c>
      <c r="K10" s="30" t="s">
        <v>114</v>
      </c>
      <c r="O10" s="24"/>
    </row>
    <row r="11" spans="2:15">
      <c r="B11" s="58" t="s">
        <v>17</v>
      </c>
      <c r="C11" s="57" t="s">
        <v>16</v>
      </c>
      <c r="D11" s="111">
        <v>46160</v>
      </c>
      <c r="E11" s="74" t="s">
        <v>120</v>
      </c>
      <c r="F11" s="74" t="s">
        <v>29</v>
      </c>
      <c r="G11" s="73">
        <v>51</v>
      </c>
      <c r="H11" s="80">
        <v>40.380000000000003</v>
      </c>
      <c r="I11" s="79">
        <v>2059.38</v>
      </c>
      <c r="J11" s="54" t="s">
        <v>8</v>
      </c>
      <c r="K11" s="30" t="s">
        <v>115</v>
      </c>
      <c r="O11" s="24"/>
    </row>
    <row r="12" spans="2:15">
      <c r="B12" s="58" t="s">
        <v>17</v>
      </c>
      <c r="C12" s="57" t="s">
        <v>16</v>
      </c>
      <c r="D12" s="111">
        <v>46161</v>
      </c>
      <c r="E12" s="74" t="s">
        <v>525</v>
      </c>
      <c r="F12" s="74" t="s">
        <v>29</v>
      </c>
      <c r="G12" s="73">
        <v>45</v>
      </c>
      <c r="H12" s="80">
        <v>40.78</v>
      </c>
      <c r="I12" s="79">
        <v>1835.1000000000001</v>
      </c>
      <c r="J12" s="54" t="s">
        <v>8</v>
      </c>
      <c r="K12" s="30" t="s">
        <v>129</v>
      </c>
      <c r="O12" s="24"/>
    </row>
    <row r="13" spans="2:15">
      <c r="B13" s="58" t="s">
        <v>17</v>
      </c>
      <c r="C13" s="57" t="s">
        <v>16</v>
      </c>
      <c r="D13" s="111">
        <v>46161</v>
      </c>
      <c r="E13" s="74" t="s">
        <v>525</v>
      </c>
      <c r="F13" s="74" t="s">
        <v>29</v>
      </c>
      <c r="G13" s="73">
        <v>51</v>
      </c>
      <c r="H13" s="80">
        <v>40.799999999999997</v>
      </c>
      <c r="I13" s="79">
        <v>2080.7999999999997</v>
      </c>
      <c r="J13" s="54" t="s">
        <v>8</v>
      </c>
      <c r="K13" s="30" t="s">
        <v>130</v>
      </c>
      <c r="O13" s="24"/>
    </row>
    <row r="14" spans="2:15">
      <c r="B14" s="58" t="s">
        <v>17</v>
      </c>
      <c r="C14" s="57" t="s">
        <v>16</v>
      </c>
      <c r="D14" s="111">
        <v>46161</v>
      </c>
      <c r="E14" s="74" t="s">
        <v>526</v>
      </c>
      <c r="F14" s="74" t="s">
        <v>29</v>
      </c>
      <c r="G14" s="73">
        <v>25</v>
      </c>
      <c r="H14" s="80">
        <v>40.78</v>
      </c>
      <c r="I14" s="79">
        <v>1019.5</v>
      </c>
      <c r="J14" s="54" t="s">
        <v>8</v>
      </c>
      <c r="K14" s="30" t="s">
        <v>131</v>
      </c>
      <c r="O14" s="24"/>
    </row>
    <row r="15" spans="2:15">
      <c r="B15" s="58" t="s">
        <v>17</v>
      </c>
      <c r="C15" s="57" t="s">
        <v>16</v>
      </c>
      <c r="D15" s="111">
        <v>46161</v>
      </c>
      <c r="E15" s="74" t="s">
        <v>527</v>
      </c>
      <c r="F15" s="74" t="s">
        <v>29</v>
      </c>
      <c r="G15" s="73">
        <v>16</v>
      </c>
      <c r="H15" s="80">
        <v>40.78</v>
      </c>
      <c r="I15" s="79">
        <v>652.48</v>
      </c>
      <c r="J15" s="54" t="s">
        <v>8</v>
      </c>
      <c r="K15" s="30" t="s">
        <v>132</v>
      </c>
      <c r="O15" s="24"/>
    </row>
    <row r="16" spans="2:15">
      <c r="B16" s="58" t="s">
        <v>17</v>
      </c>
      <c r="C16" s="57" t="s">
        <v>16</v>
      </c>
      <c r="D16" s="111">
        <v>46161</v>
      </c>
      <c r="E16" s="74" t="s">
        <v>528</v>
      </c>
      <c r="F16" s="74" t="s">
        <v>29</v>
      </c>
      <c r="G16" s="73">
        <v>51</v>
      </c>
      <c r="H16" s="80">
        <v>40.78</v>
      </c>
      <c r="I16" s="79">
        <v>2079.7800000000002</v>
      </c>
      <c r="J16" s="54" t="s">
        <v>8</v>
      </c>
      <c r="K16" s="30" t="s">
        <v>133</v>
      </c>
      <c r="O16" s="24"/>
    </row>
    <row r="17" spans="2:15">
      <c r="B17" s="58" t="s">
        <v>17</v>
      </c>
      <c r="C17" s="57" t="s">
        <v>16</v>
      </c>
      <c r="D17" s="111">
        <v>46161</v>
      </c>
      <c r="E17" s="74" t="s">
        <v>529</v>
      </c>
      <c r="F17" s="74" t="s">
        <v>29</v>
      </c>
      <c r="G17" s="73">
        <v>174</v>
      </c>
      <c r="H17" s="80">
        <v>40.68</v>
      </c>
      <c r="I17" s="79">
        <v>7078.32</v>
      </c>
      <c r="J17" s="54" t="s">
        <v>8</v>
      </c>
      <c r="K17" s="30" t="s">
        <v>134</v>
      </c>
      <c r="O17" s="24"/>
    </row>
    <row r="18" spans="2:15">
      <c r="B18" s="58" t="s">
        <v>17</v>
      </c>
      <c r="C18" s="57" t="s">
        <v>16</v>
      </c>
      <c r="D18" s="111">
        <v>46161</v>
      </c>
      <c r="E18" s="74" t="s">
        <v>530</v>
      </c>
      <c r="F18" s="74" t="s">
        <v>29</v>
      </c>
      <c r="G18" s="73">
        <v>49</v>
      </c>
      <c r="H18" s="80">
        <v>40.700000000000003</v>
      </c>
      <c r="I18" s="79">
        <v>1994.3000000000002</v>
      </c>
      <c r="J18" s="54" t="s">
        <v>8</v>
      </c>
      <c r="K18" s="30" t="s">
        <v>135</v>
      </c>
      <c r="O18" s="24"/>
    </row>
    <row r="19" spans="2:15">
      <c r="B19" s="58" t="s">
        <v>17</v>
      </c>
      <c r="C19" s="57" t="s">
        <v>16</v>
      </c>
      <c r="D19" s="111">
        <v>46161</v>
      </c>
      <c r="E19" s="74" t="s">
        <v>530</v>
      </c>
      <c r="F19" s="74" t="s">
        <v>29</v>
      </c>
      <c r="G19" s="73">
        <v>400</v>
      </c>
      <c r="H19" s="80">
        <v>40.700000000000003</v>
      </c>
      <c r="I19" s="79">
        <v>16280.000000000002</v>
      </c>
      <c r="J19" s="54" t="s">
        <v>8</v>
      </c>
      <c r="K19" s="30" t="s">
        <v>136</v>
      </c>
      <c r="O19" s="24"/>
    </row>
    <row r="20" spans="2:15">
      <c r="B20" s="58" t="s">
        <v>17</v>
      </c>
      <c r="C20" s="57" t="s">
        <v>16</v>
      </c>
      <c r="D20" s="111">
        <v>46161</v>
      </c>
      <c r="E20" s="74" t="s">
        <v>531</v>
      </c>
      <c r="F20" s="74" t="s">
        <v>29</v>
      </c>
      <c r="G20" s="73">
        <v>16</v>
      </c>
      <c r="H20" s="80">
        <v>40.700000000000003</v>
      </c>
      <c r="I20" s="79">
        <v>651.20000000000005</v>
      </c>
      <c r="J20" s="54" t="s">
        <v>8</v>
      </c>
      <c r="K20" s="30" t="s">
        <v>137</v>
      </c>
      <c r="O20" s="24"/>
    </row>
    <row r="21" spans="2:15">
      <c r="B21" s="58" t="s">
        <v>17</v>
      </c>
      <c r="C21" s="57" t="s">
        <v>16</v>
      </c>
      <c r="D21" s="111">
        <v>46161</v>
      </c>
      <c r="E21" s="74" t="s">
        <v>532</v>
      </c>
      <c r="F21" s="74" t="s">
        <v>29</v>
      </c>
      <c r="G21" s="73">
        <v>8</v>
      </c>
      <c r="H21" s="80">
        <v>40.72</v>
      </c>
      <c r="I21" s="79">
        <v>325.76</v>
      </c>
      <c r="J21" s="54" t="s">
        <v>8</v>
      </c>
      <c r="K21" s="30" t="s">
        <v>138</v>
      </c>
      <c r="O21" s="24"/>
    </row>
    <row r="22" spans="2:15">
      <c r="B22" s="58" t="s">
        <v>17</v>
      </c>
      <c r="C22" s="57" t="s">
        <v>16</v>
      </c>
      <c r="D22" s="111">
        <v>46161</v>
      </c>
      <c r="E22" s="74" t="s">
        <v>532</v>
      </c>
      <c r="F22" s="74" t="s">
        <v>29</v>
      </c>
      <c r="G22" s="73">
        <v>127</v>
      </c>
      <c r="H22" s="80">
        <v>40.68</v>
      </c>
      <c r="I22" s="79">
        <v>5166.3599999999997</v>
      </c>
      <c r="J22" s="54" t="s">
        <v>8</v>
      </c>
      <c r="K22" s="30" t="s">
        <v>139</v>
      </c>
      <c r="O22" s="24"/>
    </row>
    <row r="23" spans="2:15">
      <c r="B23" s="58" t="s">
        <v>17</v>
      </c>
      <c r="C23" s="57" t="s">
        <v>16</v>
      </c>
      <c r="D23" s="111">
        <v>46161</v>
      </c>
      <c r="E23" s="74" t="s">
        <v>533</v>
      </c>
      <c r="F23" s="74" t="s">
        <v>29</v>
      </c>
      <c r="G23" s="73">
        <v>74</v>
      </c>
      <c r="H23" s="80">
        <v>40.72</v>
      </c>
      <c r="I23" s="79">
        <v>3013.2799999999997</v>
      </c>
      <c r="J23" s="54" t="s">
        <v>8</v>
      </c>
      <c r="K23" s="30" t="s">
        <v>140</v>
      </c>
      <c r="O23" s="24"/>
    </row>
    <row r="24" spans="2:15">
      <c r="B24" s="58" t="s">
        <v>17</v>
      </c>
      <c r="C24" s="57" t="s">
        <v>16</v>
      </c>
      <c r="D24" s="111">
        <v>46161</v>
      </c>
      <c r="E24" s="74" t="s">
        <v>534</v>
      </c>
      <c r="F24" s="74" t="s">
        <v>29</v>
      </c>
      <c r="G24" s="73">
        <v>14</v>
      </c>
      <c r="H24" s="80">
        <v>40.72</v>
      </c>
      <c r="I24" s="79">
        <v>570.07999999999993</v>
      </c>
      <c r="J24" s="54" t="s">
        <v>8</v>
      </c>
      <c r="K24" s="30" t="s">
        <v>141</v>
      </c>
      <c r="O24" s="24"/>
    </row>
    <row r="25" spans="2:15">
      <c r="B25" s="58" t="s">
        <v>17</v>
      </c>
      <c r="C25" s="57" t="s">
        <v>16</v>
      </c>
      <c r="D25" s="111">
        <v>46161</v>
      </c>
      <c r="E25" s="74" t="s">
        <v>535</v>
      </c>
      <c r="F25" s="74" t="s">
        <v>29</v>
      </c>
      <c r="G25" s="73">
        <v>6</v>
      </c>
      <c r="H25" s="80">
        <v>40.72</v>
      </c>
      <c r="I25" s="79">
        <v>244.32</v>
      </c>
      <c r="J25" s="54" t="s">
        <v>8</v>
      </c>
      <c r="K25" s="30" t="s">
        <v>142</v>
      </c>
      <c r="O25" s="24"/>
    </row>
    <row r="26" spans="2:15">
      <c r="B26" s="58" t="s">
        <v>17</v>
      </c>
      <c r="C26" s="57" t="s">
        <v>16</v>
      </c>
      <c r="D26" s="111">
        <v>46161</v>
      </c>
      <c r="E26" s="74" t="s">
        <v>536</v>
      </c>
      <c r="F26" s="74" t="s">
        <v>29</v>
      </c>
      <c r="G26" s="73">
        <v>37</v>
      </c>
      <c r="H26" s="80">
        <v>40.72</v>
      </c>
      <c r="I26" s="79">
        <v>1506.6399999999999</v>
      </c>
      <c r="J26" s="54" t="s">
        <v>8</v>
      </c>
      <c r="K26" s="30" t="s">
        <v>143</v>
      </c>
      <c r="O26" s="24"/>
    </row>
    <row r="27" spans="2:15">
      <c r="B27" s="58" t="s">
        <v>17</v>
      </c>
      <c r="C27" s="57" t="s">
        <v>16</v>
      </c>
      <c r="D27" s="111">
        <v>46161</v>
      </c>
      <c r="E27" s="74" t="s">
        <v>537</v>
      </c>
      <c r="F27" s="74" t="s">
        <v>29</v>
      </c>
      <c r="G27" s="73">
        <v>7</v>
      </c>
      <c r="H27" s="80">
        <v>40.72</v>
      </c>
      <c r="I27" s="79">
        <v>285.03999999999996</v>
      </c>
      <c r="J27" s="54" t="s">
        <v>8</v>
      </c>
      <c r="K27" s="30" t="s">
        <v>144</v>
      </c>
      <c r="O27" s="24"/>
    </row>
    <row r="28" spans="2:15">
      <c r="B28" s="58" t="s">
        <v>17</v>
      </c>
      <c r="C28" s="57" t="s">
        <v>16</v>
      </c>
      <c r="D28" s="111">
        <v>46161</v>
      </c>
      <c r="E28" s="74" t="s">
        <v>538</v>
      </c>
      <c r="F28" s="74" t="s">
        <v>29</v>
      </c>
      <c r="G28" s="73">
        <v>70</v>
      </c>
      <c r="H28" s="80">
        <v>40.72</v>
      </c>
      <c r="I28" s="79">
        <v>2850.4</v>
      </c>
      <c r="J28" s="54" t="s">
        <v>8</v>
      </c>
      <c r="K28" s="30" t="s">
        <v>145</v>
      </c>
      <c r="O28" s="24"/>
    </row>
    <row r="29" spans="2:15">
      <c r="B29" s="58" t="s">
        <v>17</v>
      </c>
      <c r="C29" s="57" t="s">
        <v>16</v>
      </c>
      <c r="D29" s="111">
        <v>46161</v>
      </c>
      <c r="E29" s="74" t="s">
        <v>538</v>
      </c>
      <c r="F29" s="74" t="s">
        <v>29</v>
      </c>
      <c r="G29" s="73">
        <v>15</v>
      </c>
      <c r="H29" s="80">
        <v>40.72</v>
      </c>
      <c r="I29" s="79">
        <v>610.79999999999995</v>
      </c>
      <c r="J29" s="54" t="s">
        <v>8</v>
      </c>
      <c r="K29" s="30" t="s">
        <v>146</v>
      </c>
      <c r="O29" s="24"/>
    </row>
    <row r="30" spans="2:15">
      <c r="B30" s="58" t="s">
        <v>17</v>
      </c>
      <c r="C30" s="57" t="s">
        <v>16</v>
      </c>
      <c r="D30" s="111">
        <v>46161</v>
      </c>
      <c r="E30" s="74" t="s">
        <v>539</v>
      </c>
      <c r="F30" s="74" t="s">
        <v>29</v>
      </c>
      <c r="G30" s="73">
        <v>23</v>
      </c>
      <c r="H30" s="80">
        <v>40.72</v>
      </c>
      <c r="I30" s="79">
        <v>936.56</v>
      </c>
      <c r="J30" s="54" t="s">
        <v>8</v>
      </c>
      <c r="K30" s="30" t="s">
        <v>147</v>
      </c>
      <c r="O30" s="24"/>
    </row>
    <row r="31" spans="2:15">
      <c r="B31" s="58" t="s">
        <v>17</v>
      </c>
      <c r="C31" s="57" t="s">
        <v>16</v>
      </c>
      <c r="D31" s="111">
        <v>46161</v>
      </c>
      <c r="E31" s="74" t="s">
        <v>539</v>
      </c>
      <c r="F31" s="74" t="s">
        <v>29</v>
      </c>
      <c r="G31" s="73">
        <v>20</v>
      </c>
      <c r="H31" s="80">
        <v>40.72</v>
      </c>
      <c r="I31" s="79">
        <v>814.4</v>
      </c>
      <c r="J31" s="54" t="s">
        <v>8</v>
      </c>
      <c r="K31" s="30" t="s">
        <v>148</v>
      </c>
      <c r="O31" s="24"/>
    </row>
    <row r="32" spans="2:15">
      <c r="B32" s="58" t="s">
        <v>17</v>
      </c>
      <c r="C32" s="57" t="s">
        <v>16</v>
      </c>
      <c r="D32" s="111">
        <v>46161</v>
      </c>
      <c r="E32" s="74" t="s">
        <v>540</v>
      </c>
      <c r="F32" s="74" t="s">
        <v>29</v>
      </c>
      <c r="G32" s="73">
        <v>7</v>
      </c>
      <c r="H32" s="80">
        <v>40.72</v>
      </c>
      <c r="I32" s="79">
        <v>285.03999999999996</v>
      </c>
      <c r="J32" s="54" t="s">
        <v>8</v>
      </c>
      <c r="K32" s="30" t="s">
        <v>149</v>
      </c>
      <c r="O32" s="24"/>
    </row>
    <row r="33" spans="2:15">
      <c r="B33" s="58" t="s">
        <v>17</v>
      </c>
      <c r="C33" s="57" t="s">
        <v>16</v>
      </c>
      <c r="D33" s="111">
        <v>46161</v>
      </c>
      <c r="E33" s="74" t="s">
        <v>541</v>
      </c>
      <c r="F33" s="74" t="s">
        <v>29</v>
      </c>
      <c r="G33" s="73">
        <v>51</v>
      </c>
      <c r="H33" s="80">
        <v>40.64</v>
      </c>
      <c r="I33" s="79">
        <v>2072.64</v>
      </c>
      <c r="J33" s="54" t="s">
        <v>8</v>
      </c>
      <c r="K33" s="30" t="s">
        <v>150</v>
      </c>
      <c r="O33" s="24"/>
    </row>
    <row r="34" spans="2:15">
      <c r="B34" s="58" t="s">
        <v>17</v>
      </c>
      <c r="C34" s="57" t="s">
        <v>16</v>
      </c>
      <c r="D34" s="111">
        <v>46161</v>
      </c>
      <c r="E34" s="74" t="s">
        <v>542</v>
      </c>
      <c r="F34" s="74" t="s">
        <v>29</v>
      </c>
      <c r="G34" s="73">
        <v>15</v>
      </c>
      <c r="H34" s="80">
        <v>40.64</v>
      </c>
      <c r="I34" s="79">
        <v>609.6</v>
      </c>
      <c r="J34" s="54" t="s">
        <v>8</v>
      </c>
      <c r="K34" s="30" t="s">
        <v>151</v>
      </c>
      <c r="O34" s="24"/>
    </row>
    <row r="35" spans="2:15">
      <c r="B35" s="58" t="s">
        <v>17</v>
      </c>
      <c r="C35" s="57" t="s">
        <v>16</v>
      </c>
      <c r="D35" s="111">
        <v>46161</v>
      </c>
      <c r="E35" s="74" t="s">
        <v>543</v>
      </c>
      <c r="F35" s="74" t="s">
        <v>29</v>
      </c>
      <c r="G35" s="73">
        <v>88</v>
      </c>
      <c r="H35" s="80">
        <v>40.72</v>
      </c>
      <c r="I35" s="79">
        <v>3583.3599999999997</v>
      </c>
      <c r="J35" s="54" t="s">
        <v>8</v>
      </c>
      <c r="K35" s="30" t="s">
        <v>152</v>
      </c>
      <c r="O35" s="24"/>
    </row>
    <row r="36" spans="2:15">
      <c r="B36" s="58" t="s">
        <v>17</v>
      </c>
      <c r="C36" s="57" t="s">
        <v>16</v>
      </c>
      <c r="D36" s="111">
        <v>46161</v>
      </c>
      <c r="E36" s="74" t="s">
        <v>544</v>
      </c>
      <c r="F36" s="74" t="s">
        <v>29</v>
      </c>
      <c r="G36" s="73">
        <v>61</v>
      </c>
      <c r="H36" s="80">
        <v>40.72</v>
      </c>
      <c r="I36" s="79">
        <v>2483.92</v>
      </c>
      <c r="J36" s="54" t="s">
        <v>8</v>
      </c>
      <c r="K36" s="30" t="s">
        <v>153</v>
      </c>
      <c r="O36" s="24"/>
    </row>
    <row r="37" spans="2:15">
      <c r="B37" s="58" t="s">
        <v>17</v>
      </c>
      <c r="C37" s="57" t="s">
        <v>16</v>
      </c>
      <c r="D37" s="111">
        <v>46161</v>
      </c>
      <c r="E37" s="74" t="s">
        <v>545</v>
      </c>
      <c r="F37" s="74" t="s">
        <v>29</v>
      </c>
      <c r="G37" s="73">
        <v>3</v>
      </c>
      <c r="H37" s="80">
        <v>40.74</v>
      </c>
      <c r="I37" s="79">
        <v>122.22</v>
      </c>
      <c r="J37" s="54" t="s">
        <v>8</v>
      </c>
      <c r="K37" s="30" t="s">
        <v>154</v>
      </c>
      <c r="O37" s="24"/>
    </row>
    <row r="38" spans="2:15">
      <c r="B38" s="58" t="s">
        <v>17</v>
      </c>
      <c r="C38" s="57" t="s">
        <v>16</v>
      </c>
      <c r="D38" s="111">
        <v>46161</v>
      </c>
      <c r="E38" s="74" t="s">
        <v>546</v>
      </c>
      <c r="F38" s="74" t="s">
        <v>29</v>
      </c>
      <c r="G38" s="73">
        <v>37</v>
      </c>
      <c r="H38" s="80">
        <v>40.82</v>
      </c>
      <c r="I38" s="79">
        <v>1510.34</v>
      </c>
      <c r="J38" s="54" t="s">
        <v>8</v>
      </c>
      <c r="K38" s="30" t="s">
        <v>155</v>
      </c>
      <c r="O38" s="24"/>
    </row>
    <row r="39" spans="2:15">
      <c r="B39" s="58" t="s">
        <v>17</v>
      </c>
      <c r="C39" s="57" t="s">
        <v>16</v>
      </c>
      <c r="D39" s="111">
        <v>46161</v>
      </c>
      <c r="E39" s="74" t="s">
        <v>546</v>
      </c>
      <c r="F39" s="74" t="s">
        <v>29</v>
      </c>
      <c r="G39" s="73">
        <v>90</v>
      </c>
      <c r="H39" s="80">
        <v>40.82</v>
      </c>
      <c r="I39" s="79">
        <v>3673.8</v>
      </c>
      <c r="J39" s="54" t="s">
        <v>8</v>
      </c>
      <c r="K39" s="30" t="s">
        <v>156</v>
      </c>
      <c r="O39" s="24"/>
    </row>
    <row r="40" spans="2:15">
      <c r="B40" s="58" t="s">
        <v>17</v>
      </c>
      <c r="C40" s="57" t="s">
        <v>16</v>
      </c>
      <c r="D40" s="111">
        <v>46161</v>
      </c>
      <c r="E40" s="74" t="s">
        <v>546</v>
      </c>
      <c r="F40" s="74" t="s">
        <v>29</v>
      </c>
      <c r="G40" s="73">
        <v>45</v>
      </c>
      <c r="H40" s="80">
        <v>40.82</v>
      </c>
      <c r="I40" s="79">
        <v>1836.9</v>
      </c>
      <c r="J40" s="54" t="s">
        <v>8</v>
      </c>
      <c r="K40" s="30" t="s">
        <v>157</v>
      </c>
      <c r="O40" s="24"/>
    </row>
    <row r="41" spans="2:15">
      <c r="B41" s="58" t="s">
        <v>17</v>
      </c>
      <c r="C41" s="57" t="s">
        <v>16</v>
      </c>
      <c r="D41" s="111">
        <v>46161</v>
      </c>
      <c r="E41" s="74" t="s">
        <v>546</v>
      </c>
      <c r="F41" s="74" t="s">
        <v>29</v>
      </c>
      <c r="G41" s="73">
        <v>12</v>
      </c>
      <c r="H41" s="80">
        <v>40.799999999999997</v>
      </c>
      <c r="I41" s="79">
        <v>489.59999999999997</v>
      </c>
      <c r="J41" s="54" t="s">
        <v>8</v>
      </c>
      <c r="K41" s="30" t="s">
        <v>158</v>
      </c>
      <c r="O41" s="24"/>
    </row>
    <row r="42" spans="2:15">
      <c r="B42" s="58" t="s">
        <v>17</v>
      </c>
      <c r="C42" s="57" t="s">
        <v>16</v>
      </c>
      <c r="D42" s="111">
        <v>46161</v>
      </c>
      <c r="E42" s="74" t="s">
        <v>546</v>
      </c>
      <c r="F42" s="74" t="s">
        <v>29</v>
      </c>
      <c r="G42" s="73">
        <v>15</v>
      </c>
      <c r="H42" s="80">
        <v>40.82</v>
      </c>
      <c r="I42" s="79">
        <v>612.29999999999995</v>
      </c>
      <c r="J42" s="54" t="s">
        <v>8</v>
      </c>
      <c r="K42" s="30" t="s">
        <v>159</v>
      </c>
      <c r="O42" s="24"/>
    </row>
    <row r="43" spans="2:15">
      <c r="B43" s="58" t="s">
        <v>17</v>
      </c>
      <c r="C43" s="57" t="s">
        <v>16</v>
      </c>
      <c r="D43" s="111">
        <v>46161</v>
      </c>
      <c r="E43" s="74" t="s">
        <v>546</v>
      </c>
      <c r="F43" s="74" t="s">
        <v>29</v>
      </c>
      <c r="G43" s="73">
        <v>16</v>
      </c>
      <c r="H43" s="80">
        <v>40.82</v>
      </c>
      <c r="I43" s="79">
        <v>653.12</v>
      </c>
      <c r="J43" s="54" t="s">
        <v>8</v>
      </c>
      <c r="K43" s="30" t="s">
        <v>160</v>
      </c>
      <c r="O43" s="24"/>
    </row>
    <row r="44" spans="2:15">
      <c r="B44" s="58" t="s">
        <v>17</v>
      </c>
      <c r="C44" s="57" t="s">
        <v>16</v>
      </c>
      <c r="D44" s="111">
        <v>46161</v>
      </c>
      <c r="E44" s="74" t="s">
        <v>547</v>
      </c>
      <c r="F44" s="74" t="s">
        <v>29</v>
      </c>
      <c r="G44" s="73">
        <v>45</v>
      </c>
      <c r="H44" s="80">
        <v>40.76</v>
      </c>
      <c r="I44" s="79">
        <v>1834.1999999999998</v>
      </c>
      <c r="J44" s="54" t="s">
        <v>8</v>
      </c>
      <c r="K44" s="30" t="s">
        <v>161</v>
      </c>
      <c r="O44" s="24"/>
    </row>
    <row r="45" spans="2:15">
      <c r="B45" s="58" t="s">
        <v>17</v>
      </c>
      <c r="C45" s="57" t="s">
        <v>16</v>
      </c>
      <c r="D45" s="111">
        <v>46161</v>
      </c>
      <c r="E45" s="74" t="s">
        <v>548</v>
      </c>
      <c r="F45" s="74" t="s">
        <v>29</v>
      </c>
      <c r="G45" s="73">
        <v>49</v>
      </c>
      <c r="H45" s="80">
        <v>40.9</v>
      </c>
      <c r="I45" s="79">
        <v>2004.1</v>
      </c>
      <c r="J45" s="54" t="s">
        <v>8</v>
      </c>
      <c r="K45" s="30" t="s">
        <v>162</v>
      </c>
      <c r="O45" s="24"/>
    </row>
    <row r="46" spans="2:15">
      <c r="B46" s="58" t="s">
        <v>17</v>
      </c>
      <c r="C46" s="57" t="s">
        <v>16</v>
      </c>
      <c r="D46" s="111">
        <v>46161</v>
      </c>
      <c r="E46" s="74" t="s">
        <v>549</v>
      </c>
      <c r="F46" s="74" t="s">
        <v>29</v>
      </c>
      <c r="G46" s="73">
        <v>83</v>
      </c>
      <c r="H46" s="80">
        <v>41</v>
      </c>
      <c r="I46" s="79">
        <v>3403</v>
      </c>
      <c r="J46" s="54" t="s">
        <v>8</v>
      </c>
      <c r="K46" s="30" t="s">
        <v>163</v>
      </c>
      <c r="O46" s="24"/>
    </row>
    <row r="47" spans="2:15">
      <c r="B47" s="58" t="s">
        <v>17</v>
      </c>
      <c r="C47" s="57" t="s">
        <v>16</v>
      </c>
      <c r="D47" s="111">
        <v>46161</v>
      </c>
      <c r="E47" s="74" t="s">
        <v>550</v>
      </c>
      <c r="F47" s="74" t="s">
        <v>29</v>
      </c>
      <c r="G47" s="73">
        <v>17</v>
      </c>
      <c r="H47" s="80">
        <v>40.94</v>
      </c>
      <c r="I47" s="79">
        <v>695.98</v>
      </c>
      <c r="J47" s="54" t="s">
        <v>8</v>
      </c>
      <c r="K47" s="30" t="s">
        <v>164</v>
      </c>
      <c r="O47" s="24"/>
    </row>
    <row r="48" spans="2:15">
      <c r="B48" s="58" t="s">
        <v>17</v>
      </c>
      <c r="C48" s="57" t="s">
        <v>16</v>
      </c>
      <c r="D48" s="111">
        <v>46161</v>
      </c>
      <c r="E48" s="74" t="s">
        <v>551</v>
      </c>
      <c r="F48" s="74" t="s">
        <v>29</v>
      </c>
      <c r="G48" s="73">
        <v>60</v>
      </c>
      <c r="H48" s="80">
        <v>40.94</v>
      </c>
      <c r="I48" s="79">
        <v>2456.3999999999996</v>
      </c>
      <c r="J48" s="54" t="s">
        <v>8</v>
      </c>
      <c r="K48" s="30" t="s">
        <v>165</v>
      </c>
      <c r="O48" s="24"/>
    </row>
    <row r="49" spans="2:15">
      <c r="B49" s="58" t="s">
        <v>17</v>
      </c>
      <c r="C49" s="57" t="s">
        <v>16</v>
      </c>
      <c r="D49" s="111">
        <v>46161</v>
      </c>
      <c r="E49" s="74" t="s">
        <v>551</v>
      </c>
      <c r="F49" s="74" t="s">
        <v>29</v>
      </c>
      <c r="G49" s="73">
        <v>18</v>
      </c>
      <c r="H49" s="80">
        <v>40.94</v>
      </c>
      <c r="I49" s="79">
        <v>736.92</v>
      </c>
      <c r="J49" s="54" t="s">
        <v>8</v>
      </c>
      <c r="K49" s="30" t="s">
        <v>166</v>
      </c>
      <c r="O49" s="24"/>
    </row>
    <row r="50" spans="2:15">
      <c r="B50" s="58" t="s">
        <v>17</v>
      </c>
      <c r="C50" s="57" t="s">
        <v>16</v>
      </c>
      <c r="D50" s="111">
        <v>46161</v>
      </c>
      <c r="E50" s="74" t="s">
        <v>551</v>
      </c>
      <c r="F50" s="74" t="s">
        <v>29</v>
      </c>
      <c r="G50" s="73">
        <v>8</v>
      </c>
      <c r="H50" s="80">
        <v>40.92</v>
      </c>
      <c r="I50" s="79">
        <v>327.36</v>
      </c>
      <c r="J50" s="54" t="s">
        <v>8</v>
      </c>
      <c r="K50" s="30" t="s">
        <v>167</v>
      </c>
      <c r="O50" s="24"/>
    </row>
    <row r="51" spans="2:15">
      <c r="B51" s="58" t="s">
        <v>17</v>
      </c>
      <c r="C51" s="57" t="s">
        <v>16</v>
      </c>
      <c r="D51" s="111">
        <v>46161</v>
      </c>
      <c r="E51" s="74" t="s">
        <v>551</v>
      </c>
      <c r="F51" s="74" t="s">
        <v>29</v>
      </c>
      <c r="G51" s="73">
        <v>8</v>
      </c>
      <c r="H51" s="80">
        <v>40.92</v>
      </c>
      <c r="I51" s="79">
        <v>327.36</v>
      </c>
      <c r="J51" s="54" t="s">
        <v>8</v>
      </c>
      <c r="K51" s="30" t="s">
        <v>168</v>
      </c>
      <c r="O51" s="24"/>
    </row>
    <row r="52" spans="2:15">
      <c r="B52" s="58" t="s">
        <v>17</v>
      </c>
      <c r="C52" s="57" t="s">
        <v>16</v>
      </c>
      <c r="D52" s="111">
        <v>46161</v>
      </c>
      <c r="E52" s="74" t="s">
        <v>551</v>
      </c>
      <c r="F52" s="74" t="s">
        <v>29</v>
      </c>
      <c r="G52" s="73">
        <v>8</v>
      </c>
      <c r="H52" s="80">
        <v>40.92</v>
      </c>
      <c r="I52" s="79">
        <v>327.36</v>
      </c>
      <c r="J52" s="54" t="s">
        <v>8</v>
      </c>
      <c r="K52" s="30" t="s">
        <v>169</v>
      </c>
      <c r="O52" s="24"/>
    </row>
    <row r="53" spans="2:15">
      <c r="B53" s="58" t="s">
        <v>17</v>
      </c>
      <c r="C53" s="57" t="s">
        <v>16</v>
      </c>
      <c r="D53" s="111">
        <v>46161</v>
      </c>
      <c r="E53" s="74" t="s">
        <v>552</v>
      </c>
      <c r="F53" s="74" t="s">
        <v>29</v>
      </c>
      <c r="G53" s="73">
        <v>5</v>
      </c>
      <c r="H53" s="80">
        <v>40.9</v>
      </c>
      <c r="I53" s="79">
        <v>204.5</v>
      </c>
      <c r="J53" s="54" t="s">
        <v>8</v>
      </c>
      <c r="K53" s="30" t="s">
        <v>170</v>
      </c>
      <c r="O53" s="24"/>
    </row>
    <row r="54" spans="2:15">
      <c r="B54" s="58" t="s">
        <v>17</v>
      </c>
      <c r="C54" s="57" t="s">
        <v>16</v>
      </c>
      <c r="D54" s="111">
        <v>46161</v>
      </c>
      <c r="E54" s="74" t="s">
        <v>552</v>
      </c>
      <c r="F54" s="74" t="s">
        <v>29</v>
      </c>
      <c r="G54" s="73">
        <v>10</v>
      </c>
      <c r="H54" s="80">
        <v>40.9</v>
      </c>
      <c r="I54" s="79">
        <v>409</v>
      </c>
      <c r="J54" s="54" t="s">
        <v>8</v>
      </c>
      <c r="K54" s="30" t="s">
        <v>171</v>
      </c>
      <c r="O54" s="24"/>
    </row>
    <row r="55" spans="2:15">
      <c r="B55" s="58" t="s">
        <v>17</v>
      </c>
      <c r="C55" s="57" t="s">
        <v>16</v>
      </c>
      <c r="D55" s="111">
        <v>46161</v>
      </c>
      <c r="E55" s="74" t="s">
        <v>552</v>
      </c>
      <c r="F55" s="74" t="s">
        <v>29</v>
      </c>
      <c r="G55" s="73">
        <v>30</v>
      </c>
      <c r="H55" s="80">
        <v>40.9</v>
      </c>
      <c r="I55" s="79">
        <v>1227</v>
      </c>
      <c r="J55" s="54" t="s">
        <v>8</v>
      </c>
      <c r="K55" s="30" t="s">
        <v>172</v>
      </c>
      <c r="O55" s="24"/>
    </row>
    <row r="56" spans="2:15">
      <c r="B56" s="58" t="s">
        <v>17</v>
      </c>
      <c r="C56" s="57" t="s">
        <v>16</v>
      </c>
      <c r="D56" s="111">
        <v>46161</v>
      </c>
      <c r="E56" s="74" t="s">
        <v>552</v>
      </c>
      <c r="F56" s="74" t="s">
        <v>29</v>
      </c>
      <c r="G56" s="73">
        <v>20</v>
      </c>
      <c r="H56" s="80">
        <v>40.9</v>
      </c>
      <c r="I56" s="79">
        <v>818</v>
      </c>
      <c r="J56" s="54" t="s">
        <v>8</v>
      </c>
      <c r="K56" s="30" t="s">
        <v>173</v>
      </c>
      <c r="O56" s="24"/>
    </row>
    <row r="57" spans="2:15">
      <c r="B57" s="58" t="s">
        <v>17</v>
      </c>
      <c r="C57" s="57" t="s">
        <v>16</v>
      </c>
      <c r="D57" s="111">
        <v>46161</v>
      </c>
      <c r="E57" s="74" t="s">
        <v>553</v>
      </c>
      <c r="F57" s="74" t="s">
        <v>29</v>
      </c>
      <c r="G57" s="73">
        <v>72</v>
      </c>
      <c r="H57" s="80">
        <v>40.9</v>
      </c>
      <c r="I57" s="79">
        <v>2944.7999999999997</v>
      </c>
      <c r="J57" s="54" t="s">
        <v>8</v>
      </c>
      <c r="K57" s="30" t="s">
        <v>174</v>
      </c>
      <c r="O57" s="24"/>
    </row>
    <row r="58" spans="2:15">
      <c r="B58" s="58" t="s">
        <v>17</v>
      </c>
      <c r="C58" s="57" t="s">
        <v>16</v>
      </c>
      <c r="D58" s="111">
        <v>46161</v>
      </c>
      <c r="E58" s="74" t="s">
        <v>554</v>
      </c>
      <c r="F58" s="74" t="s">
        <v>29</v>
      </c>
      <c r="G58" s="73">
        <v>5</v>
      </c>
      <c r="H58" s="80">
        <v>40.9</v>
      </c>
      <c r="I58" s="79">
        <v>204.5</v>
      </c>
      <c r="J58" s="54" t="s">
        <v>8</v>
      </c>
      <c r="K58" s="30" t="s">
        <v>175</v>
      </c>
      <c r="O58" s="24"/>
    </row>
    <row r="59" spans="2:15">
      <c r="B59" s="58" t="s">
        <v>17</v>
      </c>
      <c r="C59" s="57" t="s">
        <v>16</v>
      </c>
      <c r="D59" s="111">
        <v>46161</v>
      </c>
      <c r="E59" s="74" t="s">
        <v>555</v>
      </c>
      <c r="F59" s="74" t="s">
        <v>29</v>
      </c>
      <c r="G59" s="73">
        <v>72</v>
      </c>
      <c r="H59" s="80">
        <v>40.9</v>
      </c>
      <c r="I59" s="79">
        <v>2944.7999999999997</v>
      </c>
      <c r="J59" s="54" t="s">
        <v>8</v>
      </c>
      <c r="K59" s="30" t="s">
        <v>176</v>
      </c>
      <c r="O59" s="24"/>
    </row>
    <row r="60" spans="2:15">
      <c r="B60" s="58" t="s">
        <v>17</v>
      </c>
      <c r="C60" s="57" t="s">
        <v>16</v>
      </c>
      <c r="D60" s="111">
        <v>46161</v>
      </c>
      <c r="E60" s="74" t="s">
        <v>556</v>
      </c>
      <c r="F60" s="74" t="s">
        <v>29</v>
      </c>
      <c r="G60" s="73">
        <v>18</v>
      </c>
      <c r="H60" s="80">
        <v>40.94</v>
      </c>
      <c r="I60" s="79">
        <v>736.92</v>
      </c>
      <c r="J60" s="54" t="s">
        <v>8</v>
      </c>
      <c r="K60" s="30" t="s">
        <v>177</v>
      </c>
      <c r="O60" s="24"/>
    </row>
    <row r="61" spans="2:15">
      <c r="B61" s="58" t="s">
        <v>17</v>
      </c>
      <c r="C61" s="57" t="s">
        <v>16</v>
      </c>
      <c r="D61" s="111">
        <v>46161</v>
      </c>
      <c r="E61" s="74" t="s">
        <v>556</v>
      </c>
      <c r="F61" s="74" t="s">
        <v>29</v>
      </c>
      <c r="G61" s="73">
        <v>18</v>
      </c>
      <c r="H61" s="80">
        <v>40.94</v>
      </c>
      <c r="I61" s="79">
        <v>736.92</v>
      </c>
      <c r="J61" s="54" t="s">
        <v>8</v>
      </c>
      <c r="K61" s="30" t="s">
        <v>178</v>
      </c>
      <c r="O61" s="24"/>
    </row>
    <row r="62" spans="2:15">
      <c r="B62" s="58" t="s">
        <v>17</v>
      </c>
      <c r="C62" s="57" t="s">
        <v>16</v>
      </c>
      <c r="D62" s="111">
        <v>46161</v>
      </c>
      <c r="E62" s="74" t="s">
        <v>556</v>
      </c>
      <c r="F62" s="74" t="s">
        <v>29</v>
      </c>
      <c r="G62" s="73">
        <v>6</v>
      </c>
      <c r="H62" s="80">
        <v>40.96</v>
      </c>
      <c r="I62" s="79">
        <v>245.76</v>
      </c>
      <c r="J62" s="54" t="s">
        <v>8</v>
      </c>
      <c r="K62" s="30" t="s">
        <v>179</v>
      </c>
      <c r="O62" s="24"/>
    </row>
    <row r="63" spans="2:15">
      <c r="B63" s="58" t="s">
        <v>17</v>
      </c>
      <c r="C63" s="57" t="s">
        <v>16</v>
      </c>
      <c r="D63" s="111">
        <v>46161</v>
      </c>
      <c r="E63" s="74" t="s">
        <v>556</v>
      </c>
      <c r="F63" s="74" t="s">
        <v>29</v>
      </c>
      <c r="G63" s="73">
        <v>40</v>
      </c>
      <c r="H63" s="80">
        <v>40.94</v>
      </c>
      <c r="I63" s="79">
        <v>1637.6</v>
      </c>
      <c r="J63" s="54" t="s">
        <v>8</v>
      </c>
      <c r="K63" s="30" t="s">
        <v>180</v>
      </c>
      <c r="O63" s="24"/>
    </row>
    <row r="64" spans="2:15">
      <c r="B64" s="58" t="s">
        <v>17</v>
      </c>
      <c r="C64" s="57" t="s">
        <v>16</v>
      </c>
      <c r="D64" s="111">
        <v>46161</v>
      </c>
      <c r="E64" s="74" t="s">
        <v>557</v>
      </c>
      <c r="F64" s="74" t="s">
        <v>29</v>
      </c>
      <c r="G64" s="73">
        <v>184</v>
      </c>
      <c r="H64" s="80">
        <v>41.16</v>
      </c>
      <c r="I64" s="79">
        <v>7573.44</v>
      </c>
      <c r="J64" s="54" t="s">
        <v>8</v>
      </c>
      <c r="K64" s="30" t="s">
        <v>181</v>
      </c>
      <c r="O64" s="24"/>
    </row>
    <row r="65" spans="2:15">
      <c r="B65" s="58" t="s">
        <v>17</v>
      </c>
      <c r="C65" s="57" t="s">
        <v>16</v>
      </c>
      <c r="D65" s="111">
        <v>46161</v>
      </c>
      <c r="E65" s="74" t="s">
        <v>558</v>
      </c>
      <c r="F65" s="74" t="s">
        <v>29</v>
      </c>
      <c r="G65" s="73">
        <v>8</v>
      </c>
      <c r="H65" s="80">
        <v>41.22</v>
      </c>
      <c r="I65" s="79">
        <v>329.76</v>
      </c>
      <c r="J65" s="54" t="s">
        <v>8</v>
      </c>
      <c r="K65" s="30" t="s">
        <v>182</v>
      </c>
      <c r="O65" s="24"/>
    </row>
    <row r="66" spans="2:15">
      <c r="B66" s="58" t="s">
        <v>17</v>
      </c>
      <c r="C66" s="57" t="s">
        <v>16</v>
      </c>
      <c r="D66" s="111">
        <v>46161</v>
      </c>
      <c r="E66" s="74" t="s">
        <v>559</v>
      </c>
      <c r="F66" s="74" t="s">
        <v>29</v>
      </c>
      <c r="G66" s="73">
        <v>49</v>
      </c>
      <c r="H66" s="80">
        <v>41.2</v>
      </c>
      <c r="I66" s="79">
        <v>2018.8000000000002</v>
      </c>
      <c r="J66" s="54" t="s">
        <v>8</v>
      </c>
      <c r="K66" s="30" t="s">
        <v>183</v>
      </c>
      <c r="O66" s="24"/>
    </row>
    <row r="67" spans="2:15">
      <c r="B67" s="58" t="s">
        <v>17</v>
      </c>
      <c r="C67" s="57" t="s">
        <v>16</v>
      </c>
      <c r="D67" s="111">
        <v>46161</v>
      </c>
      <c r="E67" s="74" t="s">
        <v>560</v>
      </c>
      <c r="F67" s="74" t="s">
        <v>29</v>
      </c>
      <c r="G67" s="73">
        <v>8</v>
      </c>
      <c r="H67" s="80">
        <v>41.16</v>
      </c>
      <c r="I67" s="79">
        <v>329.28</v>
      </c>
      <c r="J67" s="54" t="s">
        <v>8</v>
      </c>
      <c r="K67" s="30" t="s">
        <v>184</v>
      </c>
      <c r="O67" s="24"/>
    </row>
    <row r="68" spans="2:15">
      <c r="B68" s="58" t="s">
        <v>17</v>
      </c>
      <c r="C68" s="57" t="s">
        <v>16</v>
      </c>
      <c r="D68" s="111">
        <v>46161</v>
      </c>
      <c r="E68" s="74" t="s">
        <v>560</v>
      </c>
      <c r="F68" s="74" t="s">
        <v>29</v>
      </c>
      <c r="G68" s="73">
        <v>18</v>
      </c>
      <c r="H68" s="80">
        <v>41.18</v>
      </c>
      <c r="I68" s="79">
        <v>741.24</v>
      </c>
      <c r="J68" s="54" t="s">
        <v>8</v>
      </c>
      <c r="K68" s="30" t="s">
        <v>185</v>
      </c>
      <c r="O68" s="24"/>
    </row>
    <row r="69" spans="2:15">
      <c r="B69" s="58" t="s">
        <v>17</v>
      </c>
      <c r="C69" s="57" t="s">
        <v>16</v>
      </c>
      <c r="D69" s="111">
        <v>46161</v>
      </c>
      <c r="E69" s="74" t="s">
        <v>561</v>
      </c>
      <c r="F69" s="74" t="s">
        <v>29</v>
      </c>
      <c r="G69" s="73">
        <v>63</v>
      </c>
      <c r="H69" s="80">
        <v>41.16</v>
      </c>
      <c r="I69" s="79">
        <v>2593.08</v>
      </c>
      <c r="J69" s="54" t="s">
        <v>8</v>
      </c>
      <c r="K69" s="30" t="s">
        <v>186</v>
      </c>
      <c r="O69" s="24"/>
    </row>
    <row r="70" spans="2:15">
      <c r="B70" s="58" t="s">
        <v>17</v>
      </c>
      <c r="C70" s="57" t="s">
        <v>16</v>
      </c>
      <c r="D70" s="111">
        <v>46161</v>
      </c>
      <c r="E70" s="74" t="s">
        <v>562</v>
      </c>
      <c r="F70" s="74" t="s">
        <v>29</v>
      </c>
      <c r="G70" s="73">
        <v>5</v>
      </c>
      <c r="H70" s="80">
        <v>41.12</v>
      </c>
      <c r="I70" s="79">
        <v>205.6</v>
      </c>
      <c r="J70" s="54" t="s">
        <v>8</v>
      </c>
      <c r="K70" s="30" t="s">
        <v>187</v>
      </c>
      <c r="O70" s="24"/>
    </row>
    <row r="71" spans="2:15">
      <c r="B71" s="58" t="s">
        <v>17</v>
      </c>
      <c r="C71" s="57" t="s">
        <v>16</v>
      </c>
      <c r="D71" s="111">
        <v>46161</v>
      </c>
      <c r="E71" s="74" t="s">
        <v>562</v>
      </c>
      <c r="F71" s="74" t="s">
        <v>29</v>
      </c>
      <c r="G71" s="73">
        <v>5</v>
      </c>
      <c r="H71" s="80">
        <v>41.12</v>
      </c>
      <c r="I71" s="79">
        <v>205.6</v>
      </c>
      <c r="J71" s="54" t="s">
        <v>8</v>
      </c>
      <c r="K71" s="30" t="s">
        <v>188</v>
      </c>
      <c r="O71" s="24"/>
    </row>
    <row r="72" spans="2:15">
      <c r="B72" s="58" t="s">
        <v>17</v>
      </c>
      <c r="C72" s="57" t="s">
        <v>16</v>
      </c>
      <c r="D72" s="111">
        <v>46161</v>
      </c>
      <c r="E72" s="74" t="s">
        <v>562</v>
      </c>
      <c r="F72" s="74" t="s">
        <v>29</v>
      </c>
      <c r="G72" s="73">
        <v>10</v>
      </c>
      <c r="H72" s="80">
        <v>41.12</v>
      </c>
      <c r="I72" s="79">
        <v>411.2</v>
      </c>
      <c r="J72" s="54" t="s">
        <v>8</v>
      </c>
      <c r="K72" s="30" t="s">
        <v>189</v>
      </c>
      <c r="O72" s="24"/>
    </row>
    <row r="73" spans="2:15">
      <c r="B73" s="58" t="s">
        <v>17</v>
      </c>
      <c r="C73" s="57" t="s">
        <v>16</v>
      </c>
      <c r="D73" s="111">
        <v>46161</v>
      </c>
      <c r="E73" s="74" t="s">
        <v>563</v>
      </c>
      <c r="F73" s="74" t="s">
        <v>29</v>
      </c>
      <c r="G73" s="73">
        <v>40</v>
      </c>
      <c r="H73" s="80">
        <v>41.12</v>
      </c>
      <c r="I73" s="79">
        <v>1644.8</v>
      </c>
      <c r="J73" s="54" t="s">
        <v>8</v>
      </c>
      <c r="K73" s="30" t="s">
        <v>190</v>
      </c>
      <c r="O73" s="24"/>
    </row>
    <row r="74" spans="2:15">
      <c r="B74" s="58" t="s">
        <v>17</v>
      </c>
      <c r="C74" s="57" t="s">
        <v>16</v>
      </c>
      <c r="D74" s="111">
        <v>46161</v>
      </c>
      <c r="E74" s="74" t="s">
        <v>564</v>
      </c>
      <c r="F74" s="74" t="s">
        <v>29</v>
      </c>
      <c r="G74" s="73">
        <v>1</v>
      </c>
      <c r="H74" s="80">
        <v>41.1</v>
      </c>
      <c r="I74" s="79">
        <v>41.1</v>
      </c>
      <c r="J74" s="54" t="s">
        <v>8</v>
      </c>
      <c r="K74" s="30" t="s">
        <v>191</v>
      </c>
      <c r="O74" s="24"/>
    </row>
    <row r="75" spans="2:15">
      <c r="B75" s="58" t="s">
        <v>17</v>
      </c>
      <c r="C75" s="57" t="s">
        <v>16</v>
      </c>
      <c r="D75" s="111">
        <v>46161</v>
      </c>
      <c r="E75" s="74" t="s">
        <v>565</v>
      </c>
      <c r="F75" s="74" t="s">
        <v>29</v>
      </c>
      <c r="G75" s="73">
        <v>32</v>
      </c>
      <c r="H75" s="80">
        <v>41.12</v>
      </c>
      <c r="I75" s="79">
        <v>1315.84</v>
      </c>
      <c r="J75" s="54" t="s">
        <v>8</v>
      </c>
      <c r="K75" s="30" t="s">
        <v>192</v>
      </c>
      <c r="O75" s="24"/>
    </row>
    <row r="76" spans="2:15">
      <c r="B76" s="58" t="s">
        <v>17</v>
      </c>
      <c r="C76" s="57" t="s">
        <v>16</v>
      </c>
      <c r="D76" s="111">
        <v>46161</v>
      </c>
      <c r="E76" s="74" t="s">
        <v>566</v>
      </c>
      <c r="F76" s="74" t="s">
        <v>29</v>
      </c>
      <c r="G76" s="73">
        <v>1</v>
      </c>
      <c r="H76" s="80">
        <v>41.1</v>
      </c>
      <c r="I76" s="79">
        <v>41.1</v>
      </c>
      <c r="J76" s="54" t="s">
        <v>8</v>
      </c>
      <c r="K76" s="30" t="s">
        <v>193</v>
      </c>
      <c r="O76" s="24"/>
    </row>
    <row r="77" spans="2:15">
      <c r="B77" s="58" t="s">
        <v>17</v>
      </c>
      <c r="C77" s="57" t="s">
        <v>16</v>
      </c>
      <c r="D77" s="111">
        <v>46161</v>
      </c>
      <c r="E77" s="74" t="s">
        <v>567</v>
      </c>
      <c r="F77" s="74" t="s">
        <v>29</v>
      </c>
      <c r="G77" s="73">
        <v>110</v>
      </c>
      <c r="H77" s="80">
        <v>41.16</v>
      </c>
      <c r="I77" s="79">
        <v>4527.5999999999995</v>
      </c>
      <c r="J77" s="54" t="s">
        <v>8</v>
      </c>
      <c r="K77" s="30" t="s">
        <v>194</v>
      </c>
      <c r="O77" s="24"/>
    </row>
    <row r="78" spans="2:15">
      <c r="B78" s="58" t="s">
        <v>17</v>
      </c>
      <c r="C78" s="57" t="s">
        <v>16</v>
      </c>
      <c r="D78" s="111">
        <v>46161</v>
      </c>
      <c r="E78" s="74" t="s">
        <v>568</v>
      </c>
      <c r="F78" s="74" t="s">
        <v>29</v>
      </c>
      <c r="G78" s="73">
        <v>76</v>
      </c>
      <c r="H78" s="80">
        <v>41.16</v>
      </c>
      <c r="I78" s="79">
        <v>3128.16</v>
      </c>
      <c r="J78" s="54" t="s">
        <v>8</v>
      </c>
      <c r="K78" s="30" t="s">
        <v>195</v>
      </c>
      <c r="O78" s="24"/>
    </row>
    <row r="79" spans="2:15">
      <c r="B79" s="58" t="s">
        <v>17</v>
      </c>
      <c r="C79" s="57" t="s">
        <v>16</v>
      </c>
      <c r="D79" s="111">
        <v>46161</v>
      </c>
      <c r="E79" s="74" t="s">
        <v>568</v>
      </c>
      <c r="F79" s="74" t="s">
        <v>29</v>
      </c>
      <c r="G79" s="73">
        <v>52</v>
      </c>
      <c r="H79" s="80">
        <v>41.16</v>
      </c>
      <c r="I79" s="79">
        <v>2140.3199999999997</v>
      </c>
      <c r="J79" s="54" t="s">
        <v>8</v>
      </c>
      <c r="K79" s="30" t="s">
        <v>196</v>
      </c>
      <c r="O79" s="24"/>
    </row>
    <row r="80" spans="2:15">
      <c r="B80" s="58" t="s">
        <v>17</v>
      </c>
      <c r="C80" s="57" t="s">
        <v>16</v>
      </c>
      <c r="D80" s="111">
        <v>46161</v>
      </c>
      <c r="E80" s="74" t="s">
        <v>568</v>
      </c>
      <c r="F80" s="74" t="s">
        <v>29</v>
      </c>
      <c r="G80" s="73">
        <v>15</v>
      </c>
      <c r="H80" s="80">
        <v>41.16</v>
      </c>
      <c r="I80" s="79">
        <v>617.4</v>
      </c>
      <c r="J80" s="54" t="s">
        <v>8</v>
      </c>
      <c r="K80" s="30" t="s">
        <v>197</v>
      </c>
      <c r="O80" s="24"/>
    </row>
    <row r="81" spans="2:15">
      <c r="B81" s="58" t="s">
        <v>17</v>
      </c>
      <c r="C81" s="57" t="s">
        <v>16</v>
      </c>
      <c r="D81" s="111">
        <v>46161</v>
      </c>
      <c r="E81" s="74" t="s">
        <v>569</v>
      </c>
      <c r="F81" s="74" t="s">
        <v>29</v>
      </c>
      <c r="G81" s="73">
        <v>13</v>
      </c>
      <c r="H81" s="80">
        <v>41.16</v>
      </c>
      <c r="I81" s="79">
        <v>535.07999999999993</v>
      </c>
      <c r="J81" s="54" t="s">
        <v>8</v>
      </c>
      <c r="K81" s="30" t="s">
        <v>198</v>
      </c>
      <c r="O81" s="24"/>
    </row>
    <row r="82" spans="2:15">
      <c r="B82" s="58" t="s">
        <v>17</v>
      </c>
      <c r="C82" s="57" t="s">
        <v>16</v>
      </c>
      <c r="D82" s="111">
        <v>46161</v>
      </c>
      <c r="E82" s="74" t="s">
        <v>570</v>
      </c>
      <c r="F82" s="74" t="s">
        <v>29</v>
      </c>
      <c r="G82" s="73">
        <v>8</v>
      </c>
      <c r="H82" s="80">
        <v>41.14</v>
      </c>
      <c r="I82" s="79">
        <v>329.12</v>
      </c>
      <c r="J82" s="54" t="s">
        <v>8</v>
      </c>
      <c r="K82" s="30" t="s">
        <v>199</v>
      </c>
      <c r="O82" s="24"/>
    </row>
    <row r="83" spans="2:15">
      <c r="B83" s="58" t="s">
        <v>17</v>
      </c>
      <c r="C83" s="57" t="s">
        <v>16</v>
      </c>
      <c r="D83" s="111">
        <v>46161</v>
      </c>
      <c r="E83" s="74" t="s">
        <v>570</v>
      </c>
      <c r="F83" s="74" t="s">
        <v>29</v>
      </c>
      <c r="G83" s="73">
        <v>10</v>
      </c>
      <c r="H83" s="80">
        <v>41.14</v>
      </c>
      <c r="I83" s="79">
        <v>411.4</v>
      </c>
      <c r="J83" s="54" t="s">
        <v>8</v>
      </c>
      <c r="K83" s="30" t="s">
        <v>200</v>
      </c>
      <c r="O83" s="24"/>
    </row>
    <row r="84" spans="2:15">
      <c r="B84" s="58" t="s">
        <v>17</v>
      </c>
      <c r="C84" s="57" t="s">
        <v>16</v>
      </c>
      <c r="D84" s="111">
        <v>46161</v>
      </c>
      <c r="E84" s="74" t="s">
        <v>570</v>
      </c>
      <c r="F84" s="74" t="s">
        <v>29</v>
      </c>
      <c r="G84" s="73">
        <v>3</v>
      </c>
      <c r="H84" s="80">
        <v>41.16</v>
      </c>
      <c r="I84" s="79">
        <v>123.47999999999999</v>
      </c>
      <c r="J84" s="54" t="s">
        <v>8</v>
      </c>
      <c r="K84" s="30" t="s">
        <v>201</v>
      </c>
      <c r="O84" s="24"/>
    </row>
    <row r="85" spans="2:15">
      <c r="B85" s="58" t="s">
        <v>17</v>
      </c>
      <c r="C85" s="57" t="s">
        <v>16</v>
      </c>
      <c r="D85" s="111">
        <v>46161</v>
      </c>
      <c r="E85" s="74" t="s">
        <v>570</v>
      </c>
      <c r="F85" s="74" t="s">
        <v>29</v>
      </c>
      <c r="G85" s="73">
        <v>2</v>
      </c>
      <c r="H85" s="80">
        <v>41.16</v>
      </c>
      <c r="I85" s="79">
        <v>82.32</v>
      </c>
      <c r="J85" s="54" t="s">
        <v>8</v>
      </c>
      <c r="K85" s="30" t="s">
        <v>202</v>
      </c>
      <c r="O85" s="24"/>
    </row>
    <row r="86" spans="2:15">
      <c r="B86" s="58" t="s">
        <v>17</v>
      </c>
      <c r="C86" s="57" t="s">
        <v>16</v>
      </c>
      <c r="D86" s="111">
        <v>46161</v>
      </c>
      <c r="E86" s="74" t="s">
        <v>570</v>
      </c>
      <c r="F86" s="74" t="s">
        <v>29</v>
      </c>
      <c r="G86" s="73">
        <v>37</v>
      </c>
      <c r="H86" s="80">
        <v>41.16</v>
      </c>
      <c r="I86" s="79">
        <v>1522.9199999999998</v>
      </c>
      <c r="J86" s="54" t="s">
        <v>8</v>
      </c>
      <c r="K86" s="30" t="s">
        <v>203</v>
      </c>
      <c r="O86" s="24"/>
    </row>
    <row r="87" spans="2:15">
      <c r="B87" s="58" t="s">
        <v>17</v>
      </c>
      <c r="C87" s="57" t="s">
        <v>16</v>
      </c>
      <c r="D87" s="111">
        <v>46161</v>
      </c>
      <c r="E87" s="74" t="s">
        <v>571</v>
      </c>
      <c r="F87" s="74" t="s">
        <v>29</v>
      </c>
      <c r="G87" s="73">
        <v>1</v>
      </c>
      <c r="H87" s="80">
        <v>41.16</v>
      </c>
      <c r="I87" s="79">
        <v>41.16</v>
      </c>
      <c r="J87" s="54" t="s">
        <v>8</v>
      </c>
      <c r="K87" s="30" t="s">
        <v>204</v>
      </c>
      <c r="O87" s="24"/>
    </row>
    <row r="88" spans="2:15">
      <c r="B88" s="58" t="s">
        <v>17</v>
      </c>
      <c r="C88" s="57" t="s">
        <v>16</v>
      </c>
      <c r="D88" s="111">
        <v>46161</v>
      </c>
      <c r="E88" s="74" t="s">
        <v>571</v>
      </c>
      <c r="F88" s="74" t="s">
        <v>29</v>
      </c>
      <c r="G88" s="73">
        <v>4</v>
      </c>
      <c r="H88" s="80">
        <v>41.16</v>
      </c>
      <c r="I88" s="79">
        <v>164.64</v>
      </c>
      <c r="J88" s="54" t="s">
        <v>8</v>
      </c>
      <c r="K88" s="30" t="s">
        <v>205</v>
      </c>
      <c r="O88" s="24"/>
    </row>
    <row r="89" spans="2:15">
      <c r="B89" s="58" t="s">
        <v>17</v>
      </c>
      <c r="C89" s="57" t="s">
        <v>16</v>
      </c>
      <c r="D89" s="111">
        <v>46161</v>
      </c>
      <c r="E89" s="74" t="s">
        <v>572</v>
      </c>
      <c r="F89" s="74" t="s">
        <v>29</v>
      </c>
      <c r="G89" s="73">
        <v>13</v>
      </c>
      <c r="H89" s="80">
        <v>41.14</v>
      </c>
      <c r="I89" s="79">
        <v>534.82000000000005</v>
      </c>
      <c r="J89" s="54" t="s">
        <v>8</v>
      </c>
      <c r="K89" s="30" t="s">
        <v>206</v>
      </c>
      <c r="O89" s="24"/>
    </row>
    <row r="90" spans="2:15">
      <c r="B90" s="58" t="s">
        <v>17</v>
      </c>
      <c r="C90" s="57" t="s">
        <v>16</v>
      </c>
      <c r="D90" s="111">
        <v>46161</v>
      </c>
      <c r="E90" s="74" t="s">
        <v>573</v>
      </c>
      <c r="F90" s="74" t="s">
        <v>29</v>
      </c>
      <c r="G90" s="73">
        <v>86</v>
      </c>
      <c r="H90" s="80">
        <v>41.12</v>
      </c>
      <c r="I90" s="79">
        <v>3536.3199999999997</v>
      </c>
      <c r="J90" s="54" t="s">
        <v>8</v>
      </c>
      <c r="K90" s="30" t="s">
        <v>207</v>
      </c>
      <c r="O90" s="24"/>
    </row>
    <row r="91" spans="2:15">
      <c r="B91" s="58" t="s">
        <v>17</v>
      </c>
      <c r="C91" s="57" t="s">
        <v>16</v>
      </c>
      <c r="D91" s="111">
        <v>46161</v>
      </c>
      <c r="E91" s="74" t="s">
        <v>573</v>
      </c>
      <c r="F91" s="74" t="s">
        <v>29</v>
      </c>
      <c r="G91" s="73">
        <v>5</v>
      </c>
      <c r="H91" s="80">
        <v>41.12</v>
      </c>
      <c r="I91" s="79">
        <v>205.6</v>
      </c>
      <c r="J91" s="54" t="s">
        <v>8</v>
      </c>
      <c r="K91" s="30" t="s">
        <v>208</v>
      </c>
      <c r="O91" s="24"/>
    </row>
    <row r="92" spans="2:15">
      <c r="B92" s="58" t="s">
        <v>17</v>
      </c>
      <c r="C92" s="57" t="s">
        <v>16</v>
      </c>
      <c r="D92" s="111">
        <v>46161</v>
      </c>
      <c r="E92" s="74" t="s">
        <v>573</v>
      </c>
      <c r="F92" s="74" t="s">
        <v>29</v>
      </c>
      <c r="G92" s="73">
        <v>1</v>
      </c>
      <c r="H92" s="80">
        <v>41.12</v>
      </c>
      <c r="I92" s="79">
        <v>41.12</v>
      </c>
      <c r="J92" s="54" t="s">
        <v>8</v>
      </c>
      <c r="K92" s="30" t="s">
        <v>209</v>
      </c>
      <c r="O92" s="24"/>
    </row>
    <row r="93" spans="2:15">
      <c r="B93" s="58" t="s">
        <v>17</v>
      </c>
      <c r="C93" s="57" t="s">
        <v>16</v>
      </c>
      <c r="D93" s="111">
        <v>46161</v>
      </c>
      <c r="E93" s="74" t="s">
        <v>574</v>
      </c>
      <c r="F93" s="74" t="s">
        <v>29</v>
      </c>
      <c r="G93" s="73">
        <v>5</v>
      </c>
      <c r="H93" s="80">
        <v>41.16</v>
      </c>
      <c r="I93" s="79">
        <v>205.79999999999998</v>
      </c>
      <c r="J93" s="54" t="s">
        <v>8</v>
      </c>
      <c r="K93" s="30" t="s">
        <v>210</v>
      </c>
    </row>
    <row r="94" spans="2:15">
      <c r="B94" s="58" t="s">
        <v>17</v>
      </c>
      <c r="C94" s="57" t="s">
        <v>16</v>
      </c>
      <c r="D94" s="111">
        <v>46161</v>
      </c>
      <c r="E94" s="74" t="s">
        <v>575</v>
      </c>
      <c r="F94" s="74" t="s">
        <v>29</v>
      </c>
      <c r="G94" s="73">
        <v>34</v>
      </c>
      <c r="H94" s="80">
        <v>41.14</v>
      </c>
      <c r="I94" s="79">
        <v>1398.76</v>
      </c>
      <c r="J94" s="54" t="s">
        <v>8</v>
      </c>
      <c r="K94" s="30" t="s">
        <v>211</v>
      </c>
    </row>
    <row r="95" spans="2:15">
      <c r="B95" s="58" t="s">
        <v>17</v>
      </c>
      <c r="C95" s="57" t="s">
        <v>16</v>
      </c>
      <c r="D95" s="111">
        <v>46161</v>
      </c>
      <c r="E95" s="74" t="s">
        <v>576</v>
      </c>
      <c r="F95" s="74" t="s">
        <v>29</v>
      </c>
      <c r="G95" s="73">
        <v>24</v>
      </c>
      <c r="H95" s="80">
        <v>41.04</v>
      </c>
      <c r="I95" s="79">
        <v>984.96</v>
      </c>
      <c r="J95" s="54" t="s">
        <v>8</v>
      </c>
      <c r="K95" s="30" t="s">
        <v>212</v>
      </c>
    </row>
    <row r="96" spans="2:15">
      <c r="B96" s="58" t="s">
        <v>17</v>
      </c>
      <c r="C96" s="57" t="s">
        <v>16</v>
      </c>
      <c r="D96" s="111">
        <v>46161</v>
      </c>
      <c r="E96" s="74" t="s">
        <v>577</v>
      </c>
      <c r="F96" s="74" t="s">
        <v>29</v>
      </c>
      <c r="G96" s="73">
        <v>8</v>
      </c>
      <c r="H96" s="80">
        <v>41.08</v>
      </c>
      <c r="I96" s="79">
        <v>328.64</v>
      </c>
      <c r="J96" s="54" t="s">
        <v>8</v>
      </c>
      <c r="K96" s="30" t="s">
        <v>213</v>
      </c>
    </row>
    <row r="97" spans="2:11">
      <c r="B97" s="58" t="s">
        <v>17</v>
      </c>
      <c r="C97" s="57" t="s">
        <v>16</v>
      </c>
      <c r="D97" s="111">
        <v>46161</v>
      </c>
      <c r="E97" s="74" t="s">
        <v>578</v>
      </c>
      <c r="F97" s="74" t="s">
        <v>29</v>
      </c>
      <c r="G97" s="73">
        <v>19</v>
      </c>
      <c r="H97" s="80">
        <v>41.06</v>
      </c>
      <c r="I97" s="79">
        <v>780.1400000000001</v>
      </c>
      <c r="J97" s="54" t="s">
        <v>8</v>
      </c>
      <c r="K97" s="30" t="s">
        <v>214</v>
      </c>
    </row>
    <row r="98" spans="2:11">
      <c r="B98" s="58" t="s">
        <v>17</v>
      </c>
      <c r="C98" s="57" t="s">
        <v>16</v>
      </c>
      <c r="D98" s="111">
        <v>46161</v>
      </c>
      <c r="E98" s="74" t="s">
        <v>579</v>
      </c>
      <c r="F98" s="74" t="s">
        <v>29</v>
      </c>
      <c r="G98" s="73">
        <v>87</v>
      </c>
      <c r="H98" s="80">
        <v>40.98</v>
      </c>
      <c r="I98" s="79">
        <v>3565.2599999999998</v>
      </c>
      <c r="J98" s="54" t="s">
        <v>8</v>
      </c>
      <c r="K98" s="30" t="s">
        <v>215</v>
      </c>
    </row>
    <row r="99" spans="2:11">
      <c r="B99" s="58" t="s">
        <v>17</v>
      </c>
      <c r="C99" s="57" t="s">
        <v>16</v>
      </c>
      <c r="D99" s="111">
        <v>46161</v>
      </c>
      <c r="E99" s="74" t="s">
        <v>580</v>
      </c>
      <c r="F99" s="74" t="s">
        <v>29</v>
      </c>
      <c r="G99" s="73">
        <v>40</v>
      </c>
      <c r="H99" s="80">
        <v>40.96</v>
      </c>
      <c r="I99" s="79">
        <v>1638.4</v>
      </c>
      <c r="J99" s="54" t="s">
        <v>8</v>
      </c>
      <c r="K99" s="30" t="s">
        <v>216</v>
      </c>
    </row>
    <row r="100" spans="2:11">
      <c r="B100" s="58" t="s">
        <v>17</v>
      </c>
      <c r="C100" s="57" t="s">
        <v>16</v>
      </c>
      <c r="D100" s="111">
        <v>46161</v>
      </c>
      <c r="E100" s="74" t="s">
        <v>581</v>
      </c>
      <c r="F100" s="74" t="s">
        <v>29</v>
      </c>
      <c r="G100" s="73">
        <v>5</v>
      </c>
      <c r="H100" s="80">
        <v>40.98</v>
      </c>
      <c r="I100" s="79">
        <v>204.89999999999998</v>
      </c>
      <c r="J100" s="54" t="s">
        <v>8</v>
      </c>
      <c r="K100" s="30" t="s">
        <v>217</v>
      </c>
    </row>
    <row r="101" spans="2:11">
      <c r="B101" s="58" t="s">
        <v>17</v>
      </c>
      <c r="C101" s="57" t="s">
        <v>16</v>
      </c>
      <c r="D101" s="111">
        <v>46161</v>
      </c>
      <c r="E101" s="74" t="s">
        <v>582</v>
      </c>
      <c r="F101" s="74" t="s">
        <v>29</v>
      </c>
      <c r="G101" s="73">
        <v>48</v>
      </c>
      <c r="H101" s="80">
        <v>40.94</v>
      </c>
      <c r="I101" s="79">
        <v>1965.12</v>
      </c>
      <c r="J101" s="54" t="s">
        <v>8</v>
      </c>
      <c r="K101" s="30" t="s">
        <v>218</v>
      </c>
    </row>
    <row r="102" spans="2:11">
      <c r="B102" s="58" t="s">
        <v>17</v>
      </c>
      <c r="C102" s="57" t="s">
        <v>16</v>
      </c>
      <c r="D102" s="111">
        <v>46161</v>
      </c>
      <c r="E102" s="74" t="s">
        <v>583</v>
      </c>
      <c r="F102" s="74" t="s">
        <v>29</v>
      </c>
      <c r="G102" s="73">
        <v>36</v>
      </c>
      <c r="H102" s="80">
        <v>40.9</v>
      </c>
      <c r="I102" s="79">
        <v>1472.3999999999999</v>
      </c>
      <c r="J102" s="54" t="s">
        <v>8</v>
      </c>
      <c r="K102" s="30" t="s">
        <v>219</v>
      </c>
    </row>
    <row r="103" spans="2:11">
      <c r="B103" s="58" t="s">
        <v>17</v>
      </c>
      <c r="C103" s="57" t="s">
        <v>16</v>
      </c>
      <c r="D103" s="111">
        <v>46161</v>
      </c>
      <c r="E103" s="74" t="s">
        <v>584</v>
      </c>
      <c r="F103" s="74" t="s">
        <v>29</v>
      </c>
      <c r="G103" s="73">
        <v>3</v>
      </c>
      <c r="H103" s="80">
        <v>40.9</v>
      </c>
      <c r="I103" s="79">
        <v>122.69999999999999</v>
      </c>
      <c r="J103" s="54" t="s">
        <v>8</v>
      </c>
      <c r="K103" s="30" t="s">
        <v>220</v>
      </c>
    </row>
    <row r="104" spans="2:11">
      <c r="B104" s="58" t="s">
        <v>17</v>
      </c>
      <c r="C104" s="57" t="s">
        <v>16</v>
      </c>
      <c r="D104" s="111">
        <v>46161</v>
      </c>
      <c r="E104" s="74" t="s">
        <v>584</v>
      </c>
      <c r="F104" s="74" t="s">
        <v>29</v>
      </c>
      <c r="G104" s="73">
        <v>3</v>
      </c>
      <c r="H104" s="80">
        <v>40.9</v>
      </c>
      <c r="I104" s="79">
        <v>122.69999999999999</v>
      </c>
      <c r="J104" s="54" t="s">
        <v>8</v>
      </c>
      <c r="K104" s="30" t="s">
        <v>221</v>
      </c>
    </row>
    <row r="105" spans="2:11">
      <c r="B105" s="58" t="s">
        <v>17</v>
      </c>
      <c r="C105" s="57" t="s">
        <v>16</v>
      </c>
      <c r="D105" s="111">
        <v>46161</v>
      </c>
      <c r="E105" s="74" t="s">
        <v>584</v>
      </c>
      <c r="F105" s="74" t="s">
        <v>29</v>
      </c>
      <c r="G105" s="73">
        <v>15</v>
      </c>
      <c r="H105" s="80">
        <v>40.9</v>
      </c>
      <c r="I105" s="79">
        <v>613.5</v>
      </c>
      <c r="J105" s="54" t="s">
        <v>8</v>
      </c>
      <c r="K105" s="30" t="s">
        <v>222</v>
      </c>
    </row>
    <row r="106" spans="2:11">
      <c r="B106" s="58" t="s">
        <v>17</v>
      </c>
      <c r="C106" s="57" t="s">
        <v>16</v>
      </c>
      <c r="D106" s="111">
        <v>46161</v>
      </c>
      <c r="E106" s="74" t="s">
        <v>585</v>
      </c>
      <c r="F106" s="74" t="s">
        <v>29</v>
      </c>
      <c r="G106" s="73">
        <v>42</v>
      </c>
      <c r="H106" s="80">
        <v>40.9</v>
      </c>
      <c r="I106" s="79">
        <v>1717.8</v>
      </c>
      <c r="J106" s="54" t="s">
        <v>8</v>
      </c>
      <c r="K106" s="30" t="s">
        <v>223</v>
      </c>
    </row>
    <row r="107" spans="2:11">
      <c r="B107" s="58" t="s">
        <v>17</v>
      </c>
      <c r="C107" s="57" t="s">
        <v>16</v>
      </c>
      <c r="D107" s="111">
        <v>46161</v>
      </c>
      <c r="E107" s="74" t="s">
        <v>586</v>
      </c>
      <c r="F107" s="74" t="s">
        <v>29</v>
      </c>
      <c r="G107" s="73">
        <v>5</v>
      </c>
      <c r="H107" s="80">
        <v>40.92</v>
      </c>
      <c r="I107" s="79">
        <v>204.60000000000002</v>
      </c>
      <c r="J107" s="54" t="s">
        <v>8</v>
      </c>
      <c r="K107" s="30" t="s">
        <v>224</v>
      </c>
    </row>
    <row r="108" spans="2:11">
      <c r="B108" s="58" t="s">
        <v>17</v>
      </c>
      <c r="C108" s="57" t="s">
        <v>16</v>
      </c>
      <c r="D108" s="111">
        <v>46161</v>
      </c>
      <c r="E108" s="74" t="s">
        <v>587</v>
      </c>
      <c r="F108" s="74" t="s">
        <v>29</v>
      </c>
      <c r="G108" s="73">
        <v>29</v>
      </c>
      <c r="H108" s="80">
        <v>40.82</v>
      </c>
      <c r="I108" s="79">
        <v>1183.78</v>
      </c>
      <c r="J108" s="54" t="s">
        <v>8</v>
      </c>
      <c r="K108" s="30" t="s">
        <v>225</v>
      </c>
    </row>
    <row r="109" spans="2:11">
      <c r="B109" s="58" t="s">
        <v>17</v>
      </c>
      <c r="C109" s="57" t="s">
        <v>16</v>
      </c>
      <c r="D109" s="111">
        <v>46161</v>
      </c>
      <c r="E109" s="74" t="s">
        <v>587</v>
      </c>
      <c r="F109" s="74" t="s">
        <v>29</v>
      </c>
      <c r="G109" s="73">
        <v>23</v>
      </c>
      <c r="H109" s="80">
        <v>40.82</v>
      </c>
      <c r="I109" s="79">
        <v>938.86</v>
      </c>
      <c r="J109" s="54" t="s">
        <v>8</v>
      </c>
      <c r="K109" s="30" t="s">
        <v>226</v>
      </c>
    </row>
    <row r="110" spans="2:11">
      <c r="B110" s="58" t="s">
        <v>17</v>
      </c>
      <c r="C110" s="57" t="s">
        <v>16</v>
      </c>
      <c r="D110" s="111">
        <v>46161</v>
      </c>
      <c r="E110" s="74" t="s">
        <v>588</v>
      </c>
      <c r="F110" s="74" t="s">
        <v>29</v>
      </c>
      <c r="G110" s="73">
        <v>7</v>
      </c>
      <c r="H110" s="80">
        <v>40.82</v>
      </c>
      <c r="I110" s="79">
        <v>285.74</v>
      </c>
      <c r="J110" s="54" t="s">
        <v>8</v>
      </c>
      <c r="K110" s="30" t="s">
        <v>227</v>
      </c>
    </row>
    <row r="111" spans="2:11">
      <c r="B111" s="58" t="s">
        <v>17</v>
      </c>
      <c r="C111" s="57" t="s">
        <v>16</v>
      </c>
      <c r="D111" s="111">
        <v>46161</v>
      </c>
      <c r="E111" s="74" t="s">
        <v>589</v>
      </c>
      <c r="F111" s="74" t="s">
        <v>29</v>
      </c>
      <c r="G111" s="73">
        <v>39</v>
      </c>
      <c r="H111" s="80">
        <v>40.78</v>
      </c>
      <c r="I111" s="79">
        <v>1590.42</v>
      </c>
      <c r="J111" s="54" t="s">
        <v>8</v>
      </c>
      <c r="K111" s="30" t="s">
        <v>228</v>
      </c>
    </row>
    <row r="112" spans="2:11">
      <c r="B112" s="58" t="s">
        <v>17</v>
      </c>
      <c r="C112" s="57" t="s">
        <v>16</v>
      </c>
      <c r="D112" s="111">
        <v>46161</v>
      </c>
      <c r="E112" s="74" t="s">
        <v>590</v>
      </c>
      <c r="F112" s="74" t="s">
        <v>29</v>
      </c>
      <c r="G112" s="73">
        <v>15</v>
      </c>
      <c r="H112" s="80">
        <v>40.78</v>
      </c>
      <c r="I112" s="79">
        <v>611.70000000000005</v>
      </c>
      <c r="J112" s="54" t="s">
        <v>8</v>
      </c>
      <c r="K112" s="30" t="s">
        <v>229</v>
      </c>
    </row>
    <row r="113" spans="2:11">
      <c r="B113" s="58" t="s">
        <v>17</v>
      </c>
      <c r="C113" s="57" t="s">
        <v>16</v>
      </c>
      <c r="D113" s="111">
        <v>46161</v>
      </c>
      <c r="E113" s="74" t="s">
        <v>591</v>
      </c>
      <c r="F113" s="74" t="s">
        <v>29</v>
      </c>
      <c r="G113" s="73">
        <v>43</v>
      </c>
      <c r="H113" s="80">
        <v>40.92</v>
      </c>
      <c r="I113" s="79">
        <v>1759.5600000000002</v>
      </c>
      <c r="J113" s="54" t="s">
        <v>8</v>
      </c>
      <c r="K113" s="30" t="s">
        <v>230</v>
      </c>
    </row>
    <row r="114" spans="2:11">
      <c r="B114" s="58" t="s">
        <v>17</v>
      </c>
      <c r="C114" s="57" t="s">
        <v>16</v>
      </c>
      <c r="D114" s="111">
        <v>46161</v>
      </c>
      <c r="E114" s="74" t="s">
        <v>592</v>
      </c>
      <c r="F114" s="74" t="s">
        <v>29</v>
      </c>
      <c r="G114" s="73">
        <v>2</v>
      </c>
      <c r="H114" s="80">
        <v>40.9</v>
      </c>
      <c r="I114" s="79">
        <v>81.8</v>
      </c>
      <c r="J114" s="54" t="s">
        <v>8</v>
      </c>
      <c r="K114" s="30" t="s">
        <v>231</v>
      </c>
    </row>
    <row r="115" spans="2:11">
      <c r="B115" s="58" t="s">
        <v>17</v>
      </c>
      <c r="C115" s="57" t="s">
        <v>16</v>
      </c>
      <c r="D115" s="111">
        <v>46161</v>
      </c>
      <c r="E115" s="74" t="s">
        <v>592</v>
      </c>
      <c r="F115" s="74" t="s">
        <v>29</v>
      </c>
      <c r="G115" s="73">
        <v>1</v>
      </c>
      <c r="H115" s="80">
        <v>40.9</v>
      </c>
      <c r="I115" s="79">
        <v>40.9</v>
      </c>
      <c r="J115" s="54" t="s">
        <v>8</v>
      </c>
      <c r="K115" s="30" t="s">
        <v>232</v>
      </c>
    </row>
    <row r="116" spans="2:11">
      <c r="B116" s="58" t="s">
        <v>17</v>
      </c>
      <c r="C116" s="57" t="s">
        <v>16</v>
      </c>
      <c r="D116" s="111">
        <v>46161</v>
      </c>
      <c r="E116" s="74" t="s">
        <v>592</v>
      </c>
      <c r="F116" s="74" t="s">
        <v>29</v>
      </c>
      <c r="G116" s="73">
        <v>4</v>
      </c>
      <c r="H116" s="80">
        <v>40.9</v>
      </c>
      <c r="I116" s="79">
        <v>163.6</v>
      </c>
      <c r="J116" s="54" t="s">
        <v>8</v>
      </c>
      <c r="K116" s="30" t="s">
        <v>233</v>
      </c>
    </row>
    <row r="117" spans="2:11">
      <c r="B117" s="58" t="s">
        <v>17</v>
      </c>
      <c r="C117" s="57" t="s">
        <v>16</v>
      </c>
      <c r="D117" s="111">
        <v>46161</v>
      </c>
      <c r="E117" s="74" t="s">
        <v>593</v>
      </c>
      <c r="F117" s="74" t="s">
        <v>29</v>
      </c>
      <c r="G117" s="73">
        <v>34</v>
      </c>
      <c r="H117" s="80">
        <v>40.9</v>
      </c>
      <c r="I117" s="79">
        <v>1390.6</v>
      </c>
      <c r="J117" s="54" t="s">
        <v>8</v>
      </c>
      <c r="K117" s="30" t="s">
        <v>234</v>
      </c>
    </row>
    <row r="118" spans="2:11">
      <c r="B118" s="58" t="s">
        <v>17</v>
      </c>
      <c r="C118" s="57" t="s">
        <v>16</v>
      </c>
      <c r="D118" s="111">
        <v>46161</v>
      </c>
      <c r="E118" s="74" t="s">
        <v>594</v>
      </c>
      <c r="F118" s="74" t="s">
        <v>29</v>
      </c>
      <c r="G118" s="73">
        <v>50</v>
      </c>
      <c r="H118" s="80">
        <v>40.9</v>
      </c>
      <c r="I118" s="79">
        <v>2045</v>
      </c>
      <c r="J118" s="54" t="s">
        <v>8</v>
      </c>
      <c r="K118" s="30" t="s">
        <v>235</v>
      </c>
    </row>
    <row r="119" spans="2:11">
      <c r="B119" s="58" t="s">
        <v>17</v>
      </c>
      <c r="C119" s="57" t="s">
        <v>16</v>
      </c>
      <c r="D119" s="111">
        <v>46161</v>
      </c>
      <c r="E119" s="74" t="s">
        <v>594</v>
      </c>
      <c r="F119" s="74" t="s">
        <v>29</v>
      </c>
      <c r="G119" s="73">
        <v>22</v>
      </c>
      <c r="H119" s="80">
        <v>40.9</v>
      </c>
      <c r="I119" s="79">
        <v>899.8</v>
      </c>
      <c r="J119" s="54" t="s">
        <v>8</v>
      </c>
      <c r="K119" s="30" t="s">
        <v>236</v>
      </c>
    </row>
    <row r="120" spans="2:11">
      <c r="B120" s="58" t="s">
        <v>17</v>
      </c>
      <c r="C120" s="57" t="s">
        <v>16</v>
      </c>
      <c r="D120" s="111">
        <v>46161</v>
      </c>
      <c r="E120" s="74" t="s">
        <v>595</v>
      </c>
      <c r="F120" s="74" t="s">
        <v>29</v>
      </c>
      <c r="G120" s="73">
        <v>18</v>
      </c>
      <c r="H120" s="80">
        <v>41</v>
      </c>
      <c r="I120" s="79">
        <v>738</v>
      </c>
      <c r="J120" s="54" t="s">
        <v>8</v>
      </c>
      <c r="K120" s="30" t="s">
        <v>237</v>
      </c>
    </row>
    <row r="121" spans="2:11">
      <c r="B121" s="58" t="s">
        <v>17</v>
      </c>
      <c r="C121" s="57" t="s">
        <v>16</v>
      </c>
      <c r="D121" s="111">
        <v>46161</v>
      </c>
      <c r="E121" s="74" t="s">
        <v>596</v>
      </c>
      <c r="F121" s="74" t="s">
        <v>29</v>
      </c>
      <c r="G121" s="73">
        <v>5</v>
      </c>
      <c r="H121" s="80">
        <v>40.98</v>
      </c>
      <c r="I121" s="79">
        <v>204.89999999999998</v>
      </c>
      <c r="J121" s="54" t="s">
        <v>8</v>
      </c>
      <c r="K121" s="30" t="s">
        <v>238</v>
      </c>
    </row>
    <row r="122" spans="2:11">
      <c r="B122" s="58" t="s">
        <v>17</v>
      </c>
      <c r="C122" s="57" t="s">
        <v>16</v>
      </c>
      <c r="D122" s="111">
        <v>46161</v>
      </c>
      <c r="E122" s="74" t="s">
        <v>596</v>
      </c>
      <c r="F122" s="74" t="s">
        <v>29</v>
      </c>
      <c r="G122" s="73">
        <v>2</v>
      </c>
      <c r="H122" s="80">
        <v>40.98</v>
      </c>
      <c r="I122" s="79">
        <v>81.96</v>
      </c>
      <c r="J122" s="54" t="s">
        <v>8</v>
      </c>
      <c r="K122" s="30" t="s">
        <v>239</v>
      </c>
    </row>
    <row r="123" spans="2:11">
      <c r="B123" s="58" t="s">
        <v>17</v>
      </c>
      <c r="C123" s="57" t="s">
        <v>16</v>
      </c>
      <c r="D123" s="111">
        <v>46161</v>
      </c>
      <c r="E123" s="74" t="s">
        <v>597</v>
      </c>
      <c r="F123" s="74" t="s">
        <v>29</v>
      </c>
      <c r="G123" s="73">
        <v>17</v>
      </c>
      <c r="H123" s="80">
        <v>40.98</v>
      </c>
      <c r="I123" s="79">
        <v>696.66</v>
      </c>
      <c r="J123" s="54" t="s">
        <v>8</v>
      </c>
      <c r="K123" s="30" t="s">
        <v>240</v>
      </c>
    </row>
    <row r="124" spans="2:11">
      <c r="B124" s="58" t="s">
        <v>17</v>
      </c>
      <c r="C124" s="57" t="s">
        <v>16</v>
      </c>
      <c r="D124" s="111">
        <v>46161</v>
      </c>
      <c r="E124" s="74" t="s">
        <v>597</v>
      </c>
      <c r="F124" s="74" t="s">
        <v>29</v>
      </c>
      <c r="G124" s="73">
        <v>5</v>
      </c>
      <c r="H124" s="80">
        <v>40.98</v>
      </c>
      <c r="I124" s="79">
        <v>204.89999999999998</v>
      </c>
      <c r="J124" s="54" t="s">
        <v>8</v>
      </c>
      <c r="K124" s="30" t="s">
        <v>241</v>
      </c>
    </row>
    <row r="125" spans="2:11">
      <c r="B125" s="58" t="s">
        <v>17</v>
      </c>
      <c r="C125" s="57" t="s">
        <v>16</v>
      </c>
      <c r="D125" s="111">
        <v>46161</v>
      </c>
      <c r="E125" s="74" t="s">
        <v>597</v>
      </c>
      <c r="F125" s="74" t="s">
        <v>29</v>
      </c>
      <c r="G125" s="73">
        <v>1</v>
      </c>
      <c r="H125" s="80">
        <v>40.98</v>
      </c>
      <c r="I125" s="79">
        <v>40.98</v>
      </c>
      <c r="J125" s="54" t="s">
        <v>8</v>
      </c>
      <c r="K125" s="30" t="s">
        <v>242</v>
      </c>
    </row>
    <row r="126" spans="2:11">
      <c r="B126" s="58" t="s">
        <v>17</v>
      </c>
      <c r="C126" s="57" t="s">
        <v>16</v>
      </c>
      <c r="D126" s="111">
        <v>46161</v>
      </c>
      <c r="E126" s="74" t="s">
        <v>597</v>
      </c>
      <c r="F126" s="74" t="s">
        <v>29</v>
      </c>
      <c r="G126" s="73">
        <v>1</v>
      </c>
      <c r="H126" s="80">
        <v>40.98</v>
      </c>
      <c r="I126" s="79">
        <v>40.98</v>
      </c>
      <c r="J126" s="54" t="s">
        <v>8</v>
      </c>
      <c r="K126" s="30" t="s">
        <v>243</v>
      </c>
    </row>
    <row r="127" spans="2:11">
      <c r="B127" s="58" t="s">
        <v>17</v>
      </c>
      <c r="C127" s="57" t="s">
        <v>16</v>
      </c>
      <c r="D127" s="111">
        <v>46161</v>
      </c>
      <c r="E127" s="74" t="s">
        <v>598</v>
      </c>
      <c r="F127" s="74" t="s">
        <v>29</v>
      </c>
      <c r="G127" s="73">
        <v>94</v>
      </c>
      <c r="H127" s="80">
        <v>40.98</v>
      </c>
      <c r="I127" s="79">
        <v>3852.12</v>
      </c>
      <c r="J127" s="54" t="s">
        <v>8</v>
      </c>
      <c r="K127" s="30" t="s">
        <v>244</v>
      </c>
    </row>
    <row r="128" spans="2:11">
      <c r="B128" s="58" t="s">
        <v>17</v>
      </c>
      <c r="C128" s="57" t="s">
        <v>16</v>
      </c>
      <c r="D128" s="111">
        <v>46161</v>
      </c>
      <c r="E128" s="74" t="s">
        <v>599</v>
      </c>
      <c r="F128" s="74" t="s">
        <v>29</v>
      </c>
      <c r="G128" s="73">
        <v>44</v>
      </c>
      <c r="H128" s="80">
        <v>40.98</v>
      </c>
      <c r="I128" s="79">
        <v>1803.12</v>
      </c>
      <c r="J128" s="54" t="s">
        <v>8</v>
      </c>
      <c r="K128" s="30" t="s">
        <v>245</v>
      </c>
    </row>
    <row r="129" spans="2:11">
      <c r="B129" s="58" t="s">
        <v>17</v>
      </c>
      <c r="C129" s="57" t="s">
        <v>16</v>
      </c>
      <c r="D129" s="111">
        <v>46161</v>
      </c>
      <c r="E129" s="74" t="s">
        <v>600</v>
      </c>
      <c r="F129" s="74" t="s">
        <v>29</v>
      </c>
      <c r="G129" s="73">
        <v>56</v>
      </c>
      <c r="H129" s="80">
        <v>40.98</v>
      </c>
      <c r="I129" s="79">
        <v>2294.8799999999997</v>
      </c>
      <c r="J129" s="54" t="s">
        <v>8</v>
      </c>
      <c r="K129" s="30" t="s">
        <v>246</v>
      </c>
    </row>
    <row r="130" spans="2:11">
      <c r="B130" s="58" t="s">
        <v>17</v>
      </c>
      <c r="C130" s="57" t="s">
        <v>16</v>
      </c>
      <c r="D130" s="111">
        <v>46161</v>
      </c>
      <c r="E130" s="74" t="s">
        <v>601</v>
      </c>
      <c r="F130" s="74" t="s">
        <v>29</v>
      </c>
      <c r="G130" s="73">
        <v>1</v>
      </c>
      <c r="H130" s="80">
        <v>40.98</v>
      </c>
      <c r="I130" s="79">
        <v>40.98</v>
      </c>
      <c r="J130" s="54" t="s">
        <v>8</v>
      </c>
      <c r="K130" s="30" t="s">
        <v>247</v>
      </c>
    </row>
    <row r="131" spans="2:11">
      <c r="B131" s="58" t="s">
        <v>17</v>
      </c>
      <c r="C131" s="57" t="s">
        <v>16</v>
      </c>
      <c r="D131" s="111">
        <v>46161</v>
      </c>
      <c r="E131" s="74" t="s">
        <v>601</v>
      </c>
      <c r="F131" s="74" t="s">
        <v>29</v>
      </c>
      <c r="G131" s="73">
        <v>6</v>
      </c>
      <c r="H131" s="80">
        <v>40.98</v>
      </c>
      <c r="I131" s="79">
        <v>245.88</v>
      </c>
      <c r="J131" s="54" t="s">
        <v>8</v>
      </c>
      <c r="K131" s="30" t="s">
        <v>248</v>
      </c>
    </row>
    <row r="132" spans="2:11">
      <c r="B132" s="58" t="s">
        <v>17</v>
      </c>
      <c r="C132" s="57" t="s">
        <v>16</v>
      </c>
      <c r="D132" s="111">
        <v>46161</v>
      </c>
      <c r="E132" s="74" t="s">
        <v>602</v>
      </c>
      <c r="F132" s="74" t="s">
        <v>29</v>
      </c>
      <c r="G132" s="73">
        <v>49</v>
      </c>
      <c r="H132" s="80">
        <v>40.98</v>
      </c>
      <c r="I132" s="79">
        <v>2008.0199999999998</v>
      </c>
      <c r="J132" s="54" t="s">
        <v>8</v>
      </c>
      <c r="K132" s="30" t="s">
        <v>249</v>
      </c>
    </row>
    <row r="133" spans="2:11">
      <c r="B133" s="58" t="s">
        <v>17</v>
      </c>
      <c r="C133" s="57" t="s">
        <v>16</v>
      </c>
      <c r="D133" s="111">
        <v>46161</v>
      </c>
      <c r="E133" s="74" t="s">
        <v>603</v>
      </c>
      <c r="F133" s="74" t="s">
        <v>29</v>
      </c>
      <c r="G133" s="73">
        <v>15</v>
      </c>
      <c r="H133" s="80">
        <v>40.98</v>
      </c>
      <c r="I133" s="79">
        <v>614.69999999999993</v>
      </c>
      <c r="J133" s="54" t="s">
        <v>8</v>
      </c>
      <c r="K133" s="30" t="s">
        <v>250</v>
      </c>
    </row>
    <row r="134" spans="2:11">
      <c r="B134" s="58" t="s">
        <v>17</v>
      </c>
      <c r="C134" s="57" t="s">
        <v>16</v>
      </c>
      <c r="D134" s="111">
        <v>46161</v>
      </c>
      <c r="E134" s="74" t="s">
        <v>604</v>
      </c>
      <c r="F134" s="74" t="s">
        <v>29</v>
      </c>
      <c r="G134" s="73">
        <v>5</v>
      </c>
      <c r="H134" s="80">
        <v>40.9</v>
      </c>
      <c r="I134" s="79">
        <v>204.5</v>
      </c>
      <c r="J134" s="54" t="s">
        <v>8</v>
      </c>
      <c r="K134" s="30" t="s">
        <v>251</v>
      </c>
    </row>
    <row r="135" spans="2:11">
      <c r="B135" s="58" t="s">
        <v>17</v>
      </c>
      <c r="C135" s="57" t="s">
        <v>16</v>
      </c>
      <c r="D135" s="111">
        <v>46161</v>
      </c>
      <c r="E135" s="74" t="s">
        <v>604</v>
      </c>
      <c r="F135" s="74" t="s">
        <v>29</v>
      </c>
      <c r="G135" s="73">
        <v>10</v>
      </c>
      <c r="H135" s="80">
        <v>40.9</v>
      </c>
      <c r="I135" s="79">
        <v>409</v>
      </c>
      <c r="J135" s="54" t="s">
        <v>8</v>
      </c>
      <c r="K135" s="30" t="s">
        <v>252</v>
      </c>
    </row>
    <row r="136" spans="2:11">
      <c r="B136" s="58" t="s">
        <v>17</v>
      </c>
      <c r="C136" s="57" t="s">
        <v>16</v>
      </c>
      <c r="D136" s="111">
        <v>46161</v>
      </c>
      <c r="E136" s="74" t="s">
        <v>604</v>
      </c>
      <c r="F136" s="74" t="s">
        <v>29</v>
      </c>
      <c r="G136" s="73">
        <v>20</v>
      </c>
      <c r="H136" s="80">
        <v>40.9</v>
      </c>
      <c r="I136" s="79">
        <v>818</v>
      </c>
      <c r="J136" s="54" t="s">
        <v>8</v>
      </c>
      <c r="K136" s="30" t="s">
        <v>253</v>
      </c>
    </row>
    <row r="137" spans="2:11">
      <c r="B137" s="58" t="s">
        <v>17</v>
      </c>
      <c r="C137" s="57" t="s">
        <v>16</v>
      </c>
      <c r="D137" s="111">
        <v>46161</v>
      </c>
      <c r="E137" s="74" t="s">
        <v>604</v>
      </c>
      <c r="F137" s="74" t="s">
        <v>29</v>
      </c>
      <c r="G137" s="73">
        <v>5</v>
      </c>
      <c r="H137" s="80">
        <v>40.9</v>
      </c>
      <c r="I137" s="79">
        <v>204.5</v>
      </c>
      <c r="J137" s="54" t="s">
        <v>8</v>
      </c>
      <c r="K137" s="30" t="s">
        <v>254</v>
      </c>
    </row>
    <row r="138" spans="2:11">
      <c r="B138" s="58" t="s">
        <v>17</v>
      </c>
      <c r="C138" s="57" t="s">
        <v>16</v>
      </c>
      <c r="D138" s="111">
        <v>46161</v>
      </c>
      <c r="E138" s="74" t="s">
        <v>605</v>
      </c>
      <c r="F138" s="74" t="s">
        <v>29</v>
      </c>
      <c r="G138" s="73">
        <v>43</v>
      </c>
      <c r="H138" s="80">
        <v>40.86</v>
      </c>
      <c r="I138" s="79">
        <v>1756.98</v>
      </c>
      <c r="J138" s="54" t="s">
        <v>8</v>
      </c>
      <c r="K138" s="30" t="s">
        <v>255</v>
      </c>
    </row>
    <row r="139" spans="2:11">
      <c r="B139" s="58" t="s">
        <v>17</v>
      </c>
      <c r="C139" s="57" t="s">
        <v>16</v>
      </c>
      <c r="D139" s="111">
        <v>46161</v>
      </c>
      <c r="E139" s="74" t="s">
        <v>606</v>
      </c>
      <c r="F139" s="74" t="s">
        <v>29</v>
      </c>
      <c r="G139" s="73">
        <v>7</v>
      </c>
      <c r="H139" s="80">
        <v>40.98</v>
      </c>
      <c r="I139" s="79">
        <v>286.85999999999996</v>
      </c>
      <c r="J139" s="54" t="s">
        <v>8</v>
      </c>
      <c r="K139" s="30" t="s">
        <v>256</v>
      </c>
    </row>
    <row r="140" spans="2:11">
      <c r="B140" s="58" t="s">
        <v>17</v>
      </c>
      <c r="C140" s="57" t="s">
        <v>16</v>
      </c>
      <c r="D140" s="111">
        <v>46161</v>
      </c>
      <c r="E140" s="74" t="s">
        <v>607</v>
      </c>
      <c r="F140" s="74" t="s">
        <v>29</v>
      </c>
      <c r="G140" s="73">
        <v>55</v>
      </c>
      <c r="H140" s="80">
        <v>40.92</v>
      </c>
      <c r="I140" s="79">
        <v>2250.6</v>
      </c>
      <c r="J140" s="54" t="s">
        <v>8</v>
      </c>
      <c r="K140" s="30" t="s">
        <v>257</v>
      </c>
    </row>
    <row r="141" spans="2:11">
      <c r="B141" s="58" t="s">
        <v>17</v>
      </c>
      <c r="C141" s="57" t="s">
        <v>16</v>
      </c>
      <c r="D141" s="111">
        <v>46161</v>
      </c>
      <c r="E141" s="74" t="s">
        <v>608</v>
      </c>
      <c r="F141" s="74" t="s">
        <v>29</v>
      </c>
      <c r="G141" s="73">
        <v>5</v>
      </c>
      <c r="H141" s="80">
        <v>40.9</v>
      </c>
      <c r="I141" s="79">
        <v>204.5</v>
      </c>
      <c r="J141" s="54" t="s">
        <v>8</v>
      </c>
      <c r="K141" s="30" t="s">
        <v>258</v>
      </c>
    </row>
    <row r="142" spans="2:11">
      <c r="B142" s="58" t="s">
        <v>17</v>
      </c>
      <c r="C142" s="57" t="s">
        <v>16</v>
      </c>
      <c r="D142" s="111">
        <v>46161</v>
      </c>
      <c r="E142" s="74" t="s">
        <v>609</v>
      </c>
      <c r="F142" s="74" t="s">
        <v>29</v>
      </c>
      <c r="G142" s="73">
        <v>43</v>
      </c>
      <c r="H142" s="80">
        <v>40.92</v>
      </c>
      <c r="I142" s="79">
        <v>1759.5600000000002</v>
      </c>
      <c r="J142" s="54" t="s">
        <v>8</v>
      </c>
      <c r="K142" s="30" t="s">
        <v>259</v>
      </c>
    </row>
    <row r="143" spans="2:11">
      <c r="B143" s="58" t="s">
        <v>17</v>
      </c>
      <c r="C143" s="57" t="s">
        <v>16</v>
      </c>
      <c r="D143" s="111">
        <v>46161</v>
      </c>
      <c r="E143" s="74" t="s">
        <v>610</v>
      </c>
      <c r="F143" s="74" t="s">
        <v>29</v>
      </c>
      <c r="G143" s="73">
        <v>16</v>
      </c>
      <c r="H143" s="80">
        <v>40.94</v>
      </c>
      <c r="I143" s="79">
        <v>655.04</v>
      </c>
      <c r="J143" s="54" t="s">
        <v>8</v>
      </c>
      <c r="K143" s="30" t="s">
        <v>260</v>
      </c>
    </row>
    <row r="144" spans="2:11">
      <c r="B144" s="58" t="s">
        <v>17</v>
      </c>
      <c r="C144" s="57" t="s">
        <v>16</v>
      </c>
      <c r="D144" s="111">
        <v>46161</v>
      </c>
      <c r="E144" s="74" t="s">
        <v>611</v>
      </c>
      <c r="F144" s="74" t="s">
        <v>29</v>
      </c>
      <c r="G144" s="73">
        <v>55</v>
      </c>
      <c r="H144" s="80">
        <v>40.92</v>
      </c>
      <c r="I144" s="79">
        <v>2250.6</v>
      </c>
      <c r="J144" s="54" t="s">
        <v>8</v>
      </c>
      <c r="K144" s="30" t="s">
        <v>261</v>
      </c>
    </row>
    <row r="145" spans="2:11">
      <c r="B145" s="58" t="s">
        <v>17</v>
      </c>
      <c r="C145" s="57" t="s">
        <v>16</v>
      </c>
      <c r="D145" s="111">
        <v>46161</v>
      </c>
      <c r="E145" s="74" t="s">
        <v>612</v>
      </c>
      <c r="F145" s="74" t="s">
        <v>29</v>
      </c>
      <c r="G145" s="73">
        <v>7</v>
      </c>
      <c r="H145" s="80">
        <v>40.96</v>
      </c>
      <c r="I145" s="79">
        <v>286.72000000000003</v>
      </c>
      <c r="J145" s="54" t="s">
        <v>8</v>
      </c>
      <c r="K145" s="30" t="s">
        <v>262</v>
      </c>
    </row>
    <row r="146" spans="2:11">
      <c r="B146" s="58" t="s">
        <v>17</v>
      </c>
      <c r="C146" s="57" t="s">
        <v>16</v>
      </c>
      <c r="D146" s="111">
        <v>46161</v>
      </c>
      <c r="E146" s="74" t="s">
        <v>613</v>
      </c>
      <c r="F146" s="74" t="s">
        <v>29</v>
      </c>
      <c r="G146" s="73">
        <v>5</v>
      </c>
      <c r="H146" s="80">
        <v>40.9</v>
      </c>
      <c r="I146" s="79">
        <v>204.5</v>
      </c>
      <c r="J146" s="54" t="s">
        <v>8</v>
      </c>
      <c r="K146" s="30" t="s">
        <v>263</v>
      </c>
    </row>
    <row r="147" spans="2:11">
      <c r="B147" s="58" t="s">
        <v>17</v>
      </c>
      <c r="C147" s="57" t="s">
        <v>16</v>
      </c>
      <c r="D147" s="111">
        <v>46161</v>
      </c>
      <c r="E147" s="74" t="s">
        <v>614</v>
      </c>
      <c r="F147" s="74" t="s">
        <v>29</v>
      </c>
      <c r="G147" s="73">
        <v>74</v>
      </c>
      <c r="H147" s="80">
        <v>40.92</v>
      </c>
      <c r="I147" s="79">
        <v>3028.08</v>
      </c>
      <c r="J147" s="54" t="s">
        <v>8</v>
      </c>
      <c r="K147" s="30" t="s">
        <v>264</v>
      </c>
    </row>
    <row r="148" spans="2:11">
      <c r="B148" s="58" t="s">
        <v>17</v>
      </c>
      <c r="C148" s="57" t="s">
        <v>16</v>
      </c>
      <c r="D148" s="111">
        <v>46161</v>
      </c>
      <c r="E148" s="74" t="s">
        <v>614</v>
      </c>
      <c r="F148" s="74" t="s">
        <v>29</v>
      </c>
      <c r="G148" s="73">
        <v>3</v>
      </c>
      <c r="H148" s="80">
        <v>40.92</v>
      </c>
      <c r="I148" s="79">
        <v>122.76</v>
      </c>
      <c r="J148" s="54" t="s">
        <v>8</v>
      </c>
      <c r="K148" s="30" t="s">
        <v>265</v>
      </c>
    </row>
    <row r="149" spans="2:11">
      <c r="B149" s="58" t="s">
        <v>17</v>
      </c>
      <c r="C149" s="57" t="s">
        <v>16</v>
      </c>
      <c r="D149" s="111">
        <v>46161</v>
      </c>
      <c r="E149" s="74" t="s">
        <v>615</v>
      </c>
      <c r="F149" s="74" t="s">
        <v>29</v>
      </c>
      <c r="G149" s="73">
        <v>17</v>
      </c>
      <c r="H149" s="80">
        <v>40.92</v>
      </c>
      <c r="I149" s="79">
        <v>695.64</v>
      </c>
      <c r="J149" s="54" t="s">
        <v>8</v>
      </c>
      <c r="K149" s="30" t="s">
        <v>266</v>
      </c>
    </row>
    <row r="150" spans="2:11">
      <c r="B150" s="58" t="s">
        <v>17</v>
      </c>
      <c r="C150" s="57" t="s">
        <v>16</v>
      </c>
      <c r="D150" s="111">
        <v>46161</v>
      </c>
      <c r="E150" s="74" t="s">
        <v>616</v>
      </c>
      <c r="F150" s="74" t="s">
        <v>29</v>
      </c>
      <c r="G150" s="73">
        <v>7</v>
      </c>
      <c r="H150" s="80">
        <v>40.94</v>
      </c>
      <c r="I150" s="79">
        <v>286.58</v>
      </c>
      <c r="J150" s="54" t="s">
        <v>8</v>
      </c>
      <c r="K150" s="30" t="s">
        <v>267</v>
      </c>
    </row>
    <row r="151" spans="2:11">
      <c r="B151" s="58" t="s">
        <v>17</v>
      </c>
      <c r="C151" s="57" t="s">
        <v>16</v>
      </c>
      <c r="D151" s="111">
        <v>46161</v>
      </c>
      <c r="E151" s="74" t="s">
        <v>617</v>
      </c>
      <c r="F151" s="74" t="s">
        <v>29</v>
      </c>
      <c r="G151" s="73">
        <v>84</v>
      </c>
      <c r="H151" s="80">
        <v>40.92</v>
      </c>
      <c r="I151" s="79">
        <v>3437.28</v>
      </c>
      <c r="J151" s="54" t="s">
        <v>8</v>
      </c>
      <c r="K151" s="30" t="s">
        <v>268</v>
      </c>
    </row>
    <row r="152" spans="2:11">
      <c r="B152" s="58" t="s">
        <v>17</v>
      </c>
      <c r="C152" s="57" t="s">
        <v>16</v>
      </c>
      <c r="D152" s="111">
        <v>46161</v>
      </c>
      <c r="E152" s="74" t="s">
        <v>618</v>
      </c>
      <c r="F152" s="74" t="s">
        <v>29</v>
      </c>
      <c r="G152" s="73">
        <v>44</v>
      </c>
      <c r="H152" s="80">
        <v>40.92</v>
      </c>
      <c r="I152" s="79">
        <v>1800.48</v>
      </c>
      <c r="J152" s="54" t="s">
        <v>8</v>
      </c>
      <c r="K152" s="30" t="s">
        <v>269</v>
      </c>
    </row>
    <row r="153" spans="2:11">
      <c r="B153" s="58" t="s">
        <v>17</v>
      </c>
      <c r="C153" s="57" t="s">
        <v>16</v>
      </c>
      <c r="D153" s="111">
        <v>46161</v>
      </c>
      <c r="E153" s="74" t="s">
        <v>619</v>
      </c>
      <c r="F153" s="74" t="s">
        <v>29</v>
      </c>
      <c r="G153" s="73">
        <v>10</v>
      </c>
      <c r="H153" s="80">
        <v>40.9</v>
      </c>
      <c r="I153" s="79">
        <v>409</v>
      </c>
      <c r="J153" s="54" t="s">
        <v>8</v>
      </c>
      <c r="K153" s="30" t="s">
        <v>270</v>
      </c>
    </row>
    <row r="154" spans="2:11">
      <c r="B154" s="58" t="s">
        <v>17</v>
      </c>
      <c r="C154" s="57" t="s">
        <v>16</v>
      </c>
      <c r="D154" s="111">
        <v>46161</v>
      </c>
      <c r="E154" s="74" t="s">
        <v>620</v>
      </c>
      <c r="F154" s="74" t="s">
        <v>29</v>
      </c>
      <c r="G154" s="73">
        <v>22</v>
      </c>
      <c r="H154" s="80">
        <v>40.880000000000003</v>
      </c>
      <c r="I154" s="79">
        <v>899.36</v>
      </c>
      <c r="J154" s="54" t="s">
        <v>8</v>
      </c>
      <c r="K154" s="30" t="s">
        <v>271</v>
      </c>
    </row>
    <row r="155" spans="2:11">
      <c r="B155" s="58" t="s">
        <v>17</v>
      </c>
      <c r="C155" s="57" t="s">
        <v>16</v>
      </c>
      <c r="D155" s="111">
        <v>46161</v>
      </c>
      <c r="E155" s="74" t="s">
        <v>621</v>
      </c>
      <c r="F155" s="74" t="s">
        <v>29</v>
      </c>
      <c r="G155" s="73">
        <v>7</v>
      </c>
      <c r="H155" s="80">
        <v>40.9</v>
      </c>
      <c r="I155" s="79">
        <v>286.3</v>
      </c>
      <c r="J155" s="54" t="s">
        <v>8</v>
      </c>
      <c r="K155" s="30" t="s">
        <v>272</v>
      </c>
    </row>
    <row r="156" spans="2:11">
      <c r="B156" s="58" t="s">
        <v>17</v>
      </c>
      <c r="C156" s="57" t="s">
        <v>16</v>
      </c>
      <c r="D156" s="111">
        <v>46161</v>
      </c>
      <c r="E156" s="74" t="s">
        <v>622</v>
      </c>
      <c r="F156" s="74" t="s">
        <v>29</v>
      </c>
      <c r="G156" s="73">
        <v>62</v>
      </c>
      <c r="H156" s="80">
        <v>40.880000000000003</v>
      </c>
      <c r="I156" s="79">
        <v>2534.56</v>
      </c>
      <c r="J156" s="54" t="s">
        <v>8</v>
      </c>
      <c r="K156" s="30" t="s">
        <v>273</v>
      </c>
    </row>
    <row r="157" spans="2:11">
      <c r="B157" s="58" t="s">
        <v>17</v>
      </c>
      <c r="C157" s="57" t="s">
        <v>16</v>
      </c>
      <c r="D157" s="111">
        <v>46161</v>
      </c>
      <c r="E157" s="74" t="s">
        <v>622</v>
      </c>
      <c r="F157" s="74" t="s">
        <v>29</v>
      </c>
      <c r="G157" s="73">
        <v>14</v>
      </c>
      <c r="H157" s="80">
        <v>40.880000000000003</v>
      </c>
      <c r="I157" s="79">
        <v>572.32000000000005</v>
      </c>
      <c r="J157" s="54" t="s">
        <v>8</v>
      </c>
      <c r="K157" s="30" t="s">
        <v>274</v>
      </c>
    </row>
    <row r="158" spans="2:11">
      <c r="B158" s="58" t="s">
        <v>17</v>
      </c>
      <c r="C158" s="57" t="s">
        <v>16</v>
      </c>
      <c r="D158" s="111">
        <v>46161</v>
      </c>
      <c r="E158" s="74" t="s">
        <v>623</v>
      </c>
      <c r="F158" s="74" t="s">
        <v>29</v>
      </c>
      <c r="G158" s="73">
        <v>5</v>
      </c>
      <c r="H158" s="80">
        <v>40.9</v>
      </c>
      <c r="I158" s="79">
        <v>204.5</v>
      </c>
      <c r="J158" s="54" t="s">
        <v>8</v>
      </c>
      <c r="K158" s="30" t="s">
        <v>275</v>
      </c>
    </row>
    <row r="159" spans="2:11">
      <c r="B159" s="58" t="s">
        <v>17</v>
      </c>
      <c r="C159" s="57" t="s">
        <v>16</v>
      </c>
      <c r="D159" s="111">
        <v>46161</v>
      </c>
      <c r="E159" s="74" t="s">
        <v>624</v>
      </c>
      <c r="F159" s="74" t="s">
        <v>29</v>
      </c>
      <c r="G159" s="73">
        <v>34</v>
      </c>
      <c r="H159" s="80">
        <v>40.86</v>
      </c>
      <c r="I159" s="79">
        <v>1389.24</v>
      </c>
      <c r="J159" s="54" t="s">
        <v>8</v>
      </c>
      <c r="K159" s="30" t="s">
        <v>276</v>
      </c>
    </row>
    <row r="160" spans="2:11">
      <c r="B160" s="58" t="s">
        <v>17</v>
      </c>
      <c r="C160" s="57" t="s">
        <v>16</v>
      </c>
      <c r="D160" s="111">
        <v>46161</v>
      </c>
      <c r="E160" s="74" t="s">
        <v>625</v>
      </c>
      <c r="F160" s="74" t="s">
        <v>29</v>
      </c>
      <c r="G160" s="73">
        <v>50</v>
      </c>
      <c r="H160" s="80">
        <v>40.86</v>
      </c>
      <c r="I160" s="79">
        <v>2043</v>
      </c>
      <c r="J160" s="54" t="s">
        <v>8</v>
      </c>
      <c r="K160" s="30" t="s">
        <v>277</v>
      </c>
    </row>
    <row r="161" spans="2:11">
      <c r="B161" s="58" t="s">
        <v>17</v>
      </c>
      <c r="C161" s="57" t="s">
        <v>16</v>
      </c>
      <c r="D161" s="111">
        <v>46161</v>
      </c>
      <c r="E161" s="74" t="s">
        <v>626</v>
      </c>
      <c r="F161" s="74" t="s">
        <v>29</v>
      </c>
      <c r="G161" s="73">
        <v>16</v>
      </c>
      <c r="H161" s="80">
        <v>40.880000000000003</v>
      </c>
      <c r="I161" s="79">
        <v>654.08000000000004</v>
      </c>
      <c r="J161" s="54" t="s">
        <v>8</v>
      </c>
      <c r="K161" s="30" t="s">
        <v>278</v>
      </c>
    </row>
    <row r="162" spans="2:11">
      <c r="B162" s="58" t="s">
        <v>17</v>
      </c>
      <c r="C162" s="57" t="s">
        <v>16</v>
      </c>
      <c r="D162" s="111">
        <v>46161</v>
      </c>
      <c r="E162" s="74" t="s">
        <v>627</v>
      </c>
      <c r="F162" s="74" t="s">
        <v>29</v>
      </c>
      <c r="G162" s="73">
        <v>7</v>
      </c>
      <c r="H162" s="80">
        <v>40.9</v>
      </c>
      <c r="I162" s="79">
        <v>286.3</v>
      </c>
      <c r="J162" s="54" t="s">
        <v>8</v>
      </c>
      <c r="K162" s="30" t="s">
        <v>279</v>
      </c>
    </row>
    <row r="163" spans="2:11">
      <c r="B163" s="58" t="s">
        <v>17</v>
      </c>
      <c r="C163" s="57" t="s">
        <v>16</v>
      </c>
      <c r="D163" s="111">
        <v>46161</v>
      </c>
      <c r="E163" s="74" t="s">
        <v>628</v>
      </c>
      <c r="F163" s="74" t="s">
        <v>29</v>
      </c>
      <c r="G163" s="73">
        <v>5</v>
      </c>
      <c r="H163" s="80">
        <v>40.9</v>
      </c>
      <c r="I163" s="79">
        <v>204.5</v>
      </c>
      <c r="J163" s="54" t="s">
        <v>8</v>
      </c>
      <c r="K163" s="30" t="s">
        <v>280</v>
      </c>
    </row>
    <row r="164" spans="2:11">
      <c r="B164" s="58" t="s">
        <v>17</v>
      </c>
      <c r="C164" s="57" t="s">
        <v>16</v>
      </c>
      <c r="D164" s="111">
        <v>46161</v>
      </c>
      <c r="E164" s="74" t="s">
        <v>629</v>
      </c>
      <c r="F164" s="74" t="s">
        <v>29</v>
      </c>
      <c r="G164" s="73">
        <v>76</v>
      </c>
      <c r="H164" s="80">
        <v>40.86</v>
      </c>
      <c r="I164" s="79">
        <v>3105.36</v>
      </c>
      <c r="J164" s="54" t="s">
        <v>8</v>
      </c>
      <c r="K164" s="30" t="s">
        <v>281</v>
      </c>
    </row>
    <row r="165" spans="2:11">
      <c r="B165" s="58" t="s">
        <v>17</v>
      </c>
      <c r="C165" s="57" t="s">
        <v>16</v>
      </c>
      <c r="D165" s="111">
        <v>46161</v>
      </c>
      <c r="E165" s="74" t="s">
        <v>630</v>
      </c>
      <c r="F165" s="74" t="s">
        <v>29</v>
      </c>
      <c r="G165" s="73">
        <v>14</v>
      </c>
      <c r="H165" s="80">
        <v>40.880000000000003</v>
      </c>
      <c r="I165" s="79">
        <v>572.32000000000005</v>
      </c>
      <c r="J165" s="54" t="s">
        <v>8</v>
      </c>
      <c r="K165" s="30" t="s">
        <v>282</v>
      </c>
    </row>
    <row r="166" spans="2:11">
      <c r="B166" s="58" t="s">
        <v>17</v>
      </c>
      <c r="C166" s="57" t="s">
        <v>16</v>
      </c>
      <c r="D166" s="111">
        <v>46161</v>
      </c>
      <c r="E166" s="74" t="s">
        <v>631</v>
      </c>
      <c r="F166" s="74" t="s">
        <v>29</v>
      </c>
      <c r="G166" s="73">
        <v>38</v>
      </c>
      <c r="H166" s="80">
        <v>40.86</v>
      </c>
      <c r="I166" s="79">
        <v>1552.68</v>
      </c>
      <c r="J166" s="54" t="s">
        <v>8</v>
      </c>
      <c r="K166" s="30" t="s">
        <v>283</v>
      </c>
    </row>
    <row r="167" spans="2:11">
      <c r="B167" s="58" t="s">
        <v>17</v>
      </c>
      <c r="C167" s="57" t="s">
        <v>16</v>
      </c>
      <c r="D167" s="111">
        <v>46161</v>
      </c>
      <c r="E167" s="74" t="s">
        <v>632</v>
      </c>
      <c r="F167" s="74" t="s">
        <v>29</v>
      </c>
      <c r="G167" s="73">
        <v>3</v>
      </c>
      <c r="H167" s="80">
        <v>40.9</v>
      </c>
      <c r="I167" s="79">
        <v>122.69999999999999</v>
      </c>
      <c r="J167" s="54" t="s">
        <v>8</v>
      </c>
      <c r="K167" s="30" t="s">
        <v>284</v>
      </c>
    </row>
    <row r="168" spans="2:11">
      <c r="B168" s="58" t="s">
        <v>17</v>
      </c>
      <c r="C168" s="57" t="s">
        <v>16</v>
      </c>
      <c r="D168" s="111">
        <v>46161</v>
      </c>
      <c r="E168" s="74" t="s">
        <v>632</v>
      </c>
      <c r="F168" s="74" t="s">
        <v>29</v>
      </c>
      <c r="G168" s="73">
        <v>2</v>
      </c>
      <c r="H168" s="80">
        <v>40.9</v>
      </c>
      <c r="I168" s="79">
        <v>81.8</v>
      </c>
      <c r="J168" s="54" t="s">
        <v>8</v>
      </c>
      <c r="K168" s="30" t="s">
        <v>285</v>
      </c>
    </row>
    <row r="169" spans="2:11">
      <c r="B169" s="58" t="s">
        <v>17</v>
      </c>
      <c r="C169" s="57" t="s">
        <v>16</v>
      </c>
      <c r="D169" s="111">
        <v>46161</v>
      </c>
      <c r="E169" s="74" t="s">
        <v>633</v>
      </c>
      <c r="F169" s="74" t="s">
        <v>29</v>
      </c>
      <c r="G169" s="73">
        <v>69</v>
      </c>
      <c r="H169" s="80">
        <v>40.86</v>
      </c>
      <c r="I169" s="79">
        <v>2819.34</v>
      </c>
      <c r="J169" s="54" t="s">
        <v>8</v>
      </c>
      <c r="K169" s="30" t="s">
        <v>286</v>
      </c>
    </row>
    <row r="170" spans="2:11">
      <c r="B170" s="58" t="s">
        <v>17</v>
      </c>
      <c r="C170" s="57" t="s">
        <v>16</v>
      </c>
      <c r="D170" s="111">
        <v>46161</v>
      </c>
      <c r="E170" s="74" t="s">
        <v>634</v>
      </c>
      <c r="F170" s="74" t="s">
        <v>29</v>
      </c>
      <c r="G170" s="73">
        <v>33</v>
      </c>
      <c r="H170" s="80">
        <v>40.86</v>
      </c>
      <c r="I170" s="79">
        <v>1348.3799999999999</v>
      </c>
      <c r="J170" s="54" t="s">
        <v>8</v>
      </c>
      <c r="K170" s="30" t="s">
        <v>287</v>
      </c>
    </row>
    <row r="171" spans="2:11">
      <c r="B171" s="58" t="s">
        <v>17</v>
      </c>
      <c r="C171" s="57" t="s">
        <v>16</v>
      </c>
      <c r="D171" s="111">
        <v>46161</v>
      </c>
      <c r="E171" s="74" t="s">
        <v>635</v>
      </c>
      <c r="F171" s="74" t="s">
        <v>29</v>
      </c>
      <c r="G171" s="73">
        <v>14</v>
      </c>
      <c r="H171" s="80">
        <v>40.880000000000003</v>
      </c>
      <c r="I171" s="79">
        <v>572.32000000000005</v>
      </c>
      <c r="J171" s="54" t="s">
        <v>8</v>
      </c>
      <c r="K171" s="30" t="s">
        <v>288</v>
      </c>
    </row>
    <row r="172" spans="2:11">
      <c r="B172" s="58" t="s">
        <v>17</v>
      </c>
      <c r="C172" s="57" t="s">
        <v>16</v>
      </c>
      <c r="D172" s="111">
        <v>46161</v>
      </c>
      <c r="E172" s="74" t="s">
        <v>635</v>
      </c>
      <c r="F172" s="74" t="s">
        <v>29</v>
      </c>
      <c r="G172" s="73">
        <v>1</v>
      </c>
      <c r="H172" s="80">
        <v>40.880000000000003</v>
      </c>
      <c r="I172" s="79">
        <v>40.880000000000003</v>
      </c>
      <c r="J172" s="54" t="s">
        <v>8</v>
      </c>
      <c r="K172" s="30" t="s">
        <v>289</v>
      </c>
    </row>
    <row r="173" spans="2:11">
      <c r="B173" s="58" t="s">
        <v>17</v>
      </c>
      <c r="C173" s="57" t="s">
        <v>16</v>
      </c>
      <c r="D173" s="111">
        <v>46161</v>
      </c>
      <c r="E173" s="74" t="s">
        <v>636</v>
      </c>
      <c r="F173" s="74" t="s">
        <v>29</v>
      </c>
      <c r="G173" s="73">
        <v>39</v>
      </c>
      <c r="H173" s="80">
        <v>40.86</v>
      </c>
      <c r="I173" s="79">
        <v>1593.54</v>
      </c>
      <c r="J173" s="54" t="s">
        <v>8</v>
      </c>
      <c r="K173" s="30" t="s">
        <v>290</v>
      </c>
    </row>
    <row r="174" spans="2:11">
      <c r="B174" s="58" t="s">
        <v>17</v>
      </c>
      <c r="C174" s="57" t="s">
        <v>16</v>
      </c>
      <c r="D174" s="111">
        <v>46161</v>
      </c>
      <c r="E174" s="74" t="s">
        <v>637</v>
      </c>
      <c r="F174" s="74" t="s">
        <v>29</v>
      </c>
      <c r="G174" s="73">
        <v>5</v>
      </c>
      <c r="H174" s="80">
        <v>40.9</v>
      </c>
      <c r="I174" s="79">
        <v>204.5</v>
      </c>
      <c r="J174" s="54" t="s">
        <v>8</v>
      </c>
      <c r="K174" s="30" t="s">
        <v>291</v>
      </c>
    </row>
    <row r="175" spans="2:11">
      <c r="B175" s="58" t="s">
        <v>17</v>
      </c>
      <c r="C175" s="57" t="s">
        <v>16</v>
      </c>
      <c r="D175" s="111">
        <v>46161</v>
      </c>
      <c r="E175" s="74" t="s">
        <v>638</v>
      </c>
      <c r="F175" s="74" t="s">
        <v>29</v>
      </c>
      <c r="G175" s="73">
        <v>7</v>
      </c>
      <c r="H175" s="80">
        <v>40.840000000000003</v>
      </c>
      <c r="I175" s="79">
        <v>285.88</v>
      </c>
      <c r="J175" s="54" t="s">
        <v>8</v>
      </c>
      <c r="K175" s="30" t="s">
        <v>292</v>
      </c>
    </row>
    <row r="176" spans="2:11">
      <c r="B176" s="58" t="s">
        <v>17</v>
      </c>
      <c r="C176" s="57" t="s">
        <v>16</v>
      </c>
      <c r="D176" s="111">
        <v>46161</v>
      </c>
      <c r="E176" s="74" t="s">
        <v>638</v>
      </c>
      <c r="F176" s="74" t="s">
        <v>29</v>
      </c>
      <c r="G176" s="73">
        <v>14</v>
      </c>
      <c r="H176" s="80">
        <v>40.840000000000003</v>
      </c>
      <c r="I176" s="79">
        <v>571.76</v>
      </c>
      <c r="J176" s="54" t="s">
        <v>8</v>
      </c>
      <c r="K176" s="30" t="s">
        <v>293</v>
      </c>
    </row>
    <row r="177" spans="2:11">
      <c r="B177" s="58" t="s">
        <v>17</v>
      </c>
      <c r="C177" s="57" t="s">
        <v>16</v>
      </c>
      <c r="D177" s="111">
        <v>46161</v>
      </c>
      <c r="E177" s="74" t="s">
        <v>639</v>
      </c>
      <c r="F177" s="74" t="s">
        <v>29</v>
      </c>
      <c r="G177" s="73">
        <v>45</v>
      </c>
      <c r="H177" s="80">
        <v>40.86</v>
      </c>
      <c r="I177" s="79">
        <v>1838.7</v>
      </c>
      <c r="J177" s="54" t="s">
        <v>8</v>
      </c>
      <c r="K177" s="30" t="s">
        <v>294</v>
      </c>
    </row>
    <row r="178" spans="2:11">
      <c r="B178" s="58" t="s">
        <v>17</v>
      </c>
      <c r="C178" s="57" t="s">
        <v>16</v>
      </c>
      <c r="D178" s="111">
        <v>46161</v>
      </c>
      <c r="E178" s="74" t="s">
        <v>640</v>
      </c>
      <c r="F178" s="74" t="s">
        <v>29</v>
      </c>
      <c r="G178" s="73">
        <v>15</v>
      </c>
      <c r="H178" s="80">
        <v>40.86</v>
      </c>
      <c r="I178" s="79">
        <v>612.9</v>
      </c>
      <c r="J178" s="54" t="s">
        <v>8</v>
      </c>
      <c r="K178" s="30" t="s">
        <v>295</v>
      </c>
    </row>
    <row r="179" spans="2:11">
      <c r="B179" s="58" t="s">
        <v>17</v>
      </c>
      <c r="C179" s="57" t="s">
        <v>16</v>
      </c>
      <c r="D179" s="111">
        <v>46161</v>
      </c>
      <c r="E179" s="74" t="s">
        <v>641</v>
      </c>
      <c r="F179" s="74" t="s">
        <v>29</v>
      </c>
      <c r="G179" s="73">
        <v>71</v>
      </c>
      <c r="H179" s="80">
        <v>40.86</v>
      </c>
      <c r="I179" s="79">
        <v>2901.06</v>
      </c>
      <c r="J179" s="54" t="s">
        <v>8</v>
      </c>
      <c r="K179" s="30" t="s">
        <v>296</v>
      </c>
    </row>
    <row r="180" spans="2:11">
      <c r="B180" s="58" t="s">
        <v>17</v>
      </c>
      <c r="C180" s="57" t="s">
        <v>16</v>
      </c>
      <c r="D180" s="111">
        <v>46161</v>
      </c>
      <c r="E180" s="74" t="s">
        <v>642</v>
      </c>
      <c r="F180" s="74" t="s">
        <v>29</v>
      </c>
      <c r="G180" s="73">
        <v>5</v>
      </c>
      <c r="H180" s="80">
        <v>40.840000000000003</v>
      </c>
      <c r="I180" s="79">
        <v>204.20000000000002</v>
      </c>
      <c r="J180" s="54" t="s">
        <v>8</v>
      </c>
      <c r="K180" s="30" t="s">
        <v>297</v>
      </c>
    </row>
    <row r="181" spans="2:11">
      <c r="B181" s="58" t="s">
        <v>17</v>
      </c>
      <c r="C181" s="57" t="s">
        <v>16</v>
      </c>
      <c r="D181" s="111">
        <v>46161</v>
      </c>
      <c r="E181" s="74" t="s">
        <v>643</v>
      </c>
      <c r="F181" s="74" t="s">
        <v>29</v>
      </c>
      <c r="G181" s="73">
        <v>7</v>
      </c>
      <c r="H181" s="80">
        <v>40.82</v>
      </c>
      <c r="I181" s="79">
        <v>285.74</v>
      </c>
      <c r="J181" s="54" t="s">
        <v>8</v>
      </c>
      <c r="K181" s="30" t="s">
        <v>298</v>
      </c>
    </row>
    <row r="182" spans="2:11">
      <c r="B182" s="58" t="s">
        <v>17</v>
      </c>
      <c r="C182" s="57" t="s">
        <v>16</v>
      </c>
      <c r="D182" s="111">
        <v>46161</v>
      </c>
      <c r="E182" s="74" t="s">
        <v>644</v>
      </c>
      <c r="F182" s="74" t="s">
        <v>29</v>
      </c>
      <c r="G182" s="73">
        <v>48</v>
      </c>
      <c r="H182" s="80">
        <v>40.82</v>
      </c>
      <c r="I182" s="79">
        <v>1959.3600000000001</v>
      </c>
      <c r="J182" s="54" t="s">
        <v>8</v>
      </c>
      <c r="K182" s="30" t="s">
        <v>299</v>
      </c>
    </row>
    <row r="183" spans="2:11">
      <c r="B183" s="58" t="s">
        <v>17</v>
      </c>
      <c r="C183" s="57" t="s">
        <v>16</v>
      </c>
      <c r="D183" s="111">
        <v>46161</v>
      </c>
      <c r="E183" s="74" t="s">
        <v>645</v>
      </c>
      <c r="F183" s="74" t="s">
        <v>29</v>
      </c>
      <c r="G183" s="73">
        <v>41</v>
      </c>
      <c r="H183" s="80">
        <v>40.78</v>
      </c>
      <c r="I183" s="79">
        <v>1671.98</v>
      </c>
      <c r="J183" s="54" t="s">
        <v>8</v>
      </c>
      <c r="K183" s="30" t="s">
        <v>300</v>
      </c>
    </row>
    <row r="184" spans="2:11">
      <c r="B184" s="58" t="s">
        <v>17</v>
      </c>
      <c r="C184" s="57" t="s">
        <v>16</v>
      </c>
      <c r="D184" s="111">
        <v>46161</v>
      </c>
      <c r="E184" s="74" t="s">
        <v>646</v>
      </c>
      <c r="F184" s="74" t="s">
        <v>29</v>
      </c>
      <c r="G184" s="73">
        <v>15</v>
      </c>
      <c r="H184" s="80">
        <v>40.78</v>
      </c>
      <c r="I184" s="79">
        <v>611.70000000000005</v>
      </c>
      <c r="J184" s="54" t="s">
        <v>8</v>
      </c>
      <c r="K184" s="30" t="s">
        <v>301</v>
      </c>
    </row>
    <row r="185" spans="2:11">
      <c r="B185" s="58" t="s">
        <v>17</v>
      </c>
      <c r="C185" s="57" t="s">
        <v>16</v>
      </c>
      <c r="D185" s="111">
        <v>46161</v>
      </c>
      <c r="E185" s="74" t="s">
        <v>647</v>
      </c>
      <c r="F185" s="74" t="s">
        <v>29</v>
      </c>
      <c r="G185" s="73">
        <v>5</v>
      </c>
      <c r="H185" s="80">
        <v>40.82</v>
      </c>
      <c r="I185" s="79">
        <v>204.1</v>
      </c>
      <c r="J185" s="54" t="s">
        <v>8</v>
      </c>
      <c r="K185" s="30" t="s">
        <v>302</v>
      </c>
    </row>
    <row r="186" spans="2:11">
      <c r="B186" s="58" t="s">
        <v>17</v>
      </c>
      <c r="C186" s="57" t="s">
        <v>16</v>
      </c>
      <c r="D186" s="111">
        <v>46161</v>
      </c>
      <c r="E186" s="74" t="s">
        <v>648</v>
      </c>
      <c r="F186" s="74" t="s">
        <v>29</v>
      </c>
      <c r="G186" s="73">
        <v>44</v>
      </c>
      <c r="H186" s="80">
        <v>40.78</v>
      </c>
      <c r="I186" s="79">
        <v>1794.3200000000002</v>
      </c>
      <c r="J186" s="54" t="s">
        <v>8</v>
      </c>
      <c r="K186" s="30" t="s">
        <v>303</v>
      </c>
    </row>
    <row r="187" spans="2:11">
      <c r="B187" s="58" t="s">
        <v>17</v>
      </c>
      <c r="C187" s="57" t="s">
        <v>16</v>
      </c>
      <c r="D187" s="111">
        <v>46161</v>
      </c>
      <c r="E187" s="74" t="s">
        <v>649</v>
      </c>
      <c r="F187" s="74" t="s">
        <v>29</v>
      </c>
      <c r="G187" s="73">
        <v>8</v>
      </c>
      <c r="H187" s="80">
        <v>40.799999999999997</v>
      </c>
      <c r="I187" s="79">
        <v>326.39999999999998</v>
      </c>
      <c r="J187" s="54" t="s">
        <v>8</v>
      </c>
      <c r="K187" s="30" t="s">
        <v>304</v>
      </c>
    </row>
    <row r="188" spans="2:11">
      <c r="B188" s="58" t="s">
        <v>17</v>
      </c>
      <c r="C188" s="57" t="s">
        <v>16</v>
      </c>
      <c r="D188" s="111">
        <v>46161</v>
      </c>
      <c r="E188" s="74" t="s">
        <v>650</v>
      </c>
      <c r="F188" s="74" t="s">
        <v>29</v>
      </c>
      <c r="G188" s="73">
        <v>14</v>
      </c>
      <c r="H188" s="80">
        <v>40.76</v>
      </c>
      <c r="I188" s="79">
        <v>570.64</v>
      </c>
      <c r="J188" s="54" t="s">
        <v>8</v>
      </c>
      <c r="K188" s="30" t="s">
        <v>305</v>
      </c>
    </row>
    <row r="189" spans="2:11">
      <c r="B189" s="58" t="s">
        <v>17</v>
      </c>
      <c r="C189" s="57" t="s">
        <v>16</v>
      </c>
      <c r="D189" s="111">
        <v>46161</v>
      </c>
      <c r="E189" s="74" t="s">
        <v>651</v>
      </c>
      <c r="F189" s="74" t="s">
        <v>29</v>
      </c>
      <c r="G189" s="73">
        <v>5</v>
      </c>
      <c r="H189" s="80">
        <v>40.82</v>
      </c>
      <c r="I189" s="79">
        <v>204.1</v>
      </c>
      <c r="J189" s="54" t="s">
        <v>8</v>
      </c>
      <c r="K189" s="30" t="s">
        <v>306</v>
      </c>
    </row>
    <row r="190" spans="2:11">
      <c r="B190" s="58" t="s">
        <v>17</v>
      </c>
      <c r="C190" s="57" t="s">
        <v>16</v>
      </c>
      <c r="D190" s="111">
        <v>46161</v>
      </c>
      <c r="E190" s="74" t="s">
        <v>652</v>
      </c>
      <c r="F190" s="74" t="s">
        <v>29</v>
      </c>
      <c r="G190" s="73">
        <v>55</v>
      </c>
      <c r="H190" s="80">
        <v>40.76</v>
      </c>
      <c r="I190" s="79">
        <v>2241.7999999999997</v>
      </c>
      <c r="J190" s="54" t="s">
        <v>8</v>
      </c>
      <c r="K190" s="30" t="s">
        <v>307</v>
      </c>
    </row>
    <row r="191" spans="2:11">
      <c r="B191" s="58" t="s">
        <v>17</v>
      </c>
      <c r="C191" s="57" t="s">
        <v>16</v>
      </c>
      <c r="D191" s="111">
        <v>46161</v>
      </c>
      <c r="E191" s="74" t="s">
        <v>653</v>
      </c>
      <c r="F191" s="74" t="s">
        <v>29</v>
      </c>
      <c r="G191" s="73">
        <v>3</v>
      </c>
      <c r="H191" s="80">
        <v>40.82</v>
      </c>
      <c r="I191" s="79">
        <v>122.46000000000001</v>
      </c>
      <c r="J191" s="54" t="s">
        <v>8</v>
      </c>
      <c r="K191" s="30" t="s">
        <v>308</v>
      </c>
    </row>
    <row r="192" spans="2:11">
      <c r="B192" s="58" t="s">
        <v>17</v>
      </c>
      <c r="C192" s="57" t="s">
        <v>16</v>
      </c>
      <c r="D192" s="111">
        <v>46161</v>
      </c>
      <c r="E192" s="74" t="s">
        <v>653</v>
      </c>
      <c r="F192" s="74" t="s">
        <v>29</v>
      </c>
      <c r="G192" s="73">
        <v>2</v>
      </c>
      <c r="H192" s="80">
        <v>40.82</v>
      </c>
      <c r="I192" s="79">
        <v>81.64</v>
      </c>
      <c r="J192" s="54" t="s">
        <v>8</v>
      </c>
      <c r="K192" s="30" t="s">
        <v>309</v>
      </c>
    </row>
    <row r="193" spans="2:11">
      <c r="B193" s="58" t="s">
        <v>17</v>
      </c>
      <c r="C193" s="57" t="s">
        <v>16</v>
      </c>
      <c r="D193" s="111">
        <v>46161</v>
      </c>
      <c r="E193" s="74" t="s">
        <v>654</v>
      </c>
      <c r="F193" s="74" t="s">
        <v>29</v>
      </c>
      <c r="G193" s="73">
        <v>5</v>
      </c>
      <c r="H193" s="80">
        <v>40.82</v>
      </c>
      <c r="I193" s="79">
        <v>204.1</v>
      </c>
      <c r="J193" s="54" t="s">
        <v>8</v>
      </c>
      <c r="K193" s="30" t="s">
        <v>310</v>
      </c>
    </row>
    <row r="194" spans="2:11">
      <c r="B194" s="58" t="s">
        <v>17</v>
      </c>
      <c r="C194" s="57" t="s">
        <v>16</v>
      </c>
      <c r="D194" s="111">
        <v>46161</v>
      </c>
      <c r="E194" s="74" t="s">
        <v>655</v>
      </c>
      <c r="F194" s="74" t="s">
        <v>29</v>
      </c>
      <c r="G194" s="73">
        <v>206</v>
      </c>
      <c r="H194" s="80">
        <v>40.799999999999997</v>
      </c>
      <c r="I194" s="79">
        <v>8404.7999999999993</v>
      </c>
      <c r="J194" s="54" t="s">
        <v>8</v>
      </c>
      <c r="K194" s="30" t="s">
        <v>311</v>
      </c>
    </row>
    <row r="195" spans="2:11">
      <c r="B195" s="58" t="s">
        <v>17</v>
      </c>
      <c r="C195" s="57" t="s">
        <v>16</v>
      </c>
      <c r="D195" s="111">
        <v>46161</v>
      </c>
      <c r="E195" s="74" t="s">
        <v>655</v>
      </c>
      <c r="F195" s="74" t="s">
        <v>29</v>
      </c>
      <c r="G195" s="73">
        <v>90</v>
      </c>
      <c r="H195" s="80">
        <v>40.799999999999997</v>
      </c>
      <c r="I195" s="79">
        <v>3671.9999999999995</v>
      </c>
      <c r="J195" s="54" t="s">
        <v>8</v>
      </c>
      <c r="K195" s="30" t="s">
        <v>312</v>
      </c>
    </row>
    <row r="196" spans="2:11">
      <c r="B196" s="58" t="s">
        <v>17</v>
      </c>
      <c r="C196" s="57" t="s">
        <v>16</v>
      </c>
      <c r="D196" s="111">
        <v>46161</v>
      </c>
      <c r="E196" s="74" t="s">
        <v>655</v>
      </c>
      <c r="F196" s="74" t="s">
        <v>29</v>
      </c>
      <c r="G196" s="73">
        <v>17</v>
      </c>
      <c r="H196" s="80">
        <v>40.799999999999997</v>
      </c>
      <c r="I196" s="79">
        <v>693.59999999999991</v>
      </c>
      <c r="J196" s="54" t="s">
        <v>8</v>
      </c>
      <c r="K196" s="30" t="s">
        <v>313</v>
      </c>
    </row>
    <row r="197" spans="2:11">
      <c r="B197" s="58" t="s">
        <v>17</v>
      </c>
      <c r="C197" s="57" t="s">
        <v>16</v>
      </c>
      <c r="D197" s="111">
        <v>46161</v>
      </c>
      <c r="E197" s="74" t="s">
        <v>656</v>
      </c>
      <c r="F197" s="74" t="s">
        <v>29</v>
      </c>
      <c r="G197" s="73">
        <v>3</v>
      </c>
      <c r="H197" s="80">
        <v>40.82</v>
      </c>
      <c r="I197" s="79">
        <v>122.46000000000001</v>
      </c>
      <c r="J197" s="54" t="s">
        <v>8</v>
      </c>
      <c r="K197" s="30" t="s">
        <v>314</v>
      </c>
    </row>
    <row r="198" spans="2:11">
      <c r="B198" s="58" t="s">
        <v>17</v>
      </c>
      <c r="C198" s="57" t="s">
        <v>16</v>
      </c>
      <c r="D198" s="111">
        <v>46161</v>
      </c>
      <c r="E198" s="74" t="s">
        <v>656</v>
      </c>
      <c r="F198" s="74" t="s">
        <v>29</v>
      </c>
      <c r="G198" s="73">
        <v>2</v>
      </c>
      <c r="H198" s="80">
        <v>40.82</v>
      </c>
      <c r="I198" s="79">
        <v>81.64</v>
      </c>
      <c r="J198" s="54" t="s">
        <v>8</v>
      </c>
      <c r="K198" s="30" t="s">
        <v>315</v>
      </c>
    </row>
    <row r="199" spans="2:11">
      <c r="B199" s="58" t="s">
        <v>17</v>
      </c>
      <c r="C199" s="57" t="s">
        <v>16</v>
      </c>
      <c r="D199" s="111">
        <v>46161</v>
      </c>
      <c r="E199" s="74" t="s">
        <v>657</v>
      </c>
      <c r="F199" s="74" t="s">
        <v>29</v>
      </c>
      <c r="G199" s="73">
        <v>87</v>
      </c>
      <c r="H199" s="80">
        <v>40.799999999999997</v>
      </c>
      <c r="I199" s="79">
        <v>3549.6</v>
      </c>
      <c r="J199" s="54" t="s">
        <v>8</v>
      </c>
      <c r="K199" s="30" t="s">
        <v>316</v>
      </c>
    </row>
    <row r="200" spans="2:11">
      <c r="B200" s="58" t="s">
        <v>17</v>
      </c>
      <c r="C200" s="57" t="s">
        <v>16</v>
      </c>
      <c r="D200" s="111">
        <v>46161</v>
      </c>
      <c r="E200" s="74" t="s">
        <v>657</v>
      </c>
      <c r="F200" s="74" t="s">
        <v>29</v>
      </c>
      <c r="G200" s="73">
        <v>15</v>
      </c>
      <c r="H200" s="80">
        <v>40.799999999999997</v>
      </c>
      <c r="I200" s="79">
        <v>612</v>
      </c>
      <c r="J200" s="54" t="s">
        <v>8</v>
      </c>
      <c r="K200" s="30" t="s">
        <v>317</v>
      </c>
    </row>
    <row r="201" spans="2:11">
      <c r="B201" s="58" t="s">
        <v>17</v>
      </c>
      <c r="C201" s="57" t="s">
        <v>16</v>
      </c>
      <c r="D201" s="111">
        <v>46161</v>
      </c>
      <c r="E201" s="74" t="s">
        <v>657</v>
      </c>
      <c r="F201" s="74" t="s">
        <v>29</v>
      </c>
      <c r="G201" s="73">
        <v>16</v>
      </c>
      <c r="H201" s="80">
        <v>40.799999999999997</v>
      </c>
      <c r="I201" s="79">
        <v>652.79999999999995</v>
      </c>
      <c r="J201" s="54" t="s">
        <v>8</v>
      </c>
      <c r="K201" s="30" t="s">
        <v>318</v>
      </c>
    </row>
    <row r="202" spans="2:11">
      <c r="B202" s="58" t="s">
        <v>17</v>
      </c>
      <c r="C202" s="57" t="s">
        <v>16</v>
      </c>
      <c r="D202" s="111">
        <v>46161</v>
      </c>
      <c r="E202" s="74" t="s">
        <v>657</v>
      </c>
      <c r="F202" s="74" t="s">
        <v>29</v>
      </c>
      <c r="G202" s="73">
        <v>8</v>
      </c>
      <c r="H202" s="80">
        <v>40.78</v>
      </c>
      <c r="I202" s="79">
        <v>326.24</v>
      </c>
      <c r="J202" s="54" t="s">
        <v>8</v>
      </c>
      <c r="K202" s="30" t="s">
        <v>319</v>
      </c>
    </row>
    <row r="203" spans="2:11">
      <c r="B203" s="58" t="s">
        <v>17</v>
      </c>
      <c r="C203" s="57" t="s">
        <v>16</v>
      </c>
      <c r="D203" s="111">
        <v>46161</v>
      </c>
      <c r="E203" s="74" t="s">
        <v>657</v>
      </c>
      <c r="F203" s="74" t="s">
        <v>29</v>
      </c>
      <c r="G203" s="73">
        <v>8</v>
      </c>
      <c r="H203" s="80">
        <v>40.78</v>
      </c>
      <c r="I203" s="79">
        <v>326.24</v>
      </c>
      <c r="J203" s="54" t="s">
        <v>8</v>
      </c>
      <c r="K203" s="30" t="s">
        <v>320</v>
      </c>
    </row>
    <row r="204" spans="2:11">
      <c r="B204" s="58" t="s">
        <v>17</v>
      </c>
      <c r="C204" s="57" t="s">
        <v>16</v>
      </c>
      <c r="D204" s="111">
        <v>46161</v>
      </c>
      <c r="E204" s="74" t="s">
        <v>657</v>
      </c>
      <c r="F204" s="74" t="s">
        <v>29</v>
      </c>
      <c r="G204" s="73">
        <v>8</v>
      </c>
      <c r="H204" s="80">
        <v>40.78</v>
      </c>
      <c r="I204" s="79">
        <v>326.24</v>
      </c>
      <c r="J204" s="54" t="s">
        <v>8</v>
      </c>
      <c r="K204" s="30" t="s">
        <v>321</v>
      </c>
    </row>
    <row r="205" spans="2:11">
      <c r="B205" s="58" t="s">
        <v>17</v>
      </c>
      <c r="C205" s="57" t="s">
        <v>16</v>
      </c>
      <c r="D205" s="111">
        <v>46161</v>
      </c>
      <c r="E205" s="74" t="s">
        <v>658</v>
      </c>
      <c r="F205" s="74" t="s">
        <v>29</v>
      </c>
      <c r="G205" s="73">
        <v>32</v>
      </c>
      <c r="H205" s="80">
        <v>40.799999999999997</v>
      </c>
      <c r="I205" s="79">
        <v>1305.5999999999999</v>
      </c>
      <c r="J205" s="54" t="s">
        <v>8</v>
      </c>
      <c r="K205" s="30" t="s">
        <v>322</v>
      </c>
    </row>
    <row r="206" spans="2:11">
      <c r="B206" s="58" t="s">
        <v>17</v>
      </c>
      <c r="C206" s="57" t="s">
        <v>16</v>
      </c>
      <c r="D206" s="111">
        <v>46161</v>
      </c>
      <c r="E206" s="74" t="s">
        <v>658</v>
      </c>
      <c r="F206" s="74" t="s">
        <v>29</v>
      </c>
      <c r="G206" s="73">
        <v>25</v>
      </c>
      <c r="H206" s="80">
        <v>40.799999999999997</v>
      </c>
      <c r="I206" s="79">
        <v>1019.9999999999999</v>
      </c>
      <c r="J206" s="54" t="s">
        <v>8</v>
      </c>
      <c r="K206" s="30" t="s">
        <v>323</v>
      </c>
    </row>
    <row r="207" spans="2:11">
      <c r="B207" s="58" t="s">
        <v>17</v>
      </c>
      <c r="C207" s="57" t="s">
        <v>16</v>
      </c>
      <c r="D207" s="111">
        <v>46161</v>
      </c>
      <c r="E207" s="74" t="s">
        <v>659</v>
      </c>
      <c r="F207" s="74" t="s">
        <v>29</v>
      </c>
      <c r="G207" s="73">
        <v>5</v>
      </c>
      <c r="H207" s="80">
        <v>40.82</v>
      </c>
      <c r="I207" s="79">
        <v>204.1</v>
      </c>
      <c r="J207" s="54" t="s">
        <v>8</v>
      </c>
      <c r="K207" s="30" t="s">
        <v>324</v>
      </c>
    </row>
    <row r="208" spans="2:11">
      <c r="B208" s="58" t="s">
        <v>17</v>
      </c>
      <c r="C208" s="57" t="s">
        <v>16</v>
      </c>
      <c r="D208" s="111">
        <v>46161</v>
      </c>
      <c r="E208" s="74" t="s">
        <v>660</v>
      </c>
      <c r="F208" s="74" t="s">
        <v>29</v>
      </c>
      <c r="G208" s="73">
        <v>7</v>
      </c>
      <c r="H208" s="80">
        <v>40.82</v>
      </c>
      <c r="I208" s="79">
        <v>285.74</v>
      </c>
      <c r="J208" s="54" t="s">
        <v>8</v>
      </c>
      <c r="K208" s="30" t="s">
        <v>325</v>
      </c>
    </row>
    <row r="209" spans="2:11">
      <c r="B209" s="58" t="s">
        <v>17</v>
      </c>
      <c r="C209" s="57" t="s">
        <v>16</v>
      </c>
      <c r="D209" s="111">
        <v>46161</v>
      </c>
      <c r="E209" s="74" t="s">
        <v>660</v>
      </c>
      <c r="F209" s="74" t="s">
        <v>29</v>
      </c>
      <c r="G209" s="73">
        <v>1</v>
      </c>
      <c r="H209" s="80">
        <v>40.82</v>
      </c>
      <c r="I209" s="79">
        <v>40.82</v>
      </c>
      <c r="J209" s="54" t="s">
        <v>8</v>
      </c>
      <c r="K209" s="30" t="s">
        <v>326</v>
      </c>
    </row>
    <row r="210" spans="2:11">
      <c r="B210" s="58" t="s">
        <v>17</v>
      </c>
      <c r="C210" s="57" t="s">
        <v>16</v>
      </c>
      <c r="D210" s="111">
        <v>46161</v>
      </c>
      <c r="E210" s="74" t="s">
        <v>661</v>
      </c>
      <c r="F210" s="74" t="s">
        <v>29</v>
      </c>
      <c r="G210" s="73">
        <v>35</v>
      </c>
      <c r="H210" s="80">
        <v>40.799999999999997</v>
      </c>
      <c r="I210" s="79">
        <v>1428</v>
      </c>
      <c r="J210" s="54" t="s">
        <v>8</v>
      </c>
      <c r="K210" s="30" t="s">
        <v>327</v>
      </c>
    </row>
    <row r="211" spans="2:11">
      <c r="B211" s="58" t="s">
        <v>17</v>
      </c>
      <c r="C211" s="57" t="s">
        <v>16</v>
      </c>
      <c r="D211" s="111">
        <v>46161</v>
      </c>
      <c r="E211" s="74" t="s">
        <v>662</v>
      </c>
      <c r="F211" s="74" t="s">
        <v>29</v>
      </c>
      <c r="G211" s="73">
        <v>16</v>
      </c>
      <c r="H211" s="80">
        <v>40.78</v>
      </c>
      <c r="I211" s="79">
        <v>652.48</v>
      </c>
      <c r="J211" s="54" t="s">
        <v>8</v>
      </c>
      <c r="K211" s="30" t="s">
        <v>328</v>
      </c>
    </row>
    <row r="212" spans="2:11">
      <c r="B212" s="58" t="s">
        <v>17</v>
      </c>
      <c r="C212" s="57" t="s">
        <v>16</v>
      </c>
      <c r="D212" s="111">
        <v>46161</v>
      </c>
      <c r="E212" s="74" t="s">
        <v>663</v>
      </c>
      <c r="F212" s="74" t="s">
        <v>29</v>
      </c>
      <c r="G212" s="73">
        <v>64</v>
      </c>
      <c r="H212" s="80">
        <v>40.799999999999997</v>
      </c>
      <c r="I212" s="79">
        <v>2611.1999999999998</v>
      </c>
      <c r="J212" s="54" t="s">
        <v>8</v>
      </c>
      <c r="K212" s="30" t="s">
        <v>329</v>
      </c>
    </row>
    <row r="213" spans="2:11">
      <c r="B213" s="58" t="s">
        <v>17</v>
      </c>
      <c r="C213" s="57" t="s">
        <v>16</v>
      </c>
      <c r="D213" s="111">
        <v>46161</v>
      </c>
      <c r="E213" s="74" t="s">
        <v>664</v>
      </c>
      <c r="F213" s="74" t="s">
        <v>29</v>
      </c>
      <c r="G213" s="73">
        <v>1</v>
      </c>
      <c r="H213" s="80">
        <v>40.82</v>
      </c>
      <c r="I213" s="79">
        <v>40.82</v>
      </c>
      <c r="J213" s="54" t="s">
        <v>8</v>
      </c>
      <c r="K213" s="30" t="s">
        <v>330</v>
      </c>
    </row>
    <row r="214" spans="2:11">
      <c r="B214" s="58" t="s">
        <v>17</v>
      </c>
      <c r="C214" s="57" t="s">
        <v>16</v>
      </c>
      <c r="D214" s="111">
        <v>46161</v>
      </c>
      <c r="E214" s="74" t="s">
        <v>664</v>
      </c>
      <c r="F214" s="74" t="s">
        <v>29</v>
      </c>
      <c r="G214" s="73">
        <v>4</v>
      </c>
      <c r="H214" s="80">
        <v>40.82</v>
      </c>
      <c r="I214" s="79">
        <v>163.28</v>
      </c>
      <c r="J214" s="54" t="s">
        <v>8</v>
      </c>
      <c r="K214" s="30" t="s">
        <v>331</v>
      </c>
    </row>
    <row r="215" spans="2:11">
      <c r="B215" s="58" t="s">
        <v>17</v>
      </c>
      <c r="C215" s="57" t="s">
        <v>16</v>
      </c>
      <c r="D215" s="111">
        <v>46161</v>
      </c>
      <c r="E215" s="74" t="s">
        <v>665</v>
      </c>
      <c r="F215" s="74" t="s">
        <v>29</v>
      </c>
      <c r="G215" s="73">
        <v>9</v>
      </c>
      <c r="H215" s="80">
        <v>40.82</v>
      </c>
      <c r="I215" s="79">
        <v>367.38</v>
      </c>
      <c r="J215" s="54" t="s">
        <v>8</v>
      </c>
      <c r="K215" s="30" t="s">
        <v>332</v>
      </c>
    </row>
    <row r="216" spans="2:11">
      <c r="B216" s="58" t="s">
        <v>17</v>
      </c>
      <c r="C216" s="57" t="s">
        <v>16</v>
      </c>
      <c r="D216" s="111">
        <v>46161</v>
      </c>
      <c r="E216" s="74" t="s">
        <v>666</v>
      </c>
      <c r="F216" s="74" t="s">
        <v>29</v>
      </c>
      <c r="G216" s="73">
        <v>5</v>
      </c>
      <c r="H216" s="80">
        <v>40.82</v>
      </c>
      <c r="I216" s="79">
        <v>204.1</v>
      </c>
      <c r="J216" s="54" t="s">
        <v>8</v>
      </c>
      <c r="K216" s="30" t="s">
        <v>333</v>
      </c>
    </row>
    <row r="217" spans="2:11">
      <c r="B217" s="58" t="s">
        <v>17</v>
      </c>
      <c r="C217" s="57" t="s">
        <v>16</v>
      </c>
      <c r="D217" s="111">
        <v>46161</v>
      </c>
      <c r="E217" s="74" t="s">
        <v>667</v>
      </c>
      <c r="F217" s="74" t="s">
        <v>29</v>
      </c>
      <c r="G217" s="73">
        <v>35</v>
      </c>
      <c r="H217" s="80">
        <v>40.82</v>
      </c>
      <c r="I217" s="79">
        <v>1428.7</v>
      </c>
      <c r="J217" s="54" t="s">
        <v>8</v>
      </c>
      <c r="K217" s="30" t="s">
        <v>334</v>
      </c>
    </row>
    <row r="218" spans="2:11">
      <c r="B218" s="58" t="s">
        <v>17</v>
      </c>
      <c r="C218" s="57" t="s">
        <v>16</v>
      </c>
      <c r="D218" s="111">
        <v>46161</v>
      </c>
      <c r="E218" s="74" t="s">
        <v>668</v>
      </c>
      <c r="F218" s="74" t="s">
        <v>29</v>
      </c>
      <c r="G218" s="73">
        <v>36</v>
      </c>
      <c r="H218" s="80">
        <v>40.82</v>
      </c>
      <c r="I218" s="79">
        <v>1469.52</v>
      </c>
      <c r="J218" s="54" t="s">
        <v>8</v>
      </c>
      <c r="K218" s="30" t="s">
        <v>335</v>
      </c>
    </row>
    <row r="219" spans="2:11">
      <c r="B219" s="58" t="s">
        <v>17</v>
      </c>
      <c r="C219" s="57" t="s">
        <v>16</v>
      </c>
      <c r="D219" s="111">
        <v>46161</v>
      </c>
      <c r="E219" s="74" t="s">
        <v>668</v>
      </c>
      <c r="F219" s="74" t="s">
        <v>29</v>
      </c>
      <c r="G219" s="73">
        <v>51</v>
      </c>
      <c r="H219" s="80">
        <v>40.82</v>
      </c>
      <c r="I219" s="79">
        <v>2081.8200000000002</v>
      </c>
      <c r="J219" s="54" t="s">
        <v>8</v>
      </c>
      <c r="K219" s="30" t="s">
        <v>336</v>
      </c>
    </row>
    <row r="220" spans="2:11">
      <c r="B220" s="58" t="s">
        <v>17</v>
      </c>
      <c r="C220" s="57" t="s">
        <v>16</v>
      </c>
      <c r="D220" s="111">
        <v>46161</v>
      </c>
      <c r="E220" s="74" t="s">
        <v>668</v>
      </c>
      <c r="F220" s="74" t="s">
        <v>29</v>
      </c>
      <c r="G220" s="73">
        <v>102</v>
      </c>
      <c r="H220" s="80">
        <v>40.82</v>
      </c>
      <c r="I220" s="79">
        <v>4163.6400000000003</v>
      </c>
      <c r="J220" s="54" t="s">
        <v>8</v>
      </c>
      <c r="K220" s="30" t="s">
        <v>337</v>
      </c>
    </row>
    <row r="221" spans="2:11">
      <c r="B221" s="58" t="s">
        <v>17</v>
      </c>
      <c r="C221" s="57" t="s">
        <v>16</v>
      </c>
      <c r="D221" s="111">
        <v>46161</v>
      </c>
      <c r="E221" s="74" t="s">
        <v>668</v>
      </c>
      <c r="F221" s="74" t="s">
        <v>29</v>
      </c>
      <c r="G221" s="73">
        <v>40</v>
      </c>
      <c r="H221" s="80">
        <v>40.82</v>
      </c>
      <c r="I221" s="79">
        <v>1632.8</v>
      </c>
      <c r="J221" s="54" t="s">
        <v>8</v>
      </c>
      <c r="K221" s="30" t="s">
        <v>338</v>
      </c>
    </row>
    <row r="222" spans="2:11">
      <c r="B222" s="58" t="s">
        <v>17</v>
      </c>
      <c r="C222" s="57" t="s">
        <v>16</v>
      </c>
      <c r="D222" s="111">
        <v>46161</v>
      </c>
      <c r="E222" s="74" t="s">
        <v>668</v>
      </c>
      <c r="F222" s="74" t="s">
        <v>29</v>
      </c>
      <c r="G222" s="73">
        <v>7</v>
      </c>
      <c r="H222" s="80">
        <v>40.82</v>
      </c>
      <c r="I222" s="79">
        <v>285.74</v>
      </c>
      <c r="J222" s="54" t="s">
        <v>8</v>
      </c>
      <c r="K222" s="30" t="s">
        <v>339</v>
      </c>
    </row>
    <row r="223" spans="2:11">
      <c r="B223" s="58" t="s">
        <v>17</v>
      </c>
      <c r="C223" s="57" t="s">
        <v>16</v>
      </c>
      <c r="D223" s="111">
        <v>46161</v>
      </c>
      <c r="E223" s="74" t="s">
        <v>668</v>
      </c>
      <c r="F223" s="74" t="s">
        <v>29</v>
      </c>
      <c r="G223" s="73">
        <v>12</v>
      </c>
      <c r="H223" s="80">
        <v>40.82</v>
      </c>
      <c r="I223" s="79">
        <v>489.84000000000003</v>
      </c>
      <c r="J223" s="54" t="s">
        <v>8</v>
      </c>
      <c r="K223" s="30" t="s">
        <v>340</v>
      </c>
    </row>
    <row r="224" spans="2:11">
      <c r="B224" s="58" t="s">
        <v>17</v>
      </c>
      <c r="C224" s="57" t="s">
        <v>16</v>
      </c>
      <c r="D224" s="111">
        <v>46161</v>
      </c>
      <c r="E224" s="74" t="s">
        <v>668</v>
      </c>
      <c r="F224" s="74" t="s">
        <v>29</v>
      </c>
      <c r="G224" s="73">
        <v>18</v>
      </c>
      <c r="H224" s="80">
        <v>40.82</v>
      </c>
      <c r="I224" s="79">
        <v>734.76</v>
      </c>
      <c r="J224" s="54" t="s">
        <v>8</v>
      </c>
      <c r="K224" s="30" t="s">
        <v>341</v>
      </c>
    </row>
    <row r="225" spans="2:11">
      <c r="B225" s="58" t="s">
        <v>17</v>
      </c>
      <c r="C225" s="57" t="s">
        <v>16</v>
      </c>
      <c r="D225" s="111">
        <v>46161</v>
      </c>
      <c r="E225" s="74" t="s">
        <v>669</v>
      </c>
      <c r="F225" s="74" t="s">
        <v>29</v>
      </c>
      <c r="G225" s="73">
        <v>7</v>
      </c>
      <c r="H225" s="80">
        <v>40.82</v>
      </c>
      <c r="I225" s="79">
        <v>285.74</v>
      </c>
      <c r="J225" s="54" t="s">
        <v>8</v>
      </c>
      <c r="K225" s="30" t="s">
        <v>342</v>
      </c>
    </row>
    <row r="226" spans="2:11">
      <c r="B226" s="58" t="s">
        <v>17</v>
      </c>
      <c r="C226" s="57" t="s">
        <v>16</v>
      </c>
      <c r="D226" s="111">
        <v>46161</v>
      </c>
      <c r="E226" s="74" t="s">
        <v>669</v>
      </c>
      <c r="F226" s="74" t="s">
        <v>29</v>
      </c>
      <c r="G226" s="73">
        <v>1</v>
      </c>
      <c r="H226" s="80">
        <v>40.82</v>
      </c>
      <c r="I226" s="79">
        <v>40.82</v>
      </c>
      <c r="J226" s="54" t="s">
        <v>8</v>
      </c>
      <c r="K226" s="30" t="s">
        <v>343</v>
      </c>
    </row>
    <row r="227" spans="2:11">
      <c r="B227" s="58" t="s">
        <v>17</v>
      </c>
      <c r="C227" s="57" t="s">
        <v>16</v>
      </c>
      <c r="D227" s="111">
        <v>46161</v>
      </c>
      <c r="E227" s="74" t="s">
        <v>670</v>
      </c>
      <c r="F227" s="74" t="s">
        <v>29</v>
      </c>
      <c r="G227" s="73">
        <v>50</v>
      </c>
      <c r="H227" s="80">
        <v>40.799999999999997</v>
      </c>
      <c r="I227" s="79">
        <v>2039.9999999999998</v>
      </c>
      <c r="J227" s="54" t="s">
        <v>8</v>
      </c>
      <c r="K227" s="30" t="s">
        <v>344</v>
      </c>
    </row>
    <row r="228" spans="2:11">
      <c r="B228" s="58" t="s">
        <v>17</v>
      </c>
      <c r="C228" s="57" t="s">
        <v>16</v>
      </c>
      <c r="D228" s="111">
        <v>46161</v>
      </c>
      <c r="E228" s="74" t="s">
        <v>671</v>
      </c>
      <c r="F228" s="74" t="s">
        <v>29</v>
      </c>
      <c r="G228" s="73">
        <v>48</v>
      </c>
      <c r="H228" s="80">
        <v>40.799999999999997</v>
      </c>
      <c r="I228" s="79">
        <v>1958.3999999999999</v>
      </c>
      <c r="J228" s="54" t="s">
        <v>8</v>
      </c>
      <c r="K228" s="30" t="s">
        <v>345</v>
      </c>
    </row>
    <row r="229" spans="2:11">
      <c r="B229" s="58" t="s">
        <v>17</v>
      </c>
      <c r="C229" s="57" t="s">
        <v>16</v>
      </c>
      <c r="D229" s="111">
        <v>46161</v>
      </c>
      <c r="E229" s="74" t="s">
        <v>672</v>
      </c>
      <c r="F229" s="74" t="s">
        <v>29</v>
      </c>
      <c r="G229" s="73">
        <v>17</v>
      </c>
      <c r="H229" s="80">
        <v>40.78</v>
      </c>
      <c r="I229" s="79">
        <v>693.26</v>
      </c>
      <c r="J229" s="54" t="s">
        <v>8</v>
      </c>
      <c r="K229" s="30" t="s">
        <v>346</v>
      </c>
    </row>
    <row r="230" spans="2:11">
      <c r="B230" s="58" t="s">
        <v>17</v>
      </c>
      <c r="C230" s="57" t="s">
        <v>16</v>
      </c>
      <c r="D230" s="111">
        <v>46161</v>
      </c>
      <c r="E230" s="74" t="s">
        <v>673</v>
      </c>
      <c r="F230" s="74" t="s">
        <v>29</v>
      </c>
      <c r="G230" s="73">
        <v>6</v>
      </c>
      <c r="H230" s="80">
        <v>40.82</v>
      </c>
      <c r="I230" s="79">
        <v>244.92000000000002</v>
      </c>
      <c r="J230" s="54" t="s">
        <v>8</v>
      </c>
      <c r="K230" s="30" t="s">
        <v>347</v>
      </c>
    </row>
    <row r="231" spans="2:11">
      <c r="B231" s="58" t="s">
        <v>17</v>
      </c>
      <c r="C231" s="57" t="s">
        <v>16</v>
      </c>
      <c r="D231" s="111">
        <v>46161</v>
      </c>
      <c r="E231" s="74" t="s">
        <v>674</v>
      </c>
      <c r="F231" s="74" t="s">
        <v>29</v>
      </c>
      <c r="G231" s="73">
        <v>31</v>
      </c>
      <c r="H231" s="80">
        <v>40.78</v>
      </c>
      <c r="I231" s="79">
        <v>1264.18</v>
      </c>
      <c r="J231" s="54" t="s">
        <v>8</v>
      </c>
      <c r="K231" s="30" t="s">
        <v>348</v>
      </c>
    </row>
    <row r="232" spans="2:11">
      <c r="B232" s="58" t="s">
        <v>17</v>
      </c>
      <c r="C232" s="57" t="s">
        <v>16</v>
      </c>
      <c r="D232" s="111">
        <v>46161</v>
      </c>
      <c r="E232" s="74" t="s">
        <v>675</v>
      </c>
      <c r="F232" s="74" t="s">
        <v>29</v>
      </c>
      <c r="G232" s="73">
        <v>41</v>
      </c>
      <c r="H232" s="80">
        <v>40.799999999999997</v>
      </c>
      <c r="I232" s="79">
        <v>1672.8</v>
      </c>
      <c r="J232" s="54" t="s">
        <v>8</v>
      </c>
      <c r="K232" s="30" t="s">
        <v>349</v>
      </c>
    </row>
    <row r="233" spans="2:11">
      <c r="B233" s="58" t="s">
        <v>17</v>
      </c>
      <c r="C233" s="57" t="s">
        <v>16</v>
      </c>
      <c r="D233" s="111">
        <v>46161</v>
      </c>
      <c r="E233" s="74" t="s">
        <v>675</v>
      </c>
      <c r="F233" s="74" t="s">
        <v>29</v>
      </c>
      <c r="G233" s="73">
        <v>69</v>
      </c>
      <c r="H233" s="80">
        <v>40.799999999999997</v>
      </c>
      <c r="I233" s="79">
        <v>2815.2</v>
      </c>
      <c r="J233" s="54" t="s">
        <v>8</v>
      </c>
      <c r="K233" s="30" t="s">
        <v>350</v>
      </c>
    </row>
    <row r="234" spans="2:11">
      <c r="B234" s="58" t="s">
        <v>17</v>
      </c>
      <c r="C234" s="57" t="s">
        <v>16</v>
      </c>
      <c r="D234" s="111">
        <v>46161</v>
      </c>
      <c r="E234" s="74" t="s">
        <v>675</v>
      </c>
      <c r="F234" s="74" t="s">
        <v>29</v>
      </c>
      <c r="G234" s="73">
        <v>7</v>
      </c>
      <c r="H234" s="80">
        <v>40.840000000000003</v>
      </c>
      <c r="I234" s="79">
        <v>285.88</v>
      </c>
      <c r="J234" s="54" t="s">
        <v>8</v>
      </c>
      <c r="K234" s="30" t="s">
        <v>351</v>
      </c>
    </row>
    <row r="235" spans="2:11">
      <c r="B235" s="58" t="s">
        <v>17</v>
      </c>
      <c r="C235" s="57" t="s">
        <v>16</v>
      </c>
      <c r="D235" s="111">
        <v>46161</v>
      </c>
      <c r="E235" s="74" t="s">
        <v>675</v>
      </c>
      <c r="F235" s="74" t="s">
        <v>29</v>
      </c>
      <c r="G235" s="73">
        <v>25</v>
      </c>
      <c r="H235" s="80">
        <v>40.799999999999997</v>
      </c>
      <c r="I235" s="79">
        <v>1019.9999999999999</v>
      </c>
      <c r="J235" s="54" t="s">
        <v>8</v>
      </c>
      <c r="K235" s="30" t="s">
        <v>352</v>
      </c>
    </row>
    <row r="236" spans="2:11">
      <c r="B236" s="58" t="s">
        <v>17</v>
      </c>
      <c r="C236" s="57" t="s">
        <v>16</v>
      </c>
      <c r="D236" s="111">
        <v>46161</v>
      </c>
      <c r="E236" s="74" t="s">
        <v>676</v>
      </c>
      <c r="F236" s="74" t="s">
        <v>29</v>
      </c>
      <c r="G236" s="73">
        <v>86</v>
      </c>
      <c r="H236" s="80">
        <v>40.799999999999997</v>
      </c>
      <c r="I236" s="79">
        <v>3508.7999999999997</v>
      </c>
      <c r="J236" s="54" t="s">
        <v>8</v>
      </c>
      <c r="K236" s="30" t="s">
        <v>353</v>
      </c>
    </row>
    <row r="237" spans="2:11">
      <c r="B237" s="58" t="s">
        <v>17</v>
      </c>
      <c r="C237" s="57" t="s">
        <v>16</v>
      </c>
      <c r="D237" s="111">
        <v>46161</v>
      </c>
      <c r="E237" s="74" t="s">
        <v>677</v>
      </c>
      <c r="F237" s="74" t="s">
        <v>29</v>
      </c>
      <c r="G237" s="73">
        <v>47</v>
      </c>
      <c r="H237" s="80">
        <v>40.799999999999997</v>
      </c>
      <c r="I237" s="79">
        <v>1917.6</v>
      </c>
      <c r="J237" s="54" t="s">
        <v>8</v>
      </c>
      <c r="K237" s="30" t="s">
        <v>354</v>
      </c>
    </row>
    <row r="238" spans="2:11">
      <c r="B238" s="58" t="s">
        <v>17</v>
      </c>
      <c r="C238" s="57" t="s">
        <v>16</v>
      </c>
      <c r="D238" s="111">
        <v>46161</v>
      </c>
      <c r="E238" s="74" t="s">
        <v>678</v>
      </c>
      <c r="F238" s="74" t="s">
        <v>29</v>
      </c>
      <c r="G238" s="73">
        <v>8</v>
      </c>
      <c r="H238" s="80">
        <v>40.840000000000003</v>
      </c>
      <c r="I238" s="79">
        <v>326.72000000000003</v>
      </c>
      <c r="J238" s="54" t="s">
        <v>8</v>
      </c>
      <c r="K238" s="30" t="s">
        <v>355</v>
      </c>
    </row>
    <row r="239" spans="2:11">
      <c r="B239" s="58" t="s">
        <v>17</v>
      </c>
      <c r="C239" s="57" t="s">
        <v>16</v>
      </c>
      <c r="D239" s="111">
        <v>46161</v>
      </c>
      <c r="E239" s="74" t="s">
        <v>679</v>
      </c>
      <c r="F239" s="74" t="s">
        <v>29</v>
      </c>
      <c r="G239" s="73">
        <v>47</v>
      </c>
      <c r="H239" s="80">
        <v>40.78</v>
      </c>
      <c r="I239" s="79">
        <v>1916.66</v>
      </c>
      <c r="J239" s="54" t="s">
        <v>8</v>
      </c>
      <c r="K239" s="30" t="s">
        <v>356</v>
      </c>
    </row>
    <row r="240" spans="2:11">
      <c r="B240" s="58" t="s">
        <v>17</v>
      </c>
      <c r="C240" s="57" t="s">
        <v>16</v>
      </c>
      <c r="D240" s="111">
        <v>46161</v>
      </c>
      <c r="E240" s="74" t="s">
        <v>680</v>
      </c>
      <c r="F240" s="74" t="s">
        <v>29</v>
      </c>
      <c r="G240" s="73">
        <v>16</v>
      </c>
      <c r="H240" s="80">
        <v>40.799999999999997</v>
      </c>
      <c r="I240" s="79">
        <v>652.79999999999995</v>
      </c>
      <c r="J240" s="54" t="s">
        <v>8</v>
      </c>
      <c r="K240" s="30" t="s">
        <v>357</v>
      </c>
    </row>
    <row r="241" spans="2:11">
      <c r="B241" s="58" t="s">
        <v>17</v>
      </c>
      <c r="C241" s="57" t="s">
        <v>16</v>
      </c>
      <c r="D241" s="111">
        <v>46161</v>
      </c>
      <c r="E241" s="74" t="s">
        <v>681</v>
      </c>
      <c r="F241" s="74" t="s">
        <v>29</v>
      </c>
      <c r="G241" s="73">
        <v>6</v>
      </c>
      <c r="H241" s="80">
        <v>40.840000000000003</v>
      </c>
      <c r="I241" s="79">
        <v>245.04000000000002</v>
      </c>
      <c r="J241" s="54" t="s">
        <v>8</v>
      </c>
      <c r="K241" s="30" t="s">
        <v>358</v>
      </c>
    </row>
    <row r="242" spans="2:11">
      <c r="B242" s="58" t="s">
        <v>17</v>
      </c>
      <c r="C242" s="57" t="s">
        <v>16</v>
      </c>
      <c r="D242" s="111">
        <v>46161</v>
      </c>
      <c r="E242" s="74" t="s">
        <v>682</v>
      </c>
      <c r="F242" s="74" t="s">
        <v>29</v>
      </c>
      <c r="G242" s="73">
        <v>59</v>
      </c>
      <c r="H242" s="80">
        <v>40.799999999999997</v>
      </c>
      <c r="I242" s="79">
        <v>2407.1999999999998</v>
      </c>
      <c r="J242" s="54" t="s">
        <v>8</v>
      </c>
      <c r="K242" s="30" t="s">
        <v>359</v>
      </c>
    </row>
    <row r="243" spans="2:11">
      <c r="B243" s="58" t="s">
        <v>17</v>
      </c>
      <c r="C243" s="57" t="s">
        <v>16</v>
      </c>
      <c r="D243" s="111">
        <v>46161</v>
      </c>
      <c r="E243" s="74" t="s">
        <v>683</v>
      </c>
      <c r="F243" s="74" t="s">
        <v>29</v>
      </c>
      <c r="G243" s="73">
        <v>14</v>
      </c>
      <c r="H243" s="80">
        <v>40.799999999999997</v>
      </c>
      <c r="I243" s="79">
        <v>571.19999999999993</v>
      </c>
      <c r="J243" s="54" t="s">
        <v>8</v>
      </c>
      <c r="K243" s="30" t="s">
        <v>360</v>
      </c>
    </row>
    <row r="244" spans="2:11">
      <c r="B244" s="58" t="s">
        <v>17</v>
      </c>
      <c r="C244" s="57" t="s">
        <v>16</v>
      </c>
      <c r="D244" s="111">
        <v>46161</v>
      </c>
      <c r="E244" s="74" t="s">
        <v>684</v>
      </c>
      <c r="F244" s="74" t="s">
        <v>29</v>
      </c>
      <c r="G244" s="73">
        <v>26</v>
      </c>
      <c r="H244" s="80">
        <v>40.78</v>
      </c>
      <c r="I244" s="79">
        <v>1060.28</v>
      </c>
      <c r="J244" s="54" t="s">
        <v>8</v>
      </c>
      <c r="K244" s="30" t="s">
        <v>361</v>
      </c>
    </row>
    <row r="245" spans="2:11">
      <c r="B245" s="58" t="s">
        <v>17</v>
      </c>
      <c r="C245" s="57" t="s">
        <v>16</v>
      </c>
      <c r="D245" s="111">
        <v>46161</v>
      </c>
      <c r="E245" s="74" t="s">
        <v>685</v>
      </c>
      <c r="F245" s="74" t="s">
        <v>29</v>
      </c>
      <c r="G245" s="73">
        <v>45</v>
      </c>
      <c r="H245" s="80">
        <v>40.619999999999997</v>
      </c>
      <c r="I245" s="79">
        <v>1827.8999999999999</v>
      </c>
      <c r="J245" s="54" t="s">
        <v>8</v>
      </c>
      <c r="K245" s="30" t="s">
        <v>362</v>
      </c>
    </row>
    <row r="246" spans="2:11">
      <c r="B246" s="58" t="s">
        <v>17</v>
      </c>
      <c r="C246" s="57" t="s">
        <v>16</v>
      </c>
      <c r="D246" s="111">
        <v>46161</v>
      </c>
      <c r="E246" s="74" t="s">
        <v>686</v>
      </c>
      <c r="F246" s="74" t="s">
        <v>29</v>
      </c>
      <c r="G246" s="73">
        <v>10</v>
      </c>
      <c r="H246" s="80">
        <v>40.619999999999997</v>
      </c>
      <c r="I246" s="79">
        <v>406.2</v>
      </c>
      <c r="J246" s="54" t="s">
        <v>8</v>
      </c>
      <c r="K246" s="30" t="s">
        <v>363</v>
      </c>
    </row>
    <row r="247" spans="2:11">
      <c r="B247" s="58" t="s">
        <v>17</v>
      </c>
      <c r="C247" s="57" t="s">
        <v>16</v>
      </c>
      <c r="D247" s="111">
        <v>46161</v>
      </c>
      <c r="E247" s="74" t="s">
        <v>687</v>
      </c>
      <c r="F247" s="74" t="s">
        <v>29</v>
      </c>
      <c r="G247" s="73">
        <v>55</v>
      </c>
      <c r="H247" s="80">
        <v>40.619999999999997</v>
      </c>
      <c r="I247" s="79">
        <v>2234.1</v>
      </c>
      <c r="J247" s="54" t="s">
        <v>8</v>
      </c>
      <c r="K247" s="30" t="s">
        <v>364</v>
      </c>
    </row>
    <row r="248" spans="2:11">
      <c r="B248" s="58" t="s">
        <v>17</v>
      </c>
      <c r="C248" s="57" t="s">
        <v>16</v>
      </c>
      <c r="D248" s="111">
        <v>46161</v>
      </c>
      <c r="E248" s="74" t="s">
        <v>687</v>
      </c>
      <c r="F248" s="74" t="s">
        <v>29</v>
      </c>
      <c r="G248" s="73">
        <v>80</v>
      </c>
      <c r="H248" s="80">
        <v>40.619999999999997</v>
      </c>
      <c r="I248" s="79">
        <v>3249.6</v>
      </c>
      <c r="J248" s="54" t="s">
        <v>8</v>
      </c>
      <c r="K248" s="30" t="s">
        <v>365</v>
      </c>
    </row>
    <row r="249" spans="2:11">
      <c r="B249" s="58" t="s">
        <v>17</v>
      </c>
      <c r="C249" s="57" t="s">
        <v>16</v>
      </c>
      <c r="D249" s="111">
        <v>46161</v>
      </c>
      <c r="E249" s="74" t="s">
        <v>687</v>
      </c>
      <c r="F249" s="74" t="s">
        <v>29</v>
      </c>
      <c r="G249" s="73">
        <v>16</v>
      </c>
      <c r="H249" s="80">
        <v>40.619999999999997</v>
      </c>
      <c r="I249" s="79">
        <v>649.91999999999996</v>
      </c>
      <c r="J249" s="54" t="s">
        <v>8</v>
      </c>
      <c r="K249" s="30" t="s">
        <v>366</v>
      </c>
    </row>
    <row r="250" spans="2:11">
      <c r="B250" s="58" t="s">
        <v>17</v>
      </c>
      <c r="C250" s="57" t="s">
        <v>16</v>
      </c>
      <c r="D250" s="111">
        <v>46161</v>
      </c>
      <c r="E250" s="74" t="s">
        <v>688</v>
      </c>
      <c r="F250" s="74" t="s">
        <v>29</v>
      </c>
      <c r="G250" s="73">
        <v>7</v>
      </c>
      <c r="H250" s="80">
        <v>40.6</v>
      </c>
      <c r="I250" s="79">
        <v>284.2</v>
      </c>
      <c r="J250" s="54" t="s">
        <v>8</v>
      </c>
      <c r="K250" s="30" t="s">
        <v>367</v>
      </c>
    </row>
    <row r="251" spans="2:11">
      <c r="B251" s="58" t="s">
        <v>17</v>
      </c>
      <c r="C251" s="57" t="s">
        <v>16</v>
      </c>
      <c r="D251" s="111">
        <v>46161</v>
      </c>
      <c r="E251" s="74" t="s">
        <v>688</v>
      </c>
      <c r="F251" s="74" t="s">
        <v>29</v>
      </c>
      <c r="G251" s="73">
        <v>7</v>
      </c>
      <c r="H251" s="80">
        <v>40.6</v>
      </c>
      <c r="I251" s="79">
        <v>284.2</v>
      </c>
      <c r="J251" s="54" t="s">
        <v>8</v>
      </c>
      <c r="K251" s="30" t="s">
        <v>368</v>
      </c>
    </row>
    <row r="252" spans="2:11">
      <c r="B252" s="58" t="s">
        <v>17</v>
      </c>
      <c r="C252" s="57" t="s">
        <v>16</v>
      </c>
      <c r="D252" s="111">
        <v>46161</v>
      </c>
      <c r="E252" s="74" t="s">
        <v>689</v>
      </c>
      <c r="F252" s="74" t="s">
        <v>29</v>
      </c>
      <c r="G252" s="73">
        <v>56</v>
      </c>
      <c r="H252" s="80">
        <v>40.619999999999997</v>
      </c>
      <c r="I252" s="79">
        <v>2274.7199999999998</v>
      </c>
      <c r="J252" s="54" t="s">
        <v>8</v>
      </c>
      <c r="K252" s="30" t="s">
        <v>369</v>
      </c>
    </row>
    <row r="253" spans="2:11">
      <c r="B253" s="58" t="s">
        <v>17</v>
      </c>
      <c r="C253" s="57" t="s">
        <v>16</v>
      </c>
      <c r="D253" s="111">
        <v>46161</v>
      </c>
      <c r="E253" s="74" t="s">
        <v>690</v>
      </c>
      <c r="F253" s="74" t="s">
        <v>29</v>
      </c>
      <c r="G253" s="73">
        <v>10</v>
      </c>
      <c r="H253" s="80">
        <v>40.44</v>
      </c>
      <c r="I253" s="79">
        <v>404.4</v>
      </c>
      <c r="J253" s="54" t="s">
        <v>8</v>
      </c>
      <c r="K253" s="30" t="s">
        <v>370</v>
      </c>
    </row>
    <row r="254" spans="2:11">
      <c r="B254" s="58" t="s">
        <v>17</v>
      </c>
      <c r="C254" s="57" t="s">
        <v>16</v>
      </c>
      <c r="D254" s="111">
        <v>46161</v>
      </c>
      <c r="E254" s="74" t="s">
        <v>690</v>
      </c>
      <c r="F254" s="74" t="s">
        <v>29</v>
      </c>
      <c r="G254" s="73">
        <v>72</v>
      </c>
      <c r="H254" s="80">
        <v>40.44</v>
      </c>
      <c r="I254" s="79">
        <v>2911.68</v>
      </c>
      <c r="J254" s="54" t="s">
        <v>8</v>
      </c>
      <c r="K254" s="30" t="s">
        <v>371</v>
      </c>
    </row>
    <row r="255" spans="2:11">
      <c r="B255" s="58" t="s">
        <v>17</v>
      </c>
      <c r="C255" s="57" t="s">
        <v>16</v>
      </c>
      <c r="D255" s="111">
        <v>46161</v>
      </c>
      <c r="E255" s="74" t="s">
        <v>690</v>
      </c>
      <c r="F255" s="74" t="s">
        <v>29</v>
      </c>
      <c r="G255" s="73">
        <v>64</v>
      </c>
      <c r="H255" s="80">
        <v>40.44</v>
      </c>
      <c r="I255" s="79">
        <v>2588.16</v>
      </c>
      <c r="J255" s="54" t="s">
        <v>8</v>
      </c>
      <c r="K255" s="30" t="s">
        <v>372</v>
      </c>
    </row>
    <row r="256" spans="2:11">
      <c r="B256" s="58" t="s">
        <v>17</v>
      </c>
      <c r="C256" s="57" t="s">
        <v>16</v>
      </c>
      <c r="D256" s="111">
        <v>46161</v>
      </c>
      <c r="E256" s="74" t="s">
        <v>690</v>
      </c>
      <c r="F256" s="74" t="s">
        <v>29</v>
      </c>
      <c r="G256" s="73">
        <v>44</v>
      </c>
      <c r="H256" s="80">
        <v>40.44</v>
      </c>
      <c r="I256" s="79">
        <v>1779.36</v>
      </c>
      <c r="J256" s="54" t="s">
        <v>8</v>
      </c>
      <c r="K256" s="30" t="s">
        <v>373</v>
      </c>
    </row>
    <row r="257" spans="2:11">
      <c r="B257" s="58" t="s">
        <v>17</v>
      </c>
      <c r="C257" s="57" t="s">
        <v>16</v>
      </c>
      <c r="D257" s="111">
        <v>46161</v>
      </c>
      <c r="E257" s="74" t="s">
        <v>690</v>
      </c>
      <c r="F257" s="74" t="s">
        <v>29</v>
      </c>
      <c r="G257" s="73">
        <v>14</v>
      </c>
      <c r="H257" s="80">
        <v>40.44</v>
      </c>
      <c r="I257" s="79">
        <v>566.16</v>
      </c>
      <c r="J257" s="54" t="s">
        <v>8</v>
      </c>
      <c r="K257" s="30" t="s">
        <v>374</v>
      </c>
    </row>
    <row r="258" spans="2:11">
      <c r="B258" s="58" t="s">
        <v>17</v>
      </c>
      <c r="C258" s="57" t="s">
        <v>16</v>
      </c>
      <c r="D258" s="111">
        <v>46161</v>
      </c>
      <c r="E258" s="74" t="s">
        <v>691</v>
      </c>
      <c r="F258" s="74" t="s">
        <v>29</v>
      </c>
      <c r="G258" s="73">
        <v>20</v>
      </c>
      <c r="H258" s="80">
        <v>40.6</v>
      </c>
      <c r="I258" s="79">
        <v>812</v>
      </c>
      <c r="J258" s="54" t="s">
        <v>8</v>
      </c>
      <c r="K258" s="30" t="s">
        <v>375</v>
      </c>
    </row>
    <row r="259" spans="2:11">
      <c r="B259" s="58" t="s">
        <v>17</v>
      </c>
      <c r="C259" s="57" t="s">
        <v>16</v>
      </c>
      <c r="D259" s="111">
        <v>46161</v>
      </c>
      <c r="E259" s="74" t="s">
        <v>691</v>
      </c>
      <c r="F259" s="74" t="s">
        <v>29</v>
      </c>
      <c r="G259" s="73">
        <v>5</v>
      </c>
      <c r="H259" s="80">
        <v>40.6</v>
      </c>
      <c r="I259" s="79">
        <v>203</v>
      </c>
      <c r="J259" s="54" t="s">
        <v>8</v>
      </c>
      <c r="K259" s="30" t="s">
        <v>376</v>
      </c>
    </row>
    <row r="260" spans="2:11">
      <c r="B260" s="58" t="s">
        <v>17</v>
      </c>
      <c r="C260" s="57" t="s">
        <v>16</v>
      </c>
      <c r="D260" s="111">
        <v>46161</v>
      </c>
      <c r="E260" s="74" t="s">
        <v>692</v>
      </c>
      <c r="F260" s="74" t="s">
        <v>29</v>
      </c>
      <c r="G260" s="73">
        <v>40</v>
      </c>
      <c r="H260" s="80">
        <v>40.64</v>
      </c>
      <c r="I260" s="79">
        <v>1625.6</v>
      </c>
      <c r="J260" s="54" t="s">
        <v>8</v>
      </c>
      <c r="K260" s="30" t="s">
        <v>377</v>
      </c>
    </row>
    <row r="261" spans="2:11">
      <c r="B261" s="58" t="s">
        <v>17</v>
      </c>
      <c r="C261" s="57" t="s">
        <v>16</v>
      </c>
      <c r="D261" s="111">
        <v>46161</v>
      </c>
      <c r="E261" s="74" t="s">
        <v>693</v>
      </c>
      <c r="F261" s="74" t="s">
        <v>29</v>
      </c>
      <c r="G261" s="73">
        <v>21</v>
      </c>
      <c r="H261" s="80">
        <v>40.6</v>
      </c>
      <c r="I261" s="79">
        <v>852.6</v>
      </c>
      <c r="J261" s="54" t="s">
        <v>8</v>
      </c>
      <c r="K261" s="30" t="s">
        <v>378</v>
      </c>
    </row>
    <row r="262" spans="2:11">
      <c r="B262" s="58" t="s">
        <v>17</v>
      </c>
      <c r="C262" s="57" t="s">
        <v>16</v>
      </c>
      <c r="D262" s="111">
        <v>46161</v>
      </c>
      <c r="E262" s="74" t="s">
        <v>694</v>
      </c>
      <c r="F262" s="74" t="s">
        <v>29</v>
      </c>
      <c r="G262" s="73">
        <v>40</v>
      </c>
      <c r="H262" s="80">
        <v>40.56</v>
      </c>
      <c r="I262" s="79">
        <v>1622.4</v>
      </c>
      <c r="J262" s="54" t="s">
        <v>8</v>
      </c>
      <c r="K262" s="30" t="s">
        <v>379</v>
      </c>
    </row>
    <row r="263" spans="2:11">
      <c r="B263" s="58" t="s">
        <v>17</v>
      </c>
      <c r="C263" s="57" t="s">
        <v>16</v>
      </c>
      <c r="D263" s="111">
        <v>46161</v>
      </c>
      <c r="E263" s="74" t="s">
        <v>695</v>
      </c>
      <c r="F263" s="74" t="s">
        <v>29</v>
      </c>
      <c r="G263" s="73">
        <v>20</v>
      </c>
      <c r="H263" s="80">
        <v>40.58</v>
      </c>
      <c r="I263" s="79">
        <v>811.59999999999991</v>
      </c>
      <c r="J263" s="54" t="s">
        <v>8</v>
      </c>
      <c r="K263" s="30" t="s">
        <v>380</v>
      </c>
    </row>
    <row r="264" spans="2:11">
      <c r="B264" s="58" t="s">
        <v>17</v>
      </c>
      <c r="C264" s="57" t="s">
        <v>16</v>
      </c>
      <c r="D264" s="111">
        <v>46161</v>
      </c>
      <c r="E264" s="74" t="s">
        <v>695</v>
      </c>
      <c r="F264" s="74" t="s">
        <v>29</v>
      </c>
      <c r="G264" s="73">
        <v>74</v>
      </c>
      <c r="H264" s="80">
        <v>40.58</v>
      </c>
      <c r="I264" s="79">
        <v>3002.92</v>
      </c>
      <c r="J264" s="54" t="s">
        <v>8</v>
      </c>
      <c r="K264" s="30" t="s">
        <v>381</v>
      </c>
    </row>
    <row r="265" spans="2:11">
      <c r="B265" s="58" t="s">
        <v>17</v>
      </c>
      <c r="C265" s="57" t="s">
        <v>16</v>
      </c>
      <c r="D265" s="111">
        <v>46161</v>
      </c>
      <c r="E265" s="74" t="s">
        <v>695</v>
      </c>
      <c r="F265" s="74" t="s">
        <v>29</v>
      </c>
      <c r="G265" s="73">
        <v>26</v>
      </c>
      <c r="H265" s="80">
        <v>40.58</v>
      </c>
      <c r="I265" s="79">
        <v>1055.08</v>
      </c>
      <c r="J265" s="54" t="s">
        <v>8</v>
      </c>
      <c r="K265" s="30" t="s">
        <v>382</v>
      </c>
    </row>
    <row r="266" spans="2:11">
      <c r="B266" s="58" t="s">
        <v>17</v>
      </c>
      <c r="C266" s="57" t="s">
        <v>16</v>
      </c>
      <c r="D266" s="111">
        <v>46161</v>
      </c>
      <c r="E266" s="74" t="s">
        <v>696</v>
      </c>
      <c r="F266" s="74" t="s">
        <v>29</v>
      </c>
      <c r="G266" s="73">
        <v>45</v>
      </c>
      <c r="H266" s="80">
        <v>40.6</v>
      </c>
      <c r="I266" s="79">
        <v>1827</v>
      </c>
      <c r="J266" s="54" t="s">
        <v>8</v>
      </c>
      <c r="K266" s="30" t="s">
        <v>383</v>
      </c>
    </row>
    <row r="267" spans="2:11">
      <c r="B267" s="58" t="s">
        <v>17</v>
      </c>
      <c r="C267" s="57" t="s">
        <v>16</v>
      </c>
      <c r="D267" s="111">
        <v>46161</v>
      </c>
      <c r="E267" s="74" t="s">
        <v>697</v>
      </c>
      <c r="F267" s="74" t="s">
        <v>29</v>
      </c>
      <c r="G267" s="73">
        <v>40</v>
      </c>
      <c r="H267" s="80">
        <v>40.520000000000003</v>
      </c>
      <c r="I267" s="79">
        <v>1620.8000000000002</v>
      </c>
      <c r="J267" s="54" t="s">
        <v>8</v>
      </c>
      <c r="K267" s="30" t="s">
        <v>384</v>
      </c>
    </row>
    <row r="268" spans="2:11">
      <c r="B268" s="58" t="s">
        <v>17</v>
      </c>
      <c r="C268" s="57" t="s">
        <v>16</v>
      </c>
      <c r="D268" s="111">
        <v>46161</v>
      </c>
      <c r="E268" s="74" t="s">
        <v>698</v>
      </c>
      <c r="F268" s="74" t="s">
        <v>29</v>
      </c>
      <c r="G268" s="73">
        <v>14</v>
      </c>
      <c r="H268" s="80">
        <v>40.56</v>
      </c>
      <c r="I268" s="79">
        <v>567.84</v>
      </c>
      <c r="J268" s="54" t="s">
        <v>8</v>
      </c>
      <c r="K268" s="30" t="s">
        <v>385</v>
      </c>
    </row>
    <row r="269" spans="2:11">
      <c r="B269" s="58" t="s">
        <v>17</v>
      </c>
      <c r="C269" s="57" t="s">
        <v>16</v>
      </c>
      <c r="D269" s="111">
        <v>46161</v>
      </c>
      <c r="E269" s="74" t="s">
        <v>699</v>
      </c>
      <c r="F269" s="74" t="s">
        <v>29</v>
      </c>
      <c r="G269" s="73">
        <v>41</v>
      </c>
      <c r="H269" s="80">
        <v>40.54</v>
      </c>
      <c r="I269" s="79">
        <v>1662.1399999999999</v>
      </c>
      <c r="J269" s="54" t="s">
        <v>8</v>
      </c>
      <c r="K269" s="30" t="s">
        <v>386</v>
      </c>
    </row>
    <row r="270" spans="2:11">
      <c r="B270" s="58" t="s">
        <v>17</v>
      </c>
      <c r="C270" s="57" t="s">
        <v>16</v>
      </c>
      <c r="D270" s="111">
        <v>46161</v>
      </c>
      <c r="E270" s="74" t="s">
        <v>700</v>
      </c>
      <c r="F270" s="74" t="s">
        <v>29</v>
      </c>
      <c r="G270" s="73">
        <v>129</v>
      </c>
      <c r="H270" s="80">
        <v>40.5</v>
      </c>
      <c r="I270" s="79">
        <v>5224.5</v>
      </c>
      <c r="J270" s="54" t="s">
        <v>8</v>
      </c>
      <c r="K270" s="30" t="s">
        <v>387</v>
      </c>
    </row>
    <row r="271" spans="2:11">
      <c r="B271" s="58" t="s">
        <v>17</v>
      </c>
      <c r="C271" s="57" t="s">
        <v>16</v>
      </c>
      <c r="D271" s="111">
        <v>46161</v>
      </c>
      <c r="E271" s="74" t="s">
        <v>701</v>
      </c>
      <c r="F271" s="74" t="s">
        <v>29</v>
      </c>
      <c r="G271" s="73">
        <v>23</v>
      </c>
      <c r="H271" s="80">
        <v>40.56</v>
      </c>
      <c r="I271" s="79">
        <v>932.88000000000011</v>
      </c>
      <c r="J271" s="54" t="s">
        <v>8</v>
      </c>
      <c r="K271" s="30" t="s">
        <v>388</v>
      </c>
    </row>
    <row r="272" spans="2:11">
      <c r="B272" s="58" t="s">
        <v>17</v>
      </c>
      <c r="C272" s="57" t="s">
        <v>16</v>
      </c>
      <c r="D272" s="111">
        <v>46161</v>
      </c>
      <c r="E272" s="74" t="s">
        <v>702</v>
      </c>
      <c r="F272" s="74" t="s">
        <v>29</v>
      </c>
      <c r="G272" s="73">
        <v>94</v>
      </c>
      <c r="H272" s="80">
        <v>40.54</v>
      </c>
      <c r="I272" s="79">
        <v>3810.7599999999998</v>
      </c>
      <c r="J272" s="54" t="s">
        <v>8</v>
      </c>
      <c r="K272" s="30" t="s">
        <v>389</v>
      </c>
    </row>
    <row r="273" spans="2:11">
      <c r="B273" s="58" t="s">
        <v>17</v>
      </c>
      <c r="C273" s="57" t="s">
        <v>16</v>
      </c>
      <c r="D273" s="111">
        <v>46161</v>
      </c>
      <c r="E273" s="74" t="s">
        <v>703</v>
      </c>
      <c r="F273" s="74" t="s">
        <v>29</v>
      </c>
      <c r="G273" s="73">
        <v>41</v>
      </c>
      <c r="H273" s="80">
        <v>40.54</v>
      </c>
      <c r="I273" s="79">
        <v>1662.1399999999999</v>
      </c>
      <c r="J273" s="54" t="s">
        <v>8</v>
      </c>
      <c r="K273" s="30" t="s">
        <v>390</v>
      </c>
    </row>
    <row r="274" spans="2:11">
      <c r="B274" s="58" t="s">
        <v>17</v>
      </c>
      <c r="C274" s="57" t="s">
        <v>16</v>
      </c>
      <c r="D274" s="111">
        <v>46161</v>
      </c>
      <c r="E274" s="74" t="s">
        <v>704</v>
      </c>
      <c r="F274" s="74" t="s">
        <v>29</v>
      </c>
      <c r="G274" s="73">
        <v>33</v>
      </c>
      <c r="H274" s="80">
        <v>40.54</v>
      </c>
      <c r="I274" s="79">
        <v>1337.82</v>
      </c>
      <c r="J274" s="54" t="s">
        <v>8</v>
      </c>
      <c r="K274" s="30" t="s">
        <v>391</v>
      </c>
    </row>
    <row r="275" spans="2:11">
      <c r="B275" s="58" t="s">
        <v>17</v>
      </c>
      <c r="C275" s="57" t="s">
        <v>16</v>
      </c>
      <c r="D275" s="111">
        <v>46161</v>
      </c>
      <c r="E275" s="74" t="s">
        <v>704</v>
      </c>
      <c r="F275" s="74" t="s">
        <v>29</v>
      </c>
      <c r="G275" s="73">
        <v>90</v>
      </c>
      <c r="H275" s="80">
        <v>40.54</v>
      </c>
      <c r="I275" s="79">
        <v>3648.6</v>
      </c>
      <c r="J275" s="54" t="s">
        <v>8</v>
      </c>
      <c r="K275" s="30" t="s">
        <v>392</v>
      </c>
    </row>
    <row r="276" spans="2:11">
      <c r="B276" s="58" t="s">
        <v>17</v>
      </c>
      <c r="C276" s="57" t="s">
        <v>16</v>
      </c>
      <c r="D276" s="111">
        <v>46161</v>
      </c>
      <c r="E276" s="74" t="s">
        <v>705</v>
      </c>
      <c r="F276" s="74" t="s">
        <v>29</v>
      </c>
      <c r="G276" s="73">
        <v>42</v>
      </c>
      <c r="H276" s="80">
        <v>40.64</v>
      </c>
      <c r="I276" s="79">
        <v>1706.88</v>
      </c>
      <c r="J276" s="54" t="s">
        <v>8</v>
      </c>
      <c r="K276" s="30" t="s">
        <v>393</v>
      </c>
    </row>
    <row r="277" spans="2:11">
      <c r="B277" s="58" t="s">
        <v>17</v>
      </c>
      <c r="C277" s="57" t="s">
        <v>16</v>
      </c>
      <c r="D277" s="111">
        <v>46161</v>
      </c>
      <c r="E277" s="74" t="s">
        <v>705</v>
      </c>
      <c r="F277" s="74" t="s">
        <v>29</v>
      </c>
      <c r="G277" s="73">
        <v>84</v>
      </c>
      <c r="H277" s="80">
        <v>40.64</v>
      </c>
      <c r="I277" s="79">
        <v>3413.76</v>
      </c>
      <c r="J277" s="54" t="s">
        <v>8</v>
      </c>
      <c r="K277" s="30" t="s">
        <v>394</v>
      </c>
    </row>
    <row r="278" spans="2:11">
      <c r="B278" s="58" t="s">
        <v>17</v>
      </c>
      <c r="C278" s="57" t="s">
        <v>16</v>
      </c>
      <c r="D278" s="111">
        <v>46161</v>
      </c>
      <c r="E278" s="74" t="s">
        <v>705</v>
      </c>
      <c r="F278" s="74" t="s">
        <v>29</v>
      </c>
      <c r="G278" s="73">
        <v>14</v>
      </c>
      <c r="H278" s="80">
        <v>40.64</v>
      </c>
      <c r="I278" s="79">
        <v>568.96</v>
      </c>
      <c r="J278" s="54" t="s">
        <v>8</v>
      </c>
      <c r="K278" s="30" t="s">
        <v>395</v>
      </c>
    </row>
    <row r="279" spans="2:11">
      <c r="B279" s="58" t="s">
        <v>17</v>
      </c>
      <c r="C279" s="57" t="s">
        <v>16</v>
      </c>
      <c r="D279" s="111">
        <v>46161</v>
      </c>
      <c r="E279" s="74" t="s">
        <v>706</v>
      </c>
      <c r="F279" s="74" t="s">
        <v>29</v>
      </c>
      <c r="G279" s="73">
        <v>44</v>
      </c>
      <c r="H279" s="80">
        <v>40.64</v>
      </c>
      <c r="I279" s="79">
        <v>1788.16</v>
      </c>
      <c r="J279" s="54" t="s">
        <v>8</v>
      </c>
      <c r="K279" s="30" t="s">
        <v>396</v>
      </c>
    </row>
    <row r="280" spans="2:11">
      <c r="B280" s="58" t="s">
        <v>17</v>
      </c>
      <c r="C280" s="57" t="s">
        <v>16</v>
      </c>
      <c r="D280" s="111">
        <v>46161</v>
      </c>
      <c r="E280" s="74" t="s">
        <v>707</v>
      </c>
      <c r="F280" s="74" t="s">
        <v>29</v>
      </c>
      <c r="G280" s="73">
        <v>192</v>
      </c>
      <c r="H280" s="80">
        <v>40.799999999999997</v>
      </c>
      <c r="I280" s="79">
        <v>7833.5999999999995</v>
      </c>
      <c r="J280" s="54" t="s">
        <v>8</v>
      </c>
      <c r="K280" s="30" t="s">
        <v>397</v>
      </c>
    </row>
    <row r="281" spans="2:11">
      <c r="B281" s="58" t="s">
        <v>17</v>
      </c>
      <c r="C281" s="57" t="s">
        <v>16</v>
      </c>
      <c r="D281" s="111">
        <v>46161</v>
      </c>
      <c r="E281" s="74" t="s">
        <v>707</v>
      </c>
      <c r="F281" s="74" t="s">
        <v>29</v>
      </c>
      <c r="G281" s="73">
        <v>96</v>
      </c>
      <c r="H281" s="80">
        <v>40.799999999999997</v>
      </c>
      <c r="I281" s="79">
        <v>3916.7999999999997</v>
      </c>
      <c r="J281" s="54" t="s">
        <v>8</v>
      </c>
      <c r="K281" s="30" t="s">
        <v>398</v>
      </c>
    </row>
    <row r="282" spans="2:11">
      <c r="B282" s="58" t="s">
        <v>17</v>
      </c>
      <c r="C282" s="57" t="s">
        <v>16</v>
      </c>
      <c r="D282" s="111">
        <v>46161</v>
      </c>
      <c r="E282" s="74" t="s">
        <v>707</v>
      </c>
      <c r="F282" s="74" t="s">
        <v>29</v>
      </c>
      <c r="G282" s="73">
        <v>48</v>
      </c>
      <c r="H282" s="80">
        <v>40.799999999999997</v>
      </c>
      <c r="I282" s="79">
        <v>1958.3999999999999</v>
      </c>
      <c r="J282" s="54" t="s">
        <v>8</v>
      </c>
      <c r="K282" s="30" t="s">
        <v>399</v>
      </c>
    </row>
    <row r="283" spans="2:11">
      <c r="B283" s="58" t="s">
        <v>17</v>
      </c>
      <c r="C283" s="57" t="s">
        <v>16</v>
      </c>
      <c r="D283" s="111">
        <v>46161</v>
      </c>
      <c r="E283" s="74" t="s">
        <v>707</v>
      </c>
      <c r="F283" s="74" t="s">
        <v>29</v>
      </c>
      <c r="G283" s="73">
        <v>23</v>
      </c>
      <c r="H283" s="80">
        <v>40.78</v>
      </c>
      <c r="I283" s="79">
        <v>937.94</v>
      </c>
      <c r="J283" s="54" t="s">
        <v>8</v>
      </c>
      <c r="K283" s="30" t="s">
        <v>400</v>
      </c>
    </row>
    <row r="284" spans="2:11">
      <c r="B284" s="58" t="s">
        <v>17</v>
      </c>
      <c r="C284" s="57" t="s">
        <v>16</v>
      </c>
      <c r="D284" s="111">
        <v>46161</v>
      </c>
      <c r="E284" s="74" t="s">
        <v>708</v>
      </c>
      <c r="F284" s="74" t="s">
        <v>29</v>
      </c>
      <c r="G284" s="73">
        <v>72</v>
      </c>
      <c r="H284" s="80">
        <v>40.76</v>
      </c>
      <c r="I284" s="79">
        <v>2934.72</v>
      </c>
      <c r="J284" s="54" t="s">
        <v>8</v>
      </c>
      <c r="K284" s="30" t="s">
        <v>401</v>
      </c>
    </row>
    <row r="285" spans="2:11">
      <c r="B285" s="58" t="s">
        <v>17</v>
      </c>
      <c r="C285" s="57" t="s">
        <v>16</v>
      </c>
      <c r="D285" s="111">
        <v>46161</v>
      </c>
      <c r="E285" s="74" t="s">
        <v>708</v>
      </c>
      <c r="F285" s="74" t="s">
        <v>29</v>
      </c>
      <c r="G285" s="73">
        <v>20</v>
      </c>
      <c r="H285" s="80">
        <v>40.78</v>
      </c>
      <c r="I285" s="79">
        <v>815.6</v>
      </c>
      <c r="J285" s="54" t="s">
        <v>8</v>
      </c>
      <c r="K285" s="30" t="s">
        <v>402</v>
      </c>
    </row>
    <row r="286" spans="2:11">
      <c r="B286" s="58" t="s">
        <v>17</v>
      </c>
      <c r="C286" s="57" t="s">
        <v>16</v>
      </c>
      <c r="D286" s="111">
        <v>46161</v>
      </c>
      <c r="E286" s="74" t="s">
        <v>709</v>
      </c>
      <c r="F286" s="74" t="s">
        <v>29</v>
      </c>
      <c r="G286" s="73">
        <v>64</v>
      </c>
      <c r="H286" s="80">
        <v>40.82</v>
      </c>
      <c r="I286" s="79">
        <v>2612.48</v>
      </c>
      <c r="J286" s="54" t="s">
        <v>8</v>
      </c>
      <c r="K286" s="30" t="s">
        <v>403</v>
      </c>
    </row>
    <row r="287" spans="2:11">
      <c r="B287" s="58" t="s">
        <v>17</v>
      </c>
      <c r="C287" s="57" t="s">
        <v>16</v>
      </c>
      <c r="D287" s="111">
        <v>46161</v>
      </c>
      <c r="E287" s="74" t="s">
        <v>709</v>
      </c>
      <c r="F287" s="74" t="s">
        <v>29</v>
      </c>
      <c r="G287" s="73">
        <v>50</v>
      </c>
      <c r="H287" s="80">
        <v>40.82</v>
      </c>
      <c r="I287" s="79">
        <v>2041</v>
      </c>
      <c r="J287" s="54" t="s">
        <v>8</v>
      </c>
      <c r="K287" s="30" t="s">
        <v>404</v>
      </c>
    </row>
    <row r="288" spans="2:11">
      <c r="B288" s="58" t="s">
        <v>17</v>
      </c>
      <c r="C288" s="57" t="s">
        <v>16</v>
      </c>
      <c r="D288" s="111">
        <v>46161</v>
      </c>
      <c r="E288" s="74" t="s">
        <v>709</v>
      </c>
      <c r="F288" s="74" t="s">
        <v>29</v>
      </c>
      <c r="G288" s="73">
        <v>15</v>
      </c>
      <c r="H288" s="80">
        <v>40.76</v>
      </c>
      <c r="I288" s="79">
        <v>611.4</v>
      </c>
      <c r="J288" s="54" t="s">
        <v>8</v>
      </c>
      <c r="K288" s="30" t="s">
        <v>405</v>
      </c>
    </row>
    <row r="289" spans="2:11">
      <c r="B289" s="58" t="s">
        <v>17</v>
      </c>
      <c r="C289" s="57" t="s">
        <v>16</v>
      </c>
      <c r="D289" s="111">
        <v>46161</v>
      </c>
      <c r="E289" s="74" t="s">
        <v>710</v>
      </c>
      <c r="F289" s="74" t="s">
        <v>29</v>
      </c>
      <c r="G289" s="73">
        <v>42</v>
      </c>
      <c r="H289" s="80">
        <v>40.86</v>
      </c>
      <c r="I289" s="79">
        <v>1716.12</v>
      </c>
      <c r="J289" s="54" t="s">
        <v>8</v>
      </c>
      <c r="K289" s="30" t="s">
        <v>406</v>
      </c>
    </row>
    <row r="290" spans="2:11">
      <c r="B290" s="58" t="s">
        <v>17</v>
      </c>
      <c r="C290" s="57" t="s">
        <v>16</v>
      </c>
      <c r="D290" s="111">
        <v>46161</v>
      </c>
      <c r="E290" s="74" t="s">
        <v>711</v>
      </c>
      <c r="F290" s="74" t="s">
        <v>29</v>
      </c>
      <c r="G290" s="73">
        <v>20</v>
      </c>
      <c r="H290" s="80">
        <v>40.86</v>
      </c>
      <c r="I290" s="79">
        <v>817.2</v>
      </c>
      <c r="J290" s="54" t="s">
        <v>8</v>
      </c>
      <c r="K290" s="30" t="s">
        <v>407</v>
      </c>
    </row>
    <row r="291" spans="2:11">
      <c r="B291" s="58" t="s">
        <v>17</v>
      </c>
      <c r="C291" s="57" t="s">
        <v>16</v>
      </c>
      <c r="D291" s="111">
        <v>46161</v>
      </c>
      <c r="E291" s="74" t="s">
        <v>712</v>
      </c>
      <c r="F291" s="74" t="s">
        <v>29</v>
      </c>
      <c r="G291" s="73">
        <v>18</v>
      </c>
      <c r="H291" s="80">
        <v>40.86</v>
      </c>
      <c r="I291" s="79">
        <v>735.48</v>
      </c>
      <c r="J291" s="54" t="s">
        <v>8</v>
      </c>
      <c r="K291" s="30" t="s">
        <v>408</v>
      </c>
    </row>
    <row r="292" spans="2:11">
      <c r="B292" s="58" t="s">
        <v>17</v>
      </c>
      <c r="C292" s="57" t="s">
        <v>16</v>
      </c>
      <c r="D292" s="111">
        <v>46161</v>
      </c>
      <c r="E292" s="74" t="s">
        <v>713</v>
      </c>
      <c r="F292" s="74" t="s">
        <v>29</v>
      </c>
      <c r="G292" s="73">
        <v>80</v>
      </c>
      <c r="H292" s="80">
        <v>40.9</v>
      </c>
      <c r="I292" s="79">
        <v>3272</v>
      </c>
      <c r="J292" s="54" t="s">
        <v>8</v>
      </c>
      <c r="K292" s="30" t="s">
        <v>409</v>
      </c>
    </row>
    <row r="293" spans="2:11">
      <c r="B293" s="58" t="s">
        <v>17</v>
      </c>
      <c r="C293" s="57" t="s">
        <v>16</v>
      </c>
      <c r="D293" s="111">
        <v>46161</v>
      </c>
      <c r="E293" s="74" t="s">
        <v>714</v>
      </c>
      <c r="F293" s="74" t="s">
        <v>29</v>
      </c>
      <c r="G293" s="73">
        <v>240</v>
      </c>
      <c r="H293" s="80">
        <v>40.9</v>
      </c>
      <c r="I293" s="79">
        <v>9816</v>
      </c>
      <c r="J293" s="54" t="s">
        <v>8</v>
      </c>
      <c r="K293" s="30" t="s">
        <v>410</v>
      </c>
    </row>
    <row r="294" spans="2:11">
      <c r="B294" s="58" t="s">
        <v>17</v>
      </c>
      <c r="C294" s="57" t="s">
        <v>16</v>
      </c>
      <c r="D294" s="111">
        <v>46161</v>
      </c>
      <c r="E294" s="74" t="s">
        <v>715</v>
      </c>
      <c r="F294" s="74" t="s">
        <v>29</v>
      </c>
      <c r="G294" s="73">
        <v>22</v>
      </c>
      <c r="H294" s="80">
        <v>40.880000000000003</v>
      </c>
      <c r="I294" s="79">
        <v>899.36</v>
      </c>
      <c r="J294" s="54" t="s">
        <v>8</v>
      </c>
      <c r="K294" s="30" t="s">
        <v>411</v>
      </c>
    </row>
    <row r="295" spans="2:11">
      <c r="B295" s="58" t="s">
        <v>17</v>
      </c>
      <c r="C295" s="57" t="s">
        <v>16</v>
      </c>
      <c r="D295" s="111">
        <v>46161</v>
      </c>
      <c r="E295" s="74" t="s">
        <v>715</v>
      </c>
      <c r="F295" s="74" t="s">
        <v>29</v>
      </c>
      <c r="G295" s="73">
        <v>64</v>
      </c>
      <c r="H295" s="80">
        <v>40.880000000000003</v>
      </c>
      <c r="I295" s="79">
        <v>2616.3200000000002</v>
      </c>
      <c r="J295" s="54" t="s">
        <v>8</v>
      </c>
      <c r="K295" s="30" t="s">
        <v>412</v>
      </c>
    </row>
    <row r="296" spans="2:11">
      <c r="B296" s="58" t="s">
        <v>17</v>
      </c>
      <c r="C296" s="57" t="s">
        <v>16</v>
      </c>
      <c r="D296" s="111">
        <v>46161</v>
      </c>
      <c r="E296" s="74" t="s">
        <v>716</v>
      </c>
      <c r="F296" s="74" t="s">
        <v>29</v>
      </c>
      <c r="G296" s="73">
        <v>49</v>
      </c>
      <c r="H296" s="80">
        <v>40.86</v>
      </c>
      <c r="I296" s="79">
        <v>2002.1399999999999</v>
      </c>
      <c r="J296" s="54" t="s">
        <v>8</v>
      </c>
      <c r="K296" s="30" t="s">
        <v>413</v>
      </c>
    </row>
    <row r="297" spans="2:11">
      <c r="B297" s="58" t="s">
        <v>17</v>
      </c>
      <c r="C297" s="57" t="s">
        <v>16</v>
      </c>
      <c r="D297" s="111">
        <v>46161</v>
      </c>
      <c r="E297" s="74" t="s">
        <v>717</v>
      </c>
      <c r="F297" s="74" t="s">
        <v>29</v>
      </c>
      <c r="G297" s="73">
        <v>16</v>
      </c>
      <c r="H297" s="80">
        <v>40.86</v>
      </c>
      <c r="I297" s="79">
        <v>653.76</v>
      </c>
      <c r="J297" s="54" t="s">
        <v>8</v>
      </c>
      <c r="K297" s="30" t="s">
        <v>414</v>
      </c>
    </row>
    <row r="298" spans="2:11">
      <c r="B298" s="58" t="s">
        <v>17</v>
      </c>
      <c r="C298" s="57" t="s">
        <v>16</v>
      </c>
      <c r="D298" s="111">
        <v>46161</v>
      </c>
      <c r="E298" s="74" t="s">
        <v>718</v>
      </c>
      <c r="F298" s="74" t="s">
        <v>29</v>
      </c>
      <c r="G298" s="73">
        <v>62</v>
      </c>
      <c r="H298" s="80">
        <v>40.799999999999997</v>
      </c>
      <c r="I298" s="79">
        <v>2529.6</v>
      </c>
      <c r="J298" s="54" t="s">
        <v>8</v>
      </c>
      <c r="K298" s="30" t="s">
        <v>415</v>
      </c>
    </row>
    <row r="299" spans="2:11">
      <c r="B299" s="58" t="s">
        <v>17</v>
      </c>
      <c r="C299" s="57" t="s">
        <v>16</v>
      </c>
      <c r="D299" s="111">
        <v>46161</v>
      </c>
      <c r="E299" s="74" t="s">
        <v>718</v>
      </c>
      <c r="F299" s="74" t="s">
        <v>29</v>
      </c>
      <c r="G299" s="73">
        <v>16</v>
      </c>
      <c r="H299" s="80">
        <v>40.799999999999997</v>
      </c>
      <c r="I299" s="79">
        <v>652.79999999999995</v>
      </c>
      <c r="J299" s="54" t="s">
        <v>8</v>
      </c>
      <c r="K299" s="30" t="s">
        <v>416</v>
      </c>
    </row>
    <row r="300" spans="2:11">
      <c r="B300" s="58" t="s">
        <v>17</v>
      </c>
      <c r="C300" s="57" t="s">
        <v>16</v>
      </c>
      <c r="D300" s="111">
        <v>46161</v>
      </c>
      <c r="E300" s="74" t="s">
        <v>719</v>
      </c>
      <c r="F300" s="74" t="s">
        <v>29</v>
      </c>
      <c r="G300" s="73">
        <v>45</v>
      </c>
      <c r="H300" s="80">
        <v>40.840000000000003</v>
      </c>
      <c r="I300" s="79">
        <v>1837.8000000000002</v>
      </c>
      <c r="J300" s="54" t="s">
        <v>8</v>
      </c>
      <c r="K300" s="30" t="s">
        <v>417</v>
      </c>
    </row>
    <row r="301" spans="2:11">
      <c r="B301" s="58" t="s">
        <v>17</v>
      </c>
      <c r="C301" s="57" t="s">
        <v>16</v>
      </c>
      <c r="D301" s="111">
        <v>46161</v>
      </c>
      <c r="E301" s="74" t="s">
        <v>720</v>
      </c>
      <c r="F301" s="74" t="s">
        <v>29</v>
      </c>
      <c r="G301" s="73">
        <v>43</v>
      </c>
      <c r="H301" s="80">
        <v>40.840000000000003</v>
      </c>
      <c r="I301" s="79">
        <v>1756.1200000000001</v>
      </c>
      <c r="J301" s="54" t="s">
        <v>8</v>
      </c>
      <c r="K301" s="30" t="s">
        <v>418</v>
      </c>
    </row>
    <row r="302" spans="2:11">
      <c r="B302" s="58" t="s">
        <v>17</v>
      </c>
      <c r="C302" s="57" t="s">
        <v>16</v>
      </c>
      <c r="D302" s="111">
        <v>46161</v>
      </c>
      <c r="E302" s="74" t="s">
        <v>721</v>
      </c>
      <c r="F302" s="74" t="s">
        <v>29</v>
      </c>
      <c r="G302" s="73">
        <v>48</v>
      </c>
      <c r="H302" s="80">
        <v>40.78</v>
      </c>
      <c r="I302" s="79">
        <v>1957.44</v>
      </c>
      <c r="J302" s="54" t="s">
        <v>8</v>
      </c>
      <c r="K302" s="30" t="s">
        <v>419</v>
      </c>
    </row>
    <row r="303" spans="2:11">
      <c r="B303" s="58" t="s">
        <v>17</v>
      </c>
      <c r="C303" s="57" t="s">
        <v>16</v>
      </c>
      <c r="D303" s="111">
        <v>46161</v>
      </c>
      <c r="E303" s="74" t="s">
        <v>722</v>
      </c>
      <c r="F303" s="74" t="s">
        <v>29</v>
      </c>
      <c r="G303" s="73">
        <v>16</v>
      </c>
      <c r="H303" s="80">
        <v>40.799999999999997</v>
      </c>
      <c r="I303" s="79">
        <v>652.79999999999995</v>
      </c>
      <c r="J303" s="54" t="s">
        <v>8</v>
      </c>
      <c r="K303" s="30" t="s">
        <v>420</v>
      </c>
    </row>
    <row r="304" spans="2:11">
      <c r="B304" s="58" t="s">
        <v>17</v>
      </c>
      <c r="C304" s="57" t="s">
        <v>16</v>
      </c>
      <c r="D304" s="111">
        <v>46161</v>
      </c>
      <c r="E304" s="74" t="s">
        <v>722</v>
      </c>
      <c r="F304" s="74" t="s">
        <v>29</v>
      </c>
      <c r="G304" s="73">
        <v>48</v>
      </c>
      <c r="H304" s="80">
        <v>40.74</v>
      </c>
      <c r="I304" s="79">
        <v>1955.52</v>
      </c>
      <c r="J304" s="54" t="s">
        <v>8</v>
      </c>
      <c r="K304" s="30" t="s">
        <v>421</v>
      </c>
    </row>
    <row r="305" spans="2:11">
      <c r="B305" s="58" t="s">
        <v>17</v>
      </c>
      <c r="C305" s="57" t="s">
        <v>16</v>
      </c>
      <c r="D305" s="111">
        <v>46161</v>
      </c>
      <c r="E305" s="74" t="s">
        <v>723</v>
      </c>
      <c r="F305" s="74" t="s">
        <v>29</v>
      </c>
      <c r="G305" s="73">
        <v>48</v>
      </c>
      <c r="H305" s="80">
        <v>40.840000000000003</v>
      </c>
      <c r="I305" s="79">
        <v>1960.3200000000002</v>
      </c>
      <c r="J305" s="54" t="s">
        <v>8</v>
      </c>
      <c r="K305" s="30" t="s">
        <v>422</v>
      </c>
    </row>
    <row r="306" spans="2:11">
      <c r="B306" s="58" t="s">
        <v>17</v>
      </c>
      <c r="C306" s="57" t="s">
        <v>16</v>
      </c>
      <c r="D306" s="111">
        <v>46161</v>
      </c>
      <c r="E306" s="74" t="s">
        <v>723</v>
      </c>
      <c r="F306" s="74" t="s">
        <v>29</v>
      </c>
      <c r="G306" s="73">
        <v>48</v>
      </c>
      <c r="H306" s="80">
        <v>40.700000000000003</v>
      </c>
      <c r="I306" s="79">
        <v>1953.6000000000001</v>
      </c>
      <c r="J306" s="54" t="s">
        <v>8</v>
      </c>
      <c r="K306" s="30" t="s">
        <v>423</v>
      </c>
    </row>
    <row r="307" spans="2:11">
      <c r="B307" s="58" t="s">
        <v>17</v>
      </c>
      <c r="C307" s="57" t="s">
        <v>16</v>
      </c>
      <c r="D307" s="111">
        <v>46161</v>
      </c>
      <c r="E307" s="74" t="s">
        <v>724</v>
      </c>
      <c r="F307" s="74" t="s">
        <v>29</v>
      </c>
      <c r="G307" s="73">
        <v>38</v>
      </c>
      <c r="H307" s="80">
        <v>40.68</v>
      </c>
      <c r="I307" s="79">
        <v>1545.84</v>
      </c>
      <c r="J307" s="54" t="s">
        <v>8</v>
      </c>
      <c r="K307" s="30" t="s">
        <v>424</v>
      </c>
    </row>
    <row r="308" spans="2:11">
      <c r="B308" s="58" t="s">
        <v>17</v>
      </c>
      <c r="C308" s="57" t="s">
        <v>16</v>
      </c>
      <c r="D308" s="111">
        <v>46161</v>
      </c>
      <c r="E308" s="74" t="s">
        <v>725</v>
      </c>
      <c r="F308" s="74" t="s">
        <v>29</v>
      </c>
      <c r="G308" s="73">
        <v>80</v>
      </c>
      <c r="H308" s="80">
        <v>40.68</v>
      </c>
      <c r="I308" s="79">
        <v>3254.4</v>
      </c>
      <c r="J308" s="54" t="s">
        <v>8</v>
      </c>
      <c r="K308" s="30" t="s">
        <v>425</v>
      </c>
    </row>
    <row r="309" spans="2:11">
      <c r="B309" s="58" t="s">
        <v>17</v>
      </c>
      <c r="C309" s="57" t="s">
        <v>16</v>
      </c>
      <c r="D309" s="111">
        <v>46161</v>
      </c>
      <c r="E309" s="74" t="s">
        <v>726</v>
      </c>
      <c r="F309" s="74" t="s">
        <v>29</v>
      </c>
      <c r="G309" s="73">
        <v>20</v>
      </c>
      <c r="H309" s="80">
        <v>40.68</v>
      </c>
      <c r="I309" s="79">
        <v>813.6</v>
      </c>
      <c r="J309" s="54" t="s">
        <v>8</v>
      </c>
      <c r="K309" s="30" t="s">
        <v>426</v>
      </c>
    </row>
    <row r="310" spans="2:11">
      <c r="B310" s="58" t="s">
        <v>17</v>
      </c>
      <c r="C310" s="57" t="s">
        <v>16</v>
      </c>
      <c r="D310" s="111">
        <v>46161</v>
      </c>
      <c r="E310" s="74" t="s">
        <v>727</v>
      </c>
      <c r="F310" s="74" t="s">
        <v>29</v>
      </c>
      <c r="G310" s="73">
        <v>15</v>
      </c>
      <c r="H310" s="80">
        <v>40.700000000000003</v>
      </c>
      <c r="I310" s="79">
        <v>610.5</v>
      </c>
      <c r="J310" s="54" t="s">
        <v>8</v>
      </c>
      <c r="K310" s="30" t="s">
        <v>427</v>
      </c>
    </row>
    <row r="311" spans="2:11">
      <c r="B311" s="58" t="s">
        <v>17</v>
      </c>
      <c r="C311" s="57" t="s">
        <v>16</v>
      </c>
      <c r="D311" s="111">
        <v>46161</v>
      </c>
      <c r="E311" s="74" t="s">
        <v>728</v>
      </c>
      <c r="F311" s="74" t="s">
        <v>29</v>
      </c>
      <c r="G311" s="73">
        <v>80</v>
      </c>
      <c r="H311" s="80">
        <v>40.619999999999997</v>
      </c>
      <c r="I311" s="79">
        <v>3249.6</v>
      </c>
      <c r="J311" s="54" t="s">
        <v>8</v>
      </c>
      <c r="K311" s="30" t="s">
        <v>428</v>
      </c>
    </row>
    <row r="312" spans="2:11">
      <c r="B312" s="58" t="s">
        <v>17</v>
      </c>
      <c r="C312" s="57" t="s">
        <v>16</v>
      </c>
      <c r="D312" s="111">
        <v>46161</v>
      </c>
      <c r="E312" s="74" t="s">
        <v>729</v>
      </c>
      <c r="F312" s="74" t="s">
        <v>29</v>
      </c>
      <c r="G312" s="73">
        <v>80</v>
      </c>
      <c r="H312" s="80">
        <v>40.619999999999997</v>
      </c>
      <c r="I312" s="79">
        <v>3249.6</v>
      </c>
      <c r="J312" s="54" t="s">
        <v>8</v>
      </c>
      <c r="K312" s="30" t="s">
        <v>429</v>
      </c>
    </row>
    <row r="313" spans="2:11">
      <c r="B313" s="58" t="s">
        <v>17</v>
      </c>
      <c r="C313" s="57" t="s">
        <v>16</v>
      </c>
      <c r="D313" s="111">
        <v>46161</v>
      </c>
      <c r="E313" s="74" t="s">
        <v>730</v>
      </c>
      <c r="F313" s="74" t="s">
        <v>29</v>
      </c>
      <c r="G313" s="73">
        <v>68</v>
      </c>
      <c r="H313" s="80">
        <v>40.56</v>
      </c>
      <c r="I313" s="79">
        <v>2758.08</v>
      </c>
      <c r="J313" s="54" t="s">
        <v>8</v>
      </c>
      <c r="K313" s="30" t="s">
        <v>430</v>
      </c>
    </row>
    <row r="314" spans="2:11">
      <c r="B314" s="58" t="s">
        <v>17</v>
      </c>
      <c r="C314" s="57" t="s">
        <v>16</v>
      </c>
      <c r="D314" s="111">
        <v>46161</v>
      </c>
      <c r="E314" s="74" t="s">
        <v>730</v>
      </c>
      <c r="F314" s="74" t="s">
        <v>29</v>
      </c>
      <c r="G314" s="73">
        <v>40</v>
      </c>
      <c r="H314" s="80">
        <v>40.56</v>
      </c>
      <c r="I314" s="79">
        <v>1622.4</v>
      </c>
      <c r="J314" s="54" t="s">
        <v>8</v>
      </c>
      <c r="K314" s="30" t="s">
        <v>431</v>
      </c>
    </row>
    <row r="315" spans="2:11">
      <c r="B315" s="58" t="s">
        <v>17</v>
      </c>
      <c r="C315" s="57" t="s">
        <v>16</v>
      </c>
      <c r="D315" s="111">
        <v>46161</v>
      </c>
      <c r="E315" s="74" t="s">
        <v>730</v>
      </c>
      <c r="F315" s="74" t="s">
        <v>29</v>
      </c>
      <c r="G315" s="73">
        <v>51</v>
      </c>
      <c r="H315" s="80">
        <v>40.56</v>
      </c>
      <c r="I315" s="79">
        <v>2068.56</v>
      </c>
      <c r="J315" s="54" t="s">
        <v>8</v>
      </c>
      <c r="K315" s="30" t="s">
        <v>432</v>
      </c>
    </row>
    <row r="316" spans="2:11">
      <c r="B316" s="58" t="s">
        <v>17</v>
      </c>
      <c r="C316" s="57" t="s">
        <v>16</v>
      </c>
      <c r="D316" s="111">
        <v>46161</v>
      </c>
      <c r="E316" s="74" t="s">
        <v>731</v>
      </c>
      <c r="F316" s="74" t="s">
        <v>29</v>
      </c>
      <c r="G316" s="73">
        <v>40</v>
      </c>
      <c r="H316" s="80">
        <v>40.56</v>
      </c>
      <c r="I316" s="79">
        <v>1622.4</v>
      </c>
      <c r="J316" s="54" t="s">
        <v>8</v>
      </c>
      <c r="K316" s="30" t="s">
        <v>433</v>
      </c>
    </row>
    <row r="317" spans="2:11">
      <c r="B317" s="58" t="s">
        <v>17</v>
      </c>
      <c r="C317" s="57" t="s">
        <v>16</v>
      </c>
      <c r="D317" s="111">
        <v>46161</v>
      </c>
      <c r="E317" s="74" t="s">
        <v>732</v>
      </c>
      <c r="F317" s="74" t="s">
        <v>29</v>
      </c>
      <c r="G317" s="73">
        <v>86</v>
      </c>
      <c r="H317" s="80">
        <v>40.58</v>
      </c>
      <c r="I317" s="79">
        <v>3489.8799999999997</v>
      </c>
      <c r="J317" s="54" t="s">
        <v>8</v>
      </c>
      <c r="K317" s="30" t="s">
        <v>434</v>
      </c>
    </row>
    <row r="318" spans="2:11">
      <c r="B318" s="58" t="s">
        <v>17</v>
      </c>
      <c r="C318" s="57" t="s">
        <v>16</v>
      </c>
      <c r="D318" s="111">
        <v>46161</v>
      </c>
      <c r="E318" s="74" t="s">
        <v>733</v>
      </c>
      <c r="F318" s="74" t="s">
        <v>29</v>
      </c>
      <c r="G318" s="73">
        <v>40</v>
      </c>
      <c r="H318" s="80">
        <v>40.68</v>
      </c>
      <c r="I318" s="79">
        <v>1627.2</v>
      </c>
      <c r="J318" s="54" t="s">
        <v>8</v>
      </c>
      <c r="K318" s="30" t="s">
        <v>435</v>
      </c>
    </row>
    <row r="319" spans="2:11">
      <c r="B319" s="58" t="s">
        <v>17</v>
      </c>
      <c r="C319" s="57" t="s">
        <v>16</v>
      </c>
      <c r="D319" s="111">
        <v>46161</v>
      </c>
      <c r="E319" s="74" t="s">
        <v>734</v>
      </c>
      <c r="F319" s="74" t="s">
        <v>29</v>
      </c>
      <c r="G319" s="73">
        <v>15</v>
      </c>
      <c r="H319" s="80">
        <v>40.520000000000003</v>
      </c>
      <c r="I319" s="79">
        <v>607.80000000000007</v>
      </c>
      <c r="J319" s="54" t="s">
        <v>8</v>
      </c>
      <c r="K319" s="30" t="s">
        <v>436</v>
      </c>
    </row>
    <row r="320" spans="2:11">
      <c r="B320" s="58" t="s">
        <v>17</v>
      </c>
      <c r="C320" s="57" t="s">
        <v>16</v>
      </c>
      <c r="D320" s="111">
        <v>46161</v>
      </c>
      <c r="E320" s="74" t="s">
        <v>735</v>
      </c>
      <c r="F320" s="74" t="s">
        <v>29</v>
      </c>
      <c r="G320" s="73">
        <v>18</v>
      </c>
      <c r="H320" s="80">
        <v>40.520000000000003</v>
      </c>
      <c r="I320" s="79">
        <v>729.36</v>
      </c>
      <c r="J320" s="54" t="s">
        <v>8</v>
      </c>
      <c r="K320" s="30" t="s">
        <v>437</v>
      </c>
    </row>
    <row r="321" spans="2:11">
      <c r="B321" s="58" t="s">
        <v>17</v>
      </c>
      <c r="C321" s="57" t="s">
        <v>16</v>
      </c>
      <c r="D321" s="111">
        <v>46161</v>
      </c>
      <c r="E321" s="74" t="s">
        <v>736</v>
      </c>
      <c r="F321" s="74" t="s">
        <v>29</v>
      </c>
      <c r="G321" s="73">
        <v>51</v>
      </c>
      <c r="H321" s="80">
        <v>40.479999999999997</v>
      </c>
      <c r="I321" s="79">
        <v>2064.48</v>
      </c>
      <c r="J321" s="54" t="s">
        <v>8</v>
      </c>
      <c r="K321" s="30" t="s">
        <v>438</v>
      </c>
    </row>
    <row r="322" spans="2:11">
      <c r="B322" s="58" t="s">
        <v>17</v>
      </c>
      <c r="C322" s="57" t="s">
        <v>16</v>
      </c>
      <c r="D322" s="111">
        <v>46161</v>
      </c>
      <c r="E322" s="74" t="s">
        <v>736</v>
      </c>
      <c r="F322" s="74" t="s">
        <v>29</v>
      </c>
      <c r="G322" s="73">
        <v>67</v>
      </c>
      <c r="H322" s="80">
        <v>40.479999999999997</v>
      </c>
      <c r="I322" s="79">
        <v>2712.16</v>
      </c>
      <c r="J322" s="54" t="s">
        <v>8</v>
      </c>
      <c r="K322" s="30" t="s">
        <v>439</v>
      </c>
    </row>
    <row r="323" spans="2:11">
      <c r="B323" s="58" t="s">
        <v>17</v>
      </c>
      <c r="C323" s="57" t="s">
        <v>16</v>
      </c>
      <c r="D323" s="111">
        <v>46161</v>
      </c>
      <c r="E323" s="74" t="s">
        <v>736</v>
      </c>
      <c r="F323" s="74" t="s">
        <v>29</v>
      </c>
      <c r="G323" s="73">
        <v>51</v>
      </c>
      <c r="H323" s="80">
        <v>40.479999999999997</v>
      </c>
      <c r="I323" s="79">
        <v>2064.48</v>
      </c>
      <c r="J323" s="54" t="s">
        <v>8</v>
      </c>
      <c r="K323" s="30" t="s">
        <v>440</v>
      </c>
    </row>
    <row r="324" spans="2:11">
      <c r="B324" s="58" t="s">
        <v>17</v>
      </c>
      <c r="C324" s="57" t="s">
        <v>16</v>
      </c>
      <c r="D324" s="111">
        <v>46161</v>
      </c>
      <c r="E324" s="74" t="s">
        <v>737</v>
      </c>
      <c r="F324" s="74" t="s">
        <v>29</v>
      </c>
      <c r="G324" s="73">
        <v>50</v>
      </c>
      <c r="H324" s="80">
        <v>40.56</v>
      </c>
      <c r="I324" s="79">
        <v>2028</v>
      </c>
      <c r="J324" s="54" t="s">
        <v>8</v>
      </c>
      <c r="K324" s="30" t="s">
        <v>441</v>
      </c>
    </row>
    <row r="325" spans="2:11">
      <c r="B325" s="58" t="s">
        <v>17</v>
      </c>
      <c r="C325" s="57" t="s">
        <v>16</v>
      </c>
      <c r="D325" s="111">
        <v>46161</v>
      </c>
      <c r="E325" s="74" t="s">
        <v>738</v>
      </c>
      <c r="F325" s="74" t="s">
        <v>29</v>
      </c>
      <c r="G325" s="73">
        <v>23</v>
      </c>
      <c r="H325" s="80">
        <v>40.520000000000003</v>
      </c>
      <c r="I325" s="79">
        <v>931.96</v>
      </c>
      <c r="J325" s="54" t="s">
        <v>8</v>
      </c>
      <c r="K325" s="30" t="s">
        <v>442</v>
      </c>
    </row>
    <row r="326" spans="2:11">
      <c r="B326" s="58" t="s">
        <v>17</v>
      </c>
      <c r="C326" s="57" t="s">
        <v>16</v>
      </c>
      <c r="D326" s="111">
        <v>46161</v>
      </c>
      <c r="E326" s="74" t="s">
        <v>739</v>
      </c>
      <c r="F326" s="74" t="s">
        <v>29</v>
      </c>
      <c r="G326" s="73">
        <v>90</v>
      </c>
      <c r="H326" s="80">
        <v>40.479999999999997</v>
      </c>
      <c r="I326" s="79">
        <v>3643.2</v>
      </c>
      <c r="J326" s="54" t="s">
        <v>8</v>
      </c>
      <c r="K326" s="30" t="s">
        <v>443</v>
      </c>
    </row>
    <row r="327" spans="2:11">
      <c r="B327" s="58" t="s">
        <v>17</v>
      </c>
      <c r="C327" s="57" t="s">
        <v>16</v>
      </c>
      <c r="D327" s="111">
        <v>46161</v>
      </c>
      <c r="E327" s="74" t="s">
        <v>739</v>
      </c>
      <c r="F327" s="74" t="s">
        <v>29</v>
      </c>
      <c r="G327" s="73">
        <v>39</v>
      </c>
      <c r="H327" s="80">
        <v>40.479999999999997</v>
      </c>
      <c r="I327" s="79">
        <v>1578.7199999999998</v>
      </c>
      <c r="J327" s="54" t="s">
        <v>8</v>
      </c>
      <c r="K327" s="30" t="s">
        <v>444</v>
      </c>
    </row>
    <row r="328" spans="2:11">
      <c r="B328" s="58" t="s">
        <v>17</v>
      </c>
      <c r="C328" s="57" t="s">
        <v>16</v>
      </c>
      <c r="D328" s="111">
        <v>46161</v>
      </c>
      <c r="E328" s="74" t="s">
        <v>739</v>
      </c>
      <c r="F328" s="74" t="s">
        <v>29</v>
      </c>
      <c r="G328" s="73">
        <v>45</v>
      </c>
      <c r="H328" s="80">
        <v>40.479999999999997</v>
      </c>
      <c r="I328" s="79">
        <v>1821.6</v>
      </c>
      <c r="J328" s="54" t="s">
        <v>8</v>
      </c>
      <c r="K328" s="30" t="s">
        <v>445</v>
      </c>
    </row>
    <row r="329" spans="2:11">
      <c r="B329" s="58" t="s">
        <v>17</v>
      </c>
      <c r="C329" s="57" t="s">
        <v>16</v>
      </c>
      <c r="D329" s="111">
        <v>46161</v>
      </c>
      <c r="E329" s="74" t="s">
        <v>740</v>
      </c>
      <c r="F329" s="74" t="s">
        <v>29</v>
      </c>
      <c r="G329" s="73">
        <v>46</v>
      </c>
      <c r="H329" s="80">
        <v>40.46</v>
      </c>
      <c r="I329" s="79">
        <v>1861.16</v>
      </c>
      <c r="J329" s="54" t="s">
        <v>8</v>
      </c>
      <c r="K329" s="30" t="s">
        <v>446</v>
      </c>
    </row>
    <row r="330" spans="2:11">
      <c r="B330" s="58" t="s">
        <v>17</v>
      </c>
      <c r="C330" s="57" t="s">
        <v>16</v>
      </c>
      <c r="D330" s="111">
        <v>46161</v>
      </c>
      <c r="E330" s="74" t="s">
        <v>741</v>
      </c>
      <c r="F330" s="74" t="s">
        <v>29</v>
      </c>
      <c r="G330" s="73">
        <v>44</v>
      </c>
      <c r="H330" s="80">
        <v>40.56</v>
      </c>
      <c r="I330" s="79">
        <v>1784.64</v>
      </c>
      <c r="J330" s="54" t="s">
        <v>8</v>
      </c>
      <c r="K330" s="30" t="s">
        <v>447</v>
      </c>
    </row>
    <row r="331" spans="2:11">
      <c r="B331" s="58" t="s">
        <v>17</v>
      </c>
      <c r="C331" s="57" t="s">
        <v>16</v>
      </c>
      <c r="D331" s="111">
        <v>46161</v>
      </c>
      <c r="E331" s="74" t="s">
        <v>742</v>
      </c>
      <c r="F331" s="74" t="s">
        <v>29</v>
      </c>
      <c r="G331" s="73">
        <v>82</v>
      </c>
      <c r="H331" s="80">
        <v>40.479999999999997</v>
      </c>
      <c r="I331" s="79">
        <v>3319.3599999999997</v>
      </c>
      <c r="J331" s="54" t="s">
        <v>8</v>
      </c>
      <c r="K331" s="30" t="s">
        <v>448</v>
      </c>
    </row>
    <row r="332" spans="2:11">
      <c r="B332" s="58" t="s">
        <v>17</v>
      </c>
      <c r="C332" s="57" t="s">
        <v>16</v>
      </c>
      <c r="D332" s="111">
        <v>46161</v>
      </c>
      <c r="E332" s="74" t="s">
        <v>743</v>
      </c>
      <c r="F332" s="74" t="s">
        <v>29</v>
      </c>
      <c r="G332" s="73">
        <v>14</v>
      </c>
      <c r="H332" s="80">
        <v>40.479999999999997</v>
      </c>
      <c r="I332" s="79">
        <v>566.71999999999991</v>
      </c>
      <c r="J332" s="54" t="s">
        <v>8</v>
      </c>
      <c r="K332" s="30" t="s">
        <v>449</v>
      </c>
    </row>
    <row r="333" spans="2:11">
      <c r="B333" s="58" t="s">
        <v>17</v>
      </c>
      <c r="C333" s="57" t="s">
        <v>16</v>
      </c>
      <c r="D333" s="111">
        <v>46161</v>
      </c>
      <c r="E333" s="74" t="s">
        <v>744</v>
      </c>
      <c r="F333" s="74" t="s">
        <v>29</v>
      </c>
      <c r="G333" s="73">
        <v>63</v>
      </c>
      <c r="H333" s="80">
        <v>40.44</v>
      </c>
      <c r="I333" s="79">
        <v>2547.7199999999998</v>
      </c>
      <c r="J333" s="54" t="s">
        <v>8</v>
      </c>
      <c r="K333" s="30" t="s">
        <v>450</v>
      </c>
    </row>
    <row r="334" spans="2:11">
      <c r="B334" s="58" t="s">
        <v>17</v>
      </c>
      <c r="C334" s="57" t="s">
        <v>16</v>
      </c>
      <c r="D334" s="111">
        <v>46161</v>
      </c>
      <c r="E334" s="74" t="s">
        <v>744</v>
      </c>
      <c r="F334" s="74" t="s">
        <v>29</v>
      </c>
      <c r="G334" s="73">
        <v>41</v>
      </c>
      <c r="H334" s="80">
        <v>40.44</v>
      </c>
      <c r="I334" s="79">
        <v>1658.04</v>
      </c>
      <c r="J334" s="54" t="s">
        <v>8</v>
      </c>
      <c r="K334" s="30" t="s">
        <v>451</v>
      </c>
    </row>
    <row r="335" spans="2:11">
      <c r="B335" s="58" t="s">
        <v>17</v>
      </c>
      <c r="C335" s="57" t="s">
        <v>16</v>
      </c>
      <c r="D335" s="111">
        <v>46161</v>
      </c>
      <c r="E335" s="74" t="s">
        <v>745</v>
      </c>
      <c r="F335" s="74" t="s">
        <v>29</v>
      </c>
      <c r="G335" s="73">
        <v>48</v>
      </c>
      <c r="H335" s="80">
        <v>40.56</v>
      </c>
      <c r="I335" s="79">
        <v>1946.88</v>
      </c>
      <c r="J335" s="54" t="s">
        <v>8</v>
      </c>
      <c r="K335" s="30" t="s">
        <v>452</v>
      </c>
    </row>
    <row r="336" spans="2:11">
      <c r="B336" s="58" t="s">
        <v>17</v>
      </c>
      <c r="C336" s="57" t="s">
        <v>16</v>
      </c>
      <c r="D336" s="111">
        <v>46161</v>
      </c>
      <c r="E336" s="74" t="s">
        <v>746</v>
      </c>
      <c r="F336" s="74" t="s">
        <v>29</v>
      </c>
      <c r="G336" s="73">
        <v>41</v>
      </c>
      <c r="H336" s="80">
        <v>40.46</v>
      </c>
      <c r="I336" s="79">
        <v>1658.8600000000001</v>
      </c>
      <c r="J336" s="54" t="s">
        <v>8</v>
      </c>
      <c r="K336" s="30" t="s">
        <v>453</v>
      </c>
    </row>
    <row r="337" spans="2:11">
      <c r="B337" s="58" t="s">
        <v>17</v>
      </c>
      <c r="C337" s="57" t="s">
        <v>16</v>
      </c>
      <c r="D337" s="111">
        <v>46161</v>
      </c>
      <c r="E337" s="74" t="s">
        <v>747</v>
      </c>
      <c r="F337" s="74" t="s">
        <v>29</v>
      </c>
      <c r="G337" s="73">
        <v>17</v>
      </c>
      <c r="H337" s="80">
        <v>40.44</v>
      </c>
      <c r="I337" s="79">
        <v>687.48</v>
      </c>
      <c r="J337" s="54" t="s">
        <v>8</v>
      </c>
      <c r="K337" s="30" t="s">
        <v>454</v>
      </c>
    </row>
    <row r="338" spans="2:11">
      <c r="B338" s="58" t="s">
        <v>17</v>
      </c>
      <c r="C338" s="57" t="s">
        <v>16</v>
      </c>
      <c r="D338" s="111">
        <v>46161</v>
      </c>
      <c r="E338" s="74" t="s">
        <v>748</v>
      </c>
      <c r="F338" s="74" t="s">
        <v>29</v>
      </c>
      <c r="G338" s="73">
        <v>48</v>
      </c>
      <c r="H338" s="80">
        <v>40.56</v>
      </c>
      <c r="I338" s="79">
        <v>1946.88</v>
      </c>
      <c r="J338" s="54" t="s">
        <v>8</v>
      </c>
      <c r="K338" s="30" t="s">
        <v>455</v>
      </c>
    </row>
    <row r="339" spans="2:11">
      <c r="B339" s="58" t="s">
        <v>17</v>
      </c>
      <c r="C339" s="57" t="s">
        <v>16</v>
      </c>
      <c r="D339" s="111">
        <v>46161</v>
      </c>
      <c r="E339" s="74" t="s">
        <v>749</v>
      </c>
      <c r="F339" s="74" t="s">
        <v>29</v>
      </c>
      <c r="G339" s="73">
        <v>332</v>
      </c>
      <c r="H339" s="80">
        <v>40.44</v>
      </c>
      <c r="I339" s="79">
        <v>13426.08</v>
      </c>
      <c r="J339" s="54" t="s">
        <v>8</v>
      </c>
      <c r="K339" s="30" t="s">
        <v>456</v>
      </c>
    </row>
    <row r="340" spans="2:11">
      <c r="B340" s="58" t="s">
        <v>17</v>
      </c>
      <c r="C340" s="57" t="s">
        <v>16</v>
      </c>
      <c r="D340" s="111">
        <v>46161</v>
      </c>
      <c r="E340" s="74" t="s">
        <v>749</v>
      </c>
      <c r="F340" s="74" t="s">
        <v>29</v>
      </c>
      <c r="G340" s="73">
        <v>19</v>
      </c>
      <c r="H340" s="80">
        <v>40.44</v>
      </c>
      <c r="I340" s="79">
        <v>768.3599999999999</v>
      </c>
      <c r="J340" s="54" t="s">
        <v>8</v>
      </c>
      <c r="K340" s="30" t="s">
        <v>457</v>
      </c>
    </row>
    <row r="341" spans="2:11">
      <c r="B341" s="58" t="s">
        <v>17</v>
      </c>
      <c r="C341" s="57" t="s">
        <v>16</v>
      </c>
      <c r="D341" s="111">
        <v>46161</v>
      </c>
      <c r="E341" s="74" t="s">
        <v>750</v>
      </c>
      <c r="F341" s="74" t="s">
        <v>29</v>
      </c>
      <c r="G341" s="73">
        <v>41</v>
      </c>
      <c r="H341" s="80">
        <v>40.44</v>
      </c>
      <c r="I341" s="79">
        <v>1658.04</v>
      </c>
      <c r="J341" s="54" t="s">
        <v>8</v>
      </c>
      <c r="K341" s="30" t="s">
        <v>458</v>
      </c>
    </row>
    <row r="342" spans="2:11">
      <c r="B342" s="58" t="s">
        <v>17</v>
      </c>
      <c r="C342" s="57" t="s">
        <v>16</v>
      </c>
      <c r="D342" s="111">
        <v>46161</v>
      </c>
      <c r="E342" s="74" t="s">
        <v>751</v>
      </c>
      <c r="F342" s="74" t="s">
        <v>29</v>
      </c>
      <c r="G342" s="73">
        <v>23</v>
      </c>
      <c r="H342" s="80">
        <v>40.44</v>
      </c>
      <c r="I342" s="79">
        <v>930.11999999999989</v>
      </c>
      <c r="J342" s="54" t="s">
        <v>8</v>
      </c>
      <c r="K342" s="30" t="s">
        <v>459</v>
      </c>
    </row>
    <row r="343" spans="2:11">
      <c r="B343" s="58" t="s">
        <v>17</v>
      </c>
      <c r="C343" s="57" t="s">
        <v>16</v>
      </c>
      <c r="D343" s="111">
        <v>46161</v>
      </c>
      <c r="E343" s="74" t="s">
        <v>752</v>
      </c>
      <c r="F343" s="74" t="s">
        <v>29</v>
      </c>
      <c r="G343" s="73">
        <v>14</v>
      </c>
      <c r="H343" s="80">
        <v>40.44</v>
      </c>
      <c r="I343" s="79">
        <v>566.16</v>
      </c>
      <c r="J343" s="54" t="s">
        <v>8</v>
      </c>
      <c r="K343" s="30" t="s">
        <v>460</v>
      </c>
    </row>
    <row r="344" spans="2:11">
      <c r="B344" s="58" t="s">
        <v>17</v>
      </c>
      <c r="C344" s="57" t="s">
        <v>16</v>
      </c>
      <c r="D344" s="111">
        <v>46161</v>
      </c>
      <c r="E344" s="74" t="s">
        <v>753</v>
      </c>
      <c r="F344" s="74" t="s">
        <v>29</v>
      </c>
      <c r="G344" s="73">
        <v>122</v>
      </c>
      <c r="H344" s="80">
        <v>40.4</v>
      </c>
      <c r="I344" s="79">
        <v>4928.8</v>
      </c>
      <c r="J344" s="54" t="s">
        <v>8</v>
      </c>
      <c r="K344" s="30" t="s">
        <v>461</v>
      </c>
    </row>
    <row r="345" spans="2:11">
      <c r="B345" s="58" t="s">
        <v>17</v>
      </c>
      <c r="C345" s="57" t="s">
        <v>16</v>
      </c>
      <c r="D345" s="111">
        <v>46161</v>
      </c>
      <c r="E345" s="74" t="s">
        <v>753</v>
      </c>
      <c r="F345" s="74" t="s">
        <v>29</v>
      </c>
      <c r="G345" s="73">
        <v>32</v>
      </c>
      <c r="H345" s="80">
        <v>40.4</v>
      </c>
      <c r="I345" s="79">
        <v>1292.8</v>
      </c>
      <c r="J345" s="54" t="s">
        <v>8</v>
      </c>
      <c r="K345" s="30" t="s">
        <v>462</v>
      </c>
    </row>
    <row r="346" spans="2:11">
      <c r="B346" s="58" t="s">
        <v>17</v>
      </c>
      <c r="C346" s="57" t="s">
        <v>16</v>
      </c>
      <c r="D346" s="111">
        <v>46161</v>
      </c>
      <c r="E346" s="74" t="s">
        <v>753</v>
      </c>
      <c r="F346" s="74" t="s">
        <v>29</v>
      </c>
      <c r="G346" s="73">
        <v>48</v>
      </c>
      <c r="H346" s="80">
        <v>40.4</v>
      </c>
      <c r="I346" s="79">
        <v>1939.1999999999998</v>
      </c>
      <c r="J346" s="54" t="s">
        <v>8</v>
      </c>
      <c r="K346" s="30" t="s">
        <v>463</v>
      </c>
    </row>
    <row r="347" spans="2:11">
      <c r="B347" s="58" t="s">
        <v>17</v>
      </c>
      <c r="C347" s="57" t="s">
        <v>16</v>
      </c>
      <c r="D347" s="111">
        <v>46161</v>
      </c>
      <c r="E347" s="74" t="s">
        <v>753</v>
      </c>
      <c r="F347" s="74" t="s">
        <v>29</v>
      </c>
      <c r="G347" s="73">
        <v>40</v>
      </c>
      <c r="H347" s="80">
        <v>40.4</v>
      </c>
      <c r="I347" s="79">
        <v>1616</v>
      </c>
      <c r="J347" s="54" t="s">
        <v>8</v>
      </c>
      <c r="K347" s="30" t="s">
        <v>464</v>
      </c>
    </row>
    <row r="348" spans="2:11">
      <c r="B348" s="58" t="s">
        <v>17</v>
      </c>
      <c r="C348" s="57" t="s">
        <v>16</v>
      </c>
      <c r="D348" s="111">
        <v>46161</v>
      </c>
      <c r="E348" s="74" t="s">
        <v>754</v>
      </c>
      <c r="F348" s="74" t="s">
        <v>29</v>
      </c>
      <c r="G348" s="73">
        <v>95</v>
      </c>
      <c r="H348" s="80">
        <v>40.46</v>
      </c>
      <c r="I348" s="79">
        <v>3843.7000000000003</v>
      </c>
      <c r="J348" s="54" t="s">
        <v>8</v>
      </c>
      <c r="K348" s="30" t="s">
        <v>465</v>
      </c>
    </row>
    <row r="349" spans="2:11">
      <c r="B349" s="58" t="s">
        <v>17</v>
      </c>
      <c r="C349" s="57" t="s">
        <v>16</v>
      </c>
      <c r="D349" s="111">
        <v>46161</v>
      </c>
      <c r="E349" s="74" t="s">
        <v>755</v>
      </c>
      <c r="F349" s="74" t="s">
        <v>29</v>
      </c>
      <c r="G349" s="73">
        <v>39</v>
      </c>
      <c r="H349" s="80">
        <v>40.46</v>
      </c>
      <c r="I349" s="79">
        <v>1577.94</v>
      </c>
      <c r="J349" s="54" t="s">
        <v>8</v>
      </c>
      <c r="K349" s="30" t="s">
        <v>466</v>
      </c>
    </row>
    <row r="350" spans="2:11">
      <c r="B350" s="58" t="s">
        <v>17</v>
      </c>
      <c r="C350" s="57" t="s">
        <v>16</v>
      </c>
      <c r="D350" s="111">
        <v>46161</v>
      </c>
      <c r="E350" s="74" t="s">
        <v>755</v>
      </c>
      <c r="F350" s="74" t="s">
        <v>29</v>
      </c>
      <c r="G350" s="73">
        <v>50</v>
      </c>
      <c r="H350" s="80">
        <v>40.46</v>
      </c>
      <c r="I350" s="79">
        <v>2023</v>
      </c>
      <c r="J350" s="54" t="s">
        <v>8</v>
      </c>
      <c r="K350" s="30" t="s">
        <v>467</v>
      </c>
    </row>
    <row r="351" spans="2:11">
      <c r="B351" s="58" t="s">
        <v>17</v>
      </c>
      <c r="C351" s="57" t="s">
        <v>16</v>
      </c>
      <c r="D351" s="111">
        <v>46161</v>
      </c>
      <c r="E351" s="74" t="s">
        <v>755</v>
      </c>
      <c r="F351" s="74" t="s">
        <v>29</v>
      </c>
      <c r="G351" s="73">
        <v>125</v>
      </c>
      <c r="H351" s="80">
        <v>40.46</v>
      </c>
      <c r="I351" s="79">
        <v>5057.5</v>
      </c>
      <c r="J351" s="54" t="s">
        <v>8</v>
      </c>
      <c r="K351" s="30" t="s">
        <v>468</v>
      </c>
    </row>
    <row r="352" spans="2:11">
      <c r="B352" s="58" t="s">
        <v>17</v>
      </c>
      <c r="C352" s="57" t="s">
        <v>16</v>
      </c>
      <c r="D352" s="111">
        <v>46161</v>
      </c>
      <c r="E352" s="74" t="s">
        <v>755</v>
      </c>
      <c r="F352" s="74" t="s">
        <v>29</v>
      </c>
      <c r="G352" s="73">
        <v>15</v>
      </c>
      <c r="H352" s="80">
        <v>40.46</v>
      </c>
      <c r="I352" s="79">
        <v>606.9</v>
      </c>
      <c r="J352" s="54" t="s">
        <v>8</v>
      </c>
      <c r="K352" s="30" t="s">
        <v>469</v>
      </c>
    </row>
    <row r="353" spans="2:11">
      <c r="B353" s="58" t="s">
        <v>17</v>
      </c>
      <c r="C353" s="57" t="s">
        <v>16</v>
      </c>
      <c r="D353" s="111">
        <v>46161</v>
      </c>
      <c r="E353" s="74" t="s">
        <v>756</v>
      </c>
      <c r="F353" s="74" t="s">
        <v>29</v>
      </c>
      <c r="G353" s="73">
        <v>50</v>
      </c>
      <c r="H353" s="80">
        <v>40.6</v>
      </c>
      <c r="I353" s="79">
        <v>2030</v>
      </c>
      <c r="J353" s="54" t="s">
        <v>8</v>
      </c>
      <c r="K353" s="30" t="s">
        <v>470</v>
      </c>
    </row>
    <row r="354" spans="2:11">
      <c r="B354" s="58" t="s">
        <v>17</v>
      </c>
      <c r="C354" s="57" t="s">
        <v>16</v>
      </c>
      <c r="D354" s="111">
        <v>46161</v>
      </c>
      <c r="E354" s="74" t="s">
        <v>757</v>
      </c>
      <c r="F354" s="74" t="s">
        <v>29</v>
      </c>
      <c r="G354" s="73">
        <v>64</v>
      </c>
      <c r="H354" s="80">
        <v>40.56</v>
      </c>
      <c r="I354" s="79">
        <v>2595.84</v>
      </c>
      <c r="J354" s="54" t="s">
        <v>8</v>
      </c>
      <c r="K354" s="30" t="s">
        <v>471</v>
      </c>
    </row>
    <row r="355" spans="2:11">
      <c r="B355" s="58" t="s">
        <v>17</v>
      </c>
      <c r="C355" s="57" t="s">
        <v>16</v>
      </c>
      <c r="D355" s="111">
        <v>46161</v>
      </c>
      <c r="E355" s="74" t="s">
        <v>757</v>
      </c>
      <c r="F355" s="74" t="s">
        <v>29</v>
      </c>
      <c r="G355" s="73">
        <v>42</v>
      </c>
      <c r="H355" s="80">
        <v>40.56</v>
      </c>
      <c r="I355" s="79">
        <v>1703.52</v>
      </c>
      <c r="J355" s="54" t="s">
        <v>8</v>
      </c>
      <c r="K355" s="30" t="s">
        <v>472</v>
      </c>
    </row>
    <row r="356" spans="2:11">
      <c r="B356" s="58" t="s">
        <v>17</v>
      </c>
      <c r="C356" s="57" t="s">
        <v>16</v>
      </c>
      <c r="D356" s="111">
        <v>46161</v>
      </c>
      <c r="E356" s="74" t="s">
        <v>758</v>
      </c>
      <c r="F356" s="74" t="s">
        <v>29</v>
      </c>
      <c r="G356" s="73">
        <v>22</v>
      </c>
      <c r="H356" s="80">
        <v>40.479999999999997</v>
      </c>
      <c r="I356" s="79">
        <v>890.56</v>
      </c>
      <c r="J356" s="54" t="s">
        <v>8</v>
      </c>
      <c r="K356" s="30" t="s">
        <v>473</v>
      </c>
    </row>
    <row r="357" spans="2:11">
      <c r="B357" s="58" t="s">
        <v>17</v>
      </c>
      <c r="C357" s="57" t="s">
        <v>16</v>
      </c>
      <c r="D357" s="111">
        <v>46161</v>
      </c>
      <c r="E357" s="74" t="s">
        <v>759</v>
      </c>
      <c r="F357" s="74" t="s">
        <v>29</v>
      </c>
      <c r="G357" s="73">
        <v>45</v>
      </c>
      <c r="H357" s="80">
        <v>40.5</v>
      </c>
      <c r="I357" s="79">
        <v>1822.5</v>
      </c>
      <c r="J357" s="54" t="s">
        <v>8</v>
      </c>
      <c r="K357" s="30" t="s">
        <v>474</v>
      </c>
    </row>
    <row r="358" spans="2:11">
      <c r="B358" s="58" t="s">
        <v>17</v>
      </c>
      <c r="C358" s="57" t="s">
        <v>16</v>
      </c>
      <c r="D358" s="111">
        <v>46161</v>
      </c>
      <c r="E358" s="74" t="s">
        <v>760</v>
      </c>
      <c r="F358" s="74" t="s">
        <v>29</v>
      </c>
      <c r="G358" s="73">
        <v>46</v>
      </c>
      <c r="H358" s="80">
        <v>40.54</v>
      </c>
      <c r="I358" s="79">
        <v>1864.84</v>
      </c>
      <c r="J358" s="54" t="s">
        <v>8</v>
      </c>
      <c r="K358" s="30" t="s">
        <v>475</v>
      </c>
    </row>
    <row r="359" spans="2:11">
      <c r="B359" s="58" t="s">
        <v>17</v>
      </c>
      <c r="C359" s="57" t="s">
        <v>16</v>
      </c>
      <c r="D359" s="111">
        <v>46161</v>
      </c>
      <c r="E359" s="74" t="s">
        <v>761</v>
      </c>
      <c r="F359" s="74" t="s">
        <v>29</v>
      </c>
      <c r="G359" s="73">
        <v>43</v>
      </c>
      <c r="H359" s="80">
        <v>40.5</v>
      </c>
      <c r="I359" s="79">
        <v>1741.5</v>
      </c>
      <c r="J359" s="54" t="s">
        <v>8</v>
      </c>
      <c r="K359" s="30" t="s">
        <v>476</v>
      </c>
    </row>
    <row r="360" spans="2:11">
      <c r="B360" s="58" t="s">
        <v>17</v>
      </c>
      <c r="C360" s="57" t="s">
        <v>16</v>
      </c>
      <c r="D360" s="111">
        <v>46161</v>
      </c>
      <c r="E360" s="74" t="s">
        <v>761</v>
      </c>
      <c r="F360" s="74" t="s">
        <v>29</v>
      </c>
      <c r="G360" s="73">
        <v>248</v>
      </c>
      <c r="H360" s="80">
        <v>40.5</v>
      </c>
      <c r="I360" s="79">
        <v>10044</v>
      </c>
      <c r="J360" s="54" t="s">
        <v>8</v>
      </c>
      <c r="K360" s="30" t="s">
        <v>477</v>
      </c>
    </row>
    <row r="361" spans="2:11">
      <c r="B361" s="58" t="s">
        <v>17</v>
      </c>
      <c r="C361" s="57" t="s">
        <v>16</v>
      </c>
      <c r="D361" s="111">
        <v>46161</v>
      </c>
      <c r="E361" s="74" t="s">
        <v>761</v>
      </c>
      <c r="F361" s="74" t="s">
        <v>29</v>
      </c>
      <c r="G361" s="73">
        <v>43</v>
      </c>
      <c r="H361" s="80">
        <v>40.5</v>
      </c>
      <c r="I361" s="79">
        <v>1741.5</v>
      </c>
      <c r="J361" s="54" t="s">
        <v>8</v>
      </c>
      <c r="K361" s="30" t="s">
        <v>478</v>
      </c>
    </row>
    <row r="362" spans="2:11">
      <c r="B362" s="58" t="s">
        <v>17</v>
      </c>
      <c r="C362" s="57" t="s">
        <v>16</v>
      </c>
      <c r="D362" s="111">
        <v>46161</v>
      </c>
      <c r="E362" s="74" t="s">
        <v>762</v>
      </c>
      <c r="F362" s="74" t="s">
        <v>29</v>
      </c>
      <c r="G362" s="73">
        <v>19</v>
      </c>
      <c r="H362" s="80">
        <v>40.5</v>
      </c>
      <c r="I362" s="79">
        <v>769.5</v>
      </c>
      <c r="J362" s="54" t="s">
        <v>8</v>
      </c>
      <c r="K362" s="30" t="s">
        <v>479</v>
      </c>
    </row>
    <row r="363" spans="2:11">
      <c r="B363" s="58" t="s">
        <v>17</v>
      </c>
      <c r="C363" s="57" t="s">
        <v>16</v>
      </c>
      <c r="D363" s="111">
        <v>46161</v>
      </c>
      <c r="E363" s="74" t="s">
        <v>763</v>
      </c>
      <c r="F363" s="74" t="s">
        <v>29</v>
      </c>
      <c r="G363" s="73">
        <v>43</v>
      </c>
      <c r="H363" s="80">
        <v>40.479999999999997</v>
      </c>
      <c r="I363" s="79">
        <v>1740.6399999999999</v>
      </c>
      <c r="J363" s="54" t="s">
        <v>8</v>
      </c>
      <c r="K363" s="30" t="s">
        <v>480</v>
      </c>
    </row>
    <row r="364" spans="2:11">
      <c r="B364" s="58" t="s">
        <v>17</v>
      </c>
      <c r="C364" s="57" t="s">
        <v>16</v>
      </c>
      <c r="D364" s="111">
        <v>46161</v>
      </c>
      <c r="E364" s="74" t="s">
        <v>764</v>
      </c>
      <c r="F364" s="74" t="s">
        <v>29</v>
      </c>
      <c r="G364" s="73">
        <v>39</v>
      </c>
      <c r="H364" s="80">
        <v>40.520000000000003</v>
      </c>
      <c r="I364" s="79">
        <v>1580.2800000000002</v>
      </c>
      <c r="J364" s="54" t="s">
        <v>8</v>
      </c>
      <c r="K364" s="30" t="s">
        <v>481</v>
      </c>
    </row>
    <row r="365" spans="2:11">
      <c r="B365" s="58" t="s">
        <v>17</v>
      </c>
      <c r="C365" s="57" t="s">
        <v>16</v>
      </c>
      <c r="D365" s="111">
        <v>46161</v>
      </c>
      <c r="E365" s="74" t="s">
        <v>765</v>
      </c>
      <c r="F365" s="74" t="s">
        <v>29</v>
      </c>
      <c r="G365" s="73">
        <v>15</v>
      </c>
      <c r="H365" s="80">
        <v>40.5</v>
      </c>
      <c r="I365" s="79">
        <v>607.5</v>
      </c>
      <c r="J365" s="54" t="s">
        <v>8</v>
      </c>
      <c r="K365" s="30" t="s">
        <v>482</v>
      </c>
    </row>
    <row r="366" spans="2:11">
      <c r="B366" s="58" t="s">
        <v>17</v>
      </c>
      <c r="C366" s="57" t="s">
        <v>16</v>
      </c>
      <c r="D366" s="111">
        <v>46161</v>
      </c>
      <c r="E366" s="74" t="s">
        <v>765</v>
      </c>
      <c r="F366" s="74" t="s">
        <v>29</v>
      </c>
      <c r="G366" s="73">
        <v>80</v>
      </c>
      <c r="H366" s="80">
        <v>40.479999999999997</v>
      </c>
      <c r="I366" s="79">
        <v>3238.3999999999996</v>
      </c>
      <c r="J366" s="54" t="s">
        <v>8</v>
      </c>
      <c r="K366" s="30" t="s">
        <v>483</v>
      </c>
    </row>
    <row r="367" spans="2:11">
      <c r="B367" s="58" t="s">
        <v>17</v>
      </c>
      <c r="C367" s="57" t="s">
        <v>16</v>
      </c>
      <c r="D367" s="111">
        <v>46161</v>
      </c>
      <c r="E367" s="74" t="s">
        <v>765</v>
      </c>
      <c r="F367" s="74" t="s">
        <v>29</v>
      </c>
      <c r="G367" s="73">
        <v>41</v>
      </c>
      <c r="H367" s="80">
        <v>40.479999999999997</v>
      </c>
      <c r="I367" s="79">
        <v>1659.6799999999998</v>
      </c>
      <c r="J367" s="54" t="s">
        <v>8</v>
      </c>
      <c r="K367" s="30" t="s">
        <v>484</v>
      </c>
    </row>
    <row r="368" spans="2:11">
      <c r="B368" s="58" t="s">
        <v>17</v>
      </c>
      <c r="C368" s="57" t="s">
        <v>16</v>
      </c>
      <c r="D368" s="111">
        <v>46161</v>
      </c>
      <c r="E368" s="74" t="s">
        <v>766</v>
      </c>
      <c r="F368" s="74" t="s">
        <v>29</v>
      </c>
      <c r="G368" s="73">
        <v>45</v>
      </c>
      <c r="H368" s="80">
        <v>40.56</v>
      </c>
      <c r="I368" s="79">
        <v>1825.2</v>
      </c>
      <c r="J368" s="54" t="s">
        <v>8</v>
      </c>
      <c r="K368" s="30" t="s">
        <v>485</v>
      </c>
    </row>
    <row r="369" spans="2:11">
      <c r="B369" s="58" t="s">
        <v>17</v>
      </c>
      <c r="C369" s="57" t="s">
        <v>16</v>
      </c>
      <c r="D369" s="111">
        <v>46161</v>
      </c>
      <c r="E369" s="74" t="s">
        <v>766</v>
      </c>
      <c r="F369" s="74" t="s">
        <v>29</v>
      </c>
      <c r="G369" s="73">
        <v>30</v>
      </c>
      <c r="H369" s="80">
        <v>40.54</v>
      </c>
      <c r="I369" s="79">
        <v>1216.2</v>
      </c>
      <c r="J369" s="54" t="s">
        <v>8</v>
      </c>
      <c r="K369" s="30" t="s">
        <v>486</v>
      </c>
    </row>
    <row r="370" spans="2:11">
      <c r="B370" s="58" t="s">
        <v>17</v>
      </c>
      <c r="C370" s="57" t="s">
        <v>16</v>
      </c>
      <c r="D370" s="111">
        <v>46161</v>
      </c>
      <c r="E370" s="74" t="s">
        <v>766</v>
      </c>
      <c r="F370" s="74" t="s">
        <v>29</v>
      </c>
      <c r="G370" s="73">
        <v>192</v>
      </c>
      <c r="H370" s="80">
        <v>40.56</v>
      </c>
      <c r="I370" s="79">
        <v>7787.52</v>
      </c>
      <c r="J370" s="54" t="s">
        <v>8</v>
      </c>
      <c r="K370" s="30" t="s">
        <v>487</v>
      </c>
    </row>
    <row r="371" spans="2:11">
      <c r="B371" s="58" t="s">
        <v>17</v>
      </c>
      <c r="C371" s="57" t="s">
        <v>16</v>
      </c>
      <c r="D371" s="111">
        <v>46161</v>
      </c>
      <c r="E371" s="74" t="s">
        <v>766</v>
      </c>
      <c r="F371" s="74" t="s">
        <v>29</v>
      </c>
      <c r="G371" s="73">
        <v>44</v>
      </c>
      <c r="H371" s="80">
        <v>40.56</v>
      </c>
      <c r="I371" s="79">
        <v>1784.64</v>
      </c>
      <c r="J371" s="54" t="s">
        <v>8</v>
      </c>
      <c r="K371" s="30" t="s">
        <v>488</v>
      </c>
    </row>
    <row r="372" spans="2:11">
      <c r="B372" s="58" t="s">
        <v>17</v>
      </c>
      <c r="C372" s="57" t="s">
        <v>16</v>
      </c>
      <c r="D372" s="111">
        <v>46161</v>
      </c>
      <c r="E372" s="74" t="s">
        <v>767</v>
      </c>
      <c r="F372" s="74" t="s">
        <v>29</v>
      </c>
      <c r="G372" s="73">
        <v>43</v>
      </c>
      <c r="H372" s="80">
        <v>40.56</v>
      </c>
      <c r="I372" s="79">
        <v>1744.0800000000002</v>
      </c>
      <c r="J372" s="54" t="s">
        <v>8</v>
      </c>
      <c r="K372" s="30" t="s">
        <v>489</v>
      </c>
    </row>
    <row r="373" spans="2:11">
      <c r="B373" s="58" t="s">
        <v>17</v>
      </c>
      <c r="C373" s="57" t="s">
        <v>16</v>
      </c>
      <c r="D373" s="111">
        <v>46161</v>
      </c>
      <c r="E373" s="74" t="s">
        <v>768</v>
      </c>
      <c r="F373" s="74" t="s">
        <v>29</v>
      </c>
      <c r="G373" s="73">
        <v>16</v>
      </c>
      <c r="H373" s="80">
        <v>40.54</v>
      </c>
      <c r="I373" s="79">
        <v>648.64</v>
      </c>
      <c r="J373" s="54" t="s">
        <v>8</v>
      </c>
      <c r="K373" s="30" t="s">
        <v>490</v>
      </c>
    </row>
    <row r="374" spans="2:11">
      <c r="B374" s="58" t="s">
        <v>17</v>
      </c>
      <c r="C374" s="57" t="s">
        <v>16</v>
      </c>
      <c r="D374" s="111">
        <v>46161</v>
      </c>
      <c r="E374" s="74" t="s">
        <v>769</v>
      </c>
      <c r="F374" s="74" t="s">
        <v>29</v>
      </c>
      <c r="G374" s="73">
        <v>20</v>
      </c>
      <c r="H374" s="80">
        <v>40.54</v>
      </c>
      <c r="I374" s="79">
        <v>810.8</v>
      </c>
      <c r="J374" s="54" t="s">
        <v>8</v>
      </c>
      <c r="K374" s="30" t="s">
        <v>491</v>
      </c>
    </row>
    <row r="375" spans="2:11">
      <c r="B375" s="58" t="s">
        <v>17</v>
      </c>
      <c r="C375" s="57" t="s">
        <v>16</v>
      </c>
      <c r="D375" s="111">
        <v>46161</v>
      </c>
      <c r="E375" s="74" t="s">
        <v>770</v>
      </c>
      <c r="F375" s="74" t="s">
        <v>29</v>
      </c>
      <c r="G375" s="73">
        <v>84</v>
      </c>
      <c r="H375" s="80">
        <v>40.520000000000003</v>
      </c>
      <c r="I375" s="79">
        <v>3403.6800000000003</v>
      </c>
      <c r="J375" s="54" t="s">
        <v>8</v>
      </c>
      <c r="K375" s="30" t="s">
        <v>492</v>
      </c>
    </row>
    <row r="376" spans="2:11">
      <c r="B376" s="58" t="s">
        <v>17</v>
      </c>
      <c r="C376" s="57" t="s">
        <v>16</v>
      </c>
      <c r="D376" s="111">
        <v>46161</v>
      </c>
      <c r="E376" s="74" t="s">
        <v>770</v>
      </c>
      <c r="F376" s="74" t="s">
        <v>29</v>
      </c>
      <c r="G376" s="73">
        <v>96</v>
      </c>
      <c r="H376" s="80">
        <v>40.520000000000003</v>
      </c>
      <c r="I376" s="79">
        <v>3889.92</v>
      </c>
      <c r="J376" s="54" t="s">
        <v>8</v>
      </c>
      <c r="K376" s="30" t="s">
        <v>493</v>
      </c>
    </row>
    <row r="377" spans="2:11">
      <c r="B377" s="58" t="s">
        <v>17</v>
      </c>
      <c r="C377" s="57" t="s">
        <v>16</v>
      </c>
      <c r="D377" s="111">
        <v>46161</v>
      </c>
      <c r="E377" s="74" t="s">
        <v>771</v>
      </c>
      <c r="F377" s="74" t="s">
        <v>29</v>
      </c>
      <c r="G377" s="73">
        <v>39</v>
      </c>
      <c r="H377" s="80">
        <v>40.520000000000003</v>
      </c>
      <c r="I377" s="79">
        <v>1580.2800000000002</v>
      </c>
      <c r="J377" s="54" t="s">
        <v>8</v>
      </c>
      <c r="K377" s="30" t="s">
        <v>494</v>
      </c>
    </row>
    <row r="378" spans="2:11">
      <c r="B378" s="58" t="s">
        <v>17</v>
      </c>
      <c r="C378" s="57" t="s">
        <v>16</v>
      </c>
      <c r="D378" s="111">
        <v>46161</v>
      </c>
      <c r="E378" s="74" t="s">
        <v>772</v>
      </c>
      <c r="F378" s="74" t="s">
        <v>29</v>
      </c>
      <c r="G378" s="73">
        <v>70</v>
      </c>
      <c r="H378" s="80">
        <v>40.479999999999997</v>
      </c>
      <c r="I378" s="79">
        <v>2833.6</v>
      </c>
      <c r="J378" s="54" t="s">
        <v>8</v>
      </c>
      <c r="K378" s="30" t="s">
        <v>495</v>
      </c>
    </row>
    <row r="379" spans="2:11">
      <c r="B379" s="58" t="s">
        <v>17</v>
      </c>
      <c r="C379" s="57" t="s">
        <v>16</v>
      </c>
      <c r="D379" s="111">
        <v>46161</v>
      </c>
      <c r="E379" s="74" t="s">
        <v>773</v>
      </c>
      <c r="F379" s="74" t="s">
        <v>29</v>
      </c>
      <c r="G379" s="73">
        <v>48</v>
      </c>
      <c r="H379" s="80">
        <v>40.56</v>
      </c>
      <c r="I379" s="79">
        <v>1946.88</v>
      </c>
      <c r="J379" s="54" t="s">
        <v>8</v>
      </c>
      <c r="K379" s="30" t="s">
        <v>496</v>
      </c>
    </row>
    <row r="380" spans="2:11">
      <c r="B380" s="58" t="s">
        <v>17</v>
      </c>
      <c r="C380" s="57" t="s">
        <v>16</v>
      </c>
      <c r="D380" s="111">
        <v>46161</v>
      </c>
      <c r="E380" s="74" t="s">
        <v>774</v>
      </c>
      <c r="F380" s="74" t="s">
        <v>29</v>
      </c>
      <c r="G380" s="73">
        <v>22</v>
      </c>
      <c r="H380" s="80">
        <v>40.479999999999997</v>
      </c>
      <c r="I380" s="79">
        <v>890.56</v>
      </c>
      <c r="J380" s="54" t="s">
        <v>8</v>
      </c>
      <c r="K380" s="30" t="s">
        <v>497</v>
      </c>
    </row>
    <row r="381" spans="2:11">
      <c r="B381" s="58" t="s">
        <v>17</v>
      </c>
      <c r="C381" s="57" t="s">
        <v>16</v>
      </c>
      <c r="D381" s="111">
        <v>46161</v>
      </c>
      <c r="E381" s="74" t="s">
        <v>775</v>
      </c>
      <c r="F381" s="74" t="s">
        <v>29</v>
      </c>
      <c r="G381" s="73">
        <v>14</v>
      </c>
      <c r="H381" s="80">
        <v>40.479999999999997</v>
      </c>
      <c r="I381" s="79">
        <v>566.71999999999991</v>
      </c>
      <c r="J381" s="54" t="s">
        <v>8</v>
      </c>
      <c r="K381" s="30" t="s">
        <v>498</v>
      </c>
    </row>
    <row r="382" spans="2:11">
      <c r="B382" s="58" t="s">
        <v>17</v>
      </c>
      <c r="C382" s="57" t="s">
        <v>16</v>
      </c>
      <c r="D382" s="111">
        <v>46161</v>
      </c>
      <c r="E382" s="74" t="s">
        <v>776</v>
      </c>
      <c r="F382" s="74" t="s">
        <v>29</v>
      </c>
      <c r="G382" s="73">
        <v>44</v>
      </c>
      <c r="H382" s="80">
        <v>40.46</v>
      </c>
      <c r="I382" s="79">
        <v>1780.24</v>
      </c>
      <c r="J382" s="54" t="s">
        <v>8</v>
      </c>
      <c r="K382" s="30" t="s">
        <v>499</v>
      </c>
    </row>
    <row r="383" spans="2:11">
      <c r="B383" s="58" t="s">
        <v>17</v>
      </c>
      <c r="C383" s="57" t="s">
        <v>16</v>
      </c>
      <c r="D383" s="111">
        <v>46161</v>
      </c>
      <c r="E383" s="74" t="s">
        <v>777</v>
      </c>
      <c r="F383" s="74" t="s">
        <v>29</v>
      </c>
      <c r="G383" s="73">
        <v>50</v>
      </c>
      <c r="H383" s="80">
        <v>40.56</v>
      </c>
      <c r="I383" s="79">
        <v>2028</v>
      </c>
      <c r="J383" s="54" t="s">
        <v>8</v>
      </c>
      <c r="K383" s="30" t="s">
        <v>500</v>
      </c>
    </row>
    <row r="384" spans="2:11">
      <c r="B384" s="58" t="s">
        <v>17</v>
      </c>
      <c r="C384" s="57" t="s">
        <v>16</v>
      </c>
      <c r="D384" s="111">
        <v>46161</v>
      </c>
      <c r="E384" s="74" t="s">
        <v>778</v>
      </c>
      <c r="F384" s="74" t="s">
        <v>29</v>
      </c>
      <c r="G384" s="73">
        <v>134</v>
      </c>
      <c r="H384" s="80">
        <v>40.5</v>
      </c>
      <c r="I384" s="79">
        <v>5427</v>
      </c>
      <c r="J384" s="54" t="s">
        <v>8</v>
      </c>
      <c r="K384" s="30" t="s">
        <v>501</v>
      </c>
    </row>
    <row r="385" spans="2:11">
      <c r="B385" s="58" t="s">
        <v>17</v>
      </c>
      <c r="C385" s="57" t="s">
        <v>16</v>
      </c>
      <c r="D385" s="111">
        <v>46161</v>
      </c>
      <c r="E385" s="74" t="s">
        <v>779</v>
      </c>
      <c r="F385" s="74" t="s">
        <v>29</v>
      </c>
      <c r="G385" s="73">
        <v>14</v>
      </c>
      <c r="H385" s="80">
        <v>40.46</v>
      </c>
      <c r="I385" s="79">
        <v>566.44000000000005</v>
      </c>
      <c r="J385" s="54" t="s">
        <v>8</v>
      </c>
      <c r="K385" s="30" t="s">
        <v>502</v>
      </c>
    </row>
    <row r="386" spans="2:11">
      <c r="B386" s="58" t="s">
        <v>17</v>
      </c>
      <c r="C386" s="57" t="s">
        <v>16</v>
      </c>
      <c r="D386" s="111">
        <v>46161</v>
      </c>
      <c r="E386" s="74" t="s">
        <v>780</v>
      </c>
      <c r="F386" s="74" t="s">
        <v>29</v>
      </c>
      <c r="G386" s="73">
        <v>45</v>
      </c>
      <c r="H386" s="80">
        <v>40.479999999999997</v>
      </c>
      <c r="I386" s="79">
        <v>1821.6</v>
      </c>
      <c r="J386" s="54" t="s">
        <v>8</v>
      </c>
      <c r="K386" s="30" t="s">
        <v>503</v>
      </c>
    </row>
    <row r="387" spans="2:11">
      <c r="B387" s="58" t="s">
        <v>17</v>
      </c>
      <c r="C387" s="57" t="s">
        <v>16</v>
      </c>
      <c r="D387" s="111">
        <v>46161</v>
      </c>
      <c r="E387" s="74" t="s">
        <v>781</v>
      </c>
      <c r="F387" s="74" t="s">
        <v>29</v>
      </c>
      <c r="G387" s="73">
        <v>46</v>
      </c>
      <c r="H387" s="80">
        <v>40.46</v>
      </c>
      <c r="I387" s="79">
        <v>1861.16</v>
      </c>
      <c r="J387" s="54" t="s">
        <v>8</v>
      </c>
      <c r="K387" s="30" t="s">
        <v>504</v>
      </c>
    </row>
    <row r="388" spans="2:11">
      <c r="B388" s="58" t="s">
        <v>17</v>
      </c>
      <c r="C388" s="57" t="s">
        <v>16</v>
      </c>
      <c r="D388" s="111">
        <v>46161</v>
      </c>
      <c r="E388" s="74" t="s">
        <v>781</v>
      </c>
      <c r="F388" s="74" t="s">
        <v>29</v>
      </c>
      <c r="G388" s="73">
        <v>46</v>
      </c>
      <c r="H388" s="80">
        <v>40.46</v>
      </c>
      <c r="I388" s="79">
        <v>1861.16</v>
      </c>
      <c r="J388" s="54" t="s">
        <v>8</v>
      </c>
      <c r="K388" s="30" t="s">
        <v>505</v>
      </c>
    </row>
    <row r="389" spans="2:11">
      <c r="B389" s="58" t="s">
        <v>17</v>
      </c>
      <c r="C389" s="57" t="s">
        <v>16</v>
      </c>
      <c r="D389" s="111">
        <v>46161</v>
      </c>
      <c r="E389" s="74" t="s">
        <v>782</v>
      </c>
      <c r="F389" s="74" t="s">
        <v>29</v>
      </c>
      <c r="G389" s="73">
        <v>20</v>
      </c>
      <c r="H389" s="80">
        <v>40.54</v>
      </c>
      <c r="I389" s="79">
        <v>810.8</v>
      </c>
      <c r="J389" s="54" t="s">
        <v>8</v>
      </c>
      <c r="K389" s="30" t="s">
        <v>506</v>
      </c>
    </row>
    <row r="390" spans="2:11">
      <c r="B390" s="58" t="s">
        <v>17</v>
      </c>
      <c r="C390" s="57" t="s">
        <v>16</v>
      </c>
      <c r="D390" s="111">
        <v>46161</v>
      </c>
      <c r="E390" s="74" t="s">
        <v>782</v>
      </c>
      <c r="F390" s="74" t="s">
        <v>29</v>
      </c>
      <c r="G390" s="73">
        <v>44</v>
      </c>
      <c r="H390" s="80">
        <v>40.520000000000003</v>
      </c>
      <c r="I390" s="79">
        <v>1782.88</v>
      </c>
      <c r="J390" s="54" t="s">
        <v>8</v>
      </c>
      <c r="K390" s="30" t="s">
        <v>507</v>
      </c>
    </row>
    <row r="391" spans="2:11">
      <c r="B391" s="58" t="s">
        <v>17</v>
      </c>
      <c r="C391" s="57" t="s">
        <v>16</v>
      </c>
      <c r="D391" s="111">
        <v>46161</v>
      </c>
      <c r="E391" s="74" t="s">
        <v>782</v>
      </c>
      <c r="F391" s="74" t="s">
        <v>29</v>
      </c>
      <c r="G391" s="73">
        <v>212</v>
      </c>
      <c r="H391" s="80">
        <v>40.520000000000003</v>
      </c>
      <c r="I391" s="79">
        <v>8590.24</v>
      </c>
      <c r="J391" s="54" t="s">
        <v>8</v>
      </c>
      <c r="K391" s="30" t="s">
        <v>508</v>
      </c>
    </row>
    <row r="392" spans="2:11">
      <c r="B392" s="58" t="s">
        <v>17</v>
      </c>
      <c r="C392" s="57" t="s">
        <v>16</v>
      </c>
      <c r="D392" s="111">
        <v>46161</v>
      </c>
      <c r="E392" s="74" t="s">
        <v>783</v>
      </c>
      <c r="F392" s="74" t="s">
        <v>29</v>
      </c>
      <c r="G392" s="73">
        <v>48</v>
      </c>
      <c r="H392" s="80">
        <v>40.56</v>
      </c>
      <c r="I392" s="79">
        <v>1946.88</v>
      </c>
      <c r="J392" s="54" t="s">
        <v>8</v>
      </c>
      <c r="K392" s="30" t="s">
        <v>509</v>
      </c>
    </row>
    <row r="393" spans="2:11">
      <c r="B393" s="58" t="s">
        <v>17</v>
      </c>
      <c r="C393" s="57" t="s">
        <v>16</v>
      </c>
      <c r="D393" s="111">
        <v>46161</v>
      </c>
      <c r="E393" s="74" t="s">
        <v>784</v>
      </c>
      <c r="F393" s="74" t="s">
        <v>29</v>
      </c>
      <c r="G393" s="73">
        <v>19</v>
      </c>
      <c r="H393" s="80">
        <v>40.54</v>
      </c>
      <c r="I393" s="79">
        <v>770.26</v>
      </c>
      <c r="J393" s="54" t="s">
        <v>8</v>
      </c>
      <c r="K393" s="30" t="s">
        <v>510</v>
      </c>
    </row>
    <row r="394" spans="2:11">
      <c r="B394" s="58" t="s">
        <v>17</v>
      </c>
      <c r="C394" s="57" t="s">
        <v>16</v>
      </c>
      <c r="D394" s="111">
        <v>46161</v>
      </c>
      <c r="E394" s="74" t="s">
        <v>785</v>
      </c>
      <c r="F394" s="74" t="s">
        <v>29</v>
      </c>
      <c r="G394" s="73">
        <v>48</v>
      </c>
      <c r="H394" s="80">
        <v>40.479999999999997</v>
      </c>
      <c r="I394" s="79">
        <v>1943.04</v>
      </c>
      <c r="J394" s="54" t="s">
        <v>8</v>
      </c>
      <c r="K394" s="30" t="s">
        <v>511</v>
      </c>
    </row>
    <row r="395" spans="2:11">
      <c r="B395" s="58" t="s">
        <v>17</v>
      </c>
      <c r="C395" s="57" t="s">
        <v>16</v>
      </c>
      <c r="D395" s="111">
        <v>46161</v>
      </c>
      <c r="E395" s="74" t="s">
        <v>785</v>
      </c>
      <c r="F395" s="74" t="s">
        <v>29</v>
      </c>
      <c r="G395" s="73">
        <v>48</v>
      </c>
      <c r="H395" s="80">
        <v>40.479999999999997</v>
      </c>
      <c r="I395" s="79">
        <v>1943.04</v>
      </c>
      <c r="J395" s="54" t="s">
        <v>8</v>
      </c>
      <c r="K395" s="30" t="s">
        <v>512</v>
      </c>
    </row>
    <row r="396" spans="2:11">
      <c r="B396" s="58" t="s">
        <v>17</v>
      </c>
      <c r="C396" s="57" t="s">
        <v>16</v>
      </c>
      <c r="D396" s="111">
        <v>46161</v>
      </c>
      <c r="E396" s="74" t="s">
        <v>785</v>
      </c>
      <c r="F396" s="74" t="s">
        <v>29</v>
      </c>
      <c r="G396" s="73">
        <v>48</v>
      </c>
      <c r="H396" s="80">
        <v>40.479999999999997</v>
      </c>
      <c r="I396" s="79">
        <v>1943.04</v>
      </c>
      <c r="J396" s="54" t="s">
        <v>8</v>
      </c>
      <c r="K396" s="30" t="s">
        <v>513</v>
      </c>
    </row>
    <row r="397" spans="2:11">
      <c r="B397" s="58" t="s">
        <v>17</v>
      </c>
      <c r="C397" s="57" t="s">
        <v>16</v>
      </c>
      <c r="D397" s="111">
        <v>46161</v>
      </c>
      <c r="E397" s="74" t="s">
        <v>785</v>
      </c>
      <c r="F397" s="74" t="s">
        <v>29</v>
      </c>
      <c r="G397" s="73">
        <v>68</v>
      </c>
      <c r="H397" s="80">
        <v>40.479999999999997</v>
      </c>
      <c r="I397" s="79">
        <v>2752.64</v>
      </c>
      <c r="J397" s="54" t="s">
        <v>8</v>
      </c>
      <c r="K397" s="30" t="s">
        <v>514</v>
      </c>
    </row>
    <row r="398" spans="2:11">
      <c r="B398" s="58" t="s">
        <v>17</v>
      </c>
      <c r="C398" s="57" t="s">
        <v>16</v>
      </c>
      <c r="D398" s="111">
        <v>46161</v>
      </c>
      <c r="E398" s="74" t="s">
        <v>786</v>
      </c>
      <c r="F398" s="74" t="s">
        <v>29</v>
      </c>
      <c r="G398" s="73">
        <v>40</v>
      </c>
      <c r="H398" s="80">
        <v>40.5</v>
      </c>
      <c r="I398" s="79">
        <v>1620</v>
      </c>
      <c r="J398" s="54" t="s">
        <v>8</v>
      </c>
      <c r="K398" s="30" t="s">
        <v>515</v>
      </c>
    </row>
    <row r="399" spans="2:11">
      <c r="B399" s="58" t="s">
        <v>17</v>
      </c>
      <c r="C399" s="57" t="s">
        <v>16</v>
      </c>
      <c r="D399" s="111">
        <v>46161</v>
      </c>
      <c r="E399" s="74" t="s">
        <v>787</v>
      </c>
      <c r="F399" s="74" t="s">
        <v>29</v>
      </c>
      <c r="G399" s="73">
        <v>47</v>
      </c>
      <c r="H399" s="80">
        <v>40.5</v>
      </c>
      <c r="I399" s="79">
        <v>1903.5</v>
      </c>
      <c r="J399" s="54" t="s">
        <v>8</v>
      </c>
      <c r="K399" s="30" t="s">
        <v>516</v>
      </c>
    </row>
    <row r="400" spans="2:11">
      <c r="B400" s="58" t="s">
        <v>17</v>
      </c>
      <c r="C400" s="57" t="s">
        <v>16</v>
      </c>
      <c r="D400" s="111">
        <v>46161</v>
      </c>
      <c r="E400" s="74" t="s">
        <v>787</v>
      </c>
      <c r="F400" s="74" t="s">
        <v>29</v>
      </c>
      <c r="G400" s="73">
        <v>105</v>
      </c>
      <c r="H400" s="80">
        <v>40.5</v>
      </c>
      <c r="I400" s="79">
        <v>4252.5</v>
      </c>
      <c r="J400" s="54" t="s">
        <v>8</v>
      </c>
      <c r="K400" s="30" t="s">
        <v>517</v>
      </c>
    </row>
    <row r="401" spans="2:11">
      <c r="B401" s="58" t="s">
        <v>17</v>
      </c>
      <c r="C401" s="57" t="s">
        <v>16</v>
      </c>
      <c r="D401" s="111">
        <v>46161</v>
      </c>
      <c r="E401" s="74" t="s">
        <v>787</v>
      </c>
      <c r="F401" s="74" t="s">
        <v>29</v>
      </c>
      <c r="G401" s="73">
        <v>14</v>
      </c>
      <c r="H401" s="80">
        <v>40.479999999999997</v>
      </c>
      <c r="I401" s="79">
        <v>566.71999999999991</v>
      </c>
      <c r="J401" s="54" t="s">
        <v>8</v>
      </c>
      <c r="K401" s="30" t="s">
        <v>518</v>
      </c>
    </row>
    <row r="402" spans="2:11">
      <c r="B402" s="58" t="s">
        <v>17</v>
      </c>
      <c r="C402" s="57" t="s">
        <v>16</v>
      </c>
      <c r="D402" s="111">
        <v>46161</v>
      </c>
      <c r="E402" s="74" t="s">
        <v>787</v>
      </c>
      <c r="F402" s="74" t="s">
        <v>29</v>
      </c>
      <c r="G402" s="73">
        <v>15</v>
      </c>
      <c r="H402" s="80">
        <v>40.479999999999997</v>
      </c>
      <c r="I402" s="79">
        <v>607.19999999999993</v>
      </c>
      <c r="J402" s="54" t="s">
        <v>8</v>
      </c>
      <c r="K402" s="30" t="s">
        <v>519</v>
      </c>
    </row>
    <row r="403" spans="2:11">
      <c r="B403" s="58" t="s">
        <v>17</v>
      </c>
      <c r="C403" s="57" t="s">
        <v>16</v>
      </c>
      <c r="D403" s="111">
        <v>46161</v>
      </c>
      <c r="E403" s="74" t="s">
        <v>788</v>
      </c>
      <c r="F403" s="74" t="s">
        <v>29</v>
      </c>
      <c r="G403" s="73">
        <v>47</v>
      </c>
      <c r="H403" s="80">
        <v>40.58</v>
      </c>
      <c r="I403" s="79">
        <v>1907.26</v>
      </c>
      <c r="J403" s="54" t="s">
        <v>8</v>
      </c>
      <c r="K403" s="30" t="s">
        <v>520</v>
      </c>
    </row>
    <row r="404" spans="2:11">
      <c r="B404" s="58" t="s">
        <v>17</v>
      </c>
      <c r="C404" s="57" t="s">
        <v>16</v>
      </c>
      <c r="D404" s="111">
        <v>46161</v>
      </c>
      <c r="E404" s="74" t="s">
        <v>789</v>
      </c>
      <c r="F404" s="74" t="s">
        <v>29</v>
      </c>
      <c r="G404" s="73">
        <v>600</v>
      </c>
      <c r="H404" s="80">
        <v>40.58</v>
      </c>
      <c r="I404" s="79">
        <v>24348</v>
      </c>
      <c r="J404" s="54" t="s">
        <v>8</v>
      </c>
      <c r="K404" s="30" t="s">
        <v>521</v>
      </c>
    </row>
    <row r="405" spans="2:11">
      <c r="B405" s="58" t="s">
        <v>17</v>
      </c>
      <c r="C405" s="57" t="s">
        <v>16</v>
      </c>
      <c r="D405" s="111">
        <v>46161</v>
      </c>
      <c r="E405" s="74" t="s">
        <v>789</v>
      </c>
      <c r="F405" s="74" t="s">
        <v>29</v>
      </c>
      <c r="G405" s="73">
        <v>600</v>
      </c>
      <c r="H405" s="80">
        <v>40.58</v>
      </c>
      <c r="I405" s="79">
        <v>24348</v>
      </c>
      <c r="J405" s="54" t="s">
        <v>8</v>
      </c>
      <c r="K405" s="30" t="s">
        <v>522</v>
      </c>
    </row>
    <row r="406" spans="2:11">
      <c r="B406" s="58" t="s">
        <v>17</v>
      </c>
      <c r="C406" s="57" t="s">
        <v>16</v>
      </c>
      <c r="D406" s="111">
        <v>46161</v>
      </c>
      <c r="E406" s="74" t="s">
        <v>789</v>
      </c>
      <c r="F406" s="74" t="s">
        <v>29</v>
      </c>
      <c r="G406" s="73">
        <v>925</v>
      </c>
      <c r="H406" s="80">
        <v>40.58</v>
      </c>
      <c r="I406" s="79">
        <v>37536.5</v>
      </c>
      <c r="J406" s="54" t="s">
        <v>8</v>
      </c>
      <c r="K406" s="30" t="s">
        <v>523</v>
      </c>
    </row>
    <row r="407" spans="2:11">
      <c r="B407" s="58" t="s">
        <v>17</v>
      </c>
      <c r="C407" s="57" t="s">
        <v>16</v>
      </c>
      <c r="D407" s="111">
        <v>46161</v>
      </c>
      <c r="E407" s="74" t="s">
        <v>789</v>
      </c>
      <c r="F407" s="74" t="s">
        <v>29</v>
      </c>
      <c r="G407" s="73">
        <v>248</v>
      </c>
      <c r="H407" s="80">
        <v>40.58</v>
      </c>
      <c r="I407" s="79">
        <v>10063.84</v>
      </c>
      <c r="J407" s="54" t="s">
        <v>8</v>
      </c>
      <c r="K407" s="30" t="s">
        <v>524</v>
      </c>
    </row>
    <row r="408" spans="2:11">
      <c r="B408" s="58" t="s">
        <v>17</v>
      </c>
      <c r="C408" s="57" t="s">
        <v>16</v>
      </c>
      <c r="D408" s="111">
        <v>46162</v>
      </c>
      <c r="E408" s="74" t="s">
        <v>1832</v>
      </c>
      <c r="F408" s="74" t="s">
        <v>29</v>
      </c>
      <c r="G408" s="73">
        <v>8</v>
      </c>
      <c r="H408" s="80">
        <v>40.44</v>
      </c>
      <c r="I408" s="79">
        <v>323.52</v>
      </c>
      <c r="J408" s="54" t="s">
        <v>8</v>
      </c>
      <c r="K408" s="30" t="s">
        <v>1064</v>
      </c>
    </row>
    <row r="409" spans="2:11">
      <c r="B409" s="58" t="s">
        <v>17</v>
      </c>
      <c r="C409" s="57" t="s">
        <v>16</v>
      </c>
      <c r="D409" s="111">
        <v>46162</v>
      </c>
      <c r="E409" s="74" t="s">
        <v>1832</v>
      </c>
      <c r="F409" s="74" t="s">
        <v>29</v>
      </c>
      <c r="G409" s="73">
        <v>16</v>
      </c>
      <c r="H409" s="80">
        <v>40.46</v>
      </c>
      <c r="I409" s="79">
        <v>647.36</v>
      </c>
      <c r="J409" s="54" t="s">
        <v>8</v>
      </c>
      <c r="K409" s="30" t="s">
        <v>1067</v>
      </c>
    </row>
    <row r="410" spans="2:11">
      <c r="B410" s="58" t="s">
        <v>17</v>
      </c>
      <c r="C410" s="57" t="s">
        <v>16</v>
      </c>
      <c r="D410" s="111">
        <v>46162</v>
      </c>
      <c r="E410" s="74" t="s">
        <v>1833</v>
      </c>
      <c r="F410" s="74" t="s">
        <v>29</v>
      </c>
      <c r="G410" s="73">
        <v>210</v>
      </c>
      <c r="H410" s="80">
        <v>40.42</v>
      </c>
      <c r="I410" s="79">
        <v>8488.2000000000007</v>
      </c>
      <c r="J410" s="54" t="s">
        <v>8</v>
      </c>
      <c r="K410" s="30" t="s">
        <v>1069</v>
      </c>
    </row>
    <row r="411" spans="2:11">
      <c r="B411" s="58" t="s">
        <v>17</v>
      </c>
      <c r="C411" s="57" t="s">
        <v>16</v>
      </c>
      <c r="D411" s="111">
        <v>46162</v>
      </c>
      <c r="E411" s="74" t="s">
        <v>1834</v>
      </c>
      <c r="F411" s="74" t="s">
        <v>29</v>
      </c>
      <c r="G411" s="73">
        <v>8</v>
      </c>
      <c r="H411" s="80">
        <v>40.46</v>
      </c>
      <c r="I411" s="79">
        <v>323.68</v>
      </c>
      <c r="J411" s="54" t="s">
        <v>8</v>
      </c>
      <c r="K411" s="30" t="s">
        <v>1071</v>
      </c>
    </row>
    <row r="412" spans="2:11">
      <c r="B412" s="58" t="s">
        <v>17</v>
      </c>
      <c r="C412" s="57" t="s">
        <v>16</v>
      </c>
      <c r="D412" s="111">
        <v>46162</v>
      </c>
      <c r="E412" s="74" t="s">
        <v>1835</v>
      </c>
      <c r="F412" s="74" t="s">
        <v>29</v>
      </c>
      <c r="G412" s="73">
        <v>84</v>
      </c>
      <c r="H412" s="80">
        <v>40.44</v>
      </c>
      <c r="I412" s="79">
        <v>3396.96</v>
      </c>
      <c r="J412" s="54" t="s">
        <v>8</v>
      </c>
      <c r="K412" s="30" t="s">
        <v>1073</v>
      </c>
    </row>
    <row r="413" spans="2:11">
      <c r="B413" s="58" t="s">
        <v>17</v>
      </c>
      <c r="C413" s="57" t="s">
        <v>16</v>
      </c>
      <c r="D413" s="111">
        <v>46162</v>
      </c>
      <c r="E413" s="74" t="s">
        <v>1836</v>
      </c>
      <c r="F413" s="74" t="s">
        <v>29</v>
      </c>
      <c r="G413" s="73">
        <v>16</v>
      </c>
      <c r="H413" s="80">
        <v>40.44</v>
      </c>
      <c r="I413" s="79">
        <v>647.04</v>
      </c>
      <c r="J413" s="54" t="s">
        <v>8</v>
      </c>
      <c r="K413" s="30" t="s">
        <v>1075</v>
      </c>
    </row>
    <row r="414" spans="2:11">
      <c r="B414" s="58" t="s">
        <v>17</v>
      </c>
      <c r="C414" s="57" t="s">
        <v>16</v>
      </c>
      <c r="D414" s="111">
        <v>46162</v>
      </c>
      <c r="E414" s="74" t="s">
        <v>1837</v>
      </c>
      <c r="F414" s="74" t="s">
        <v>29</v>
      </c>
      <c r="G414" s="73">
        <v>56</v>
      </c>
      <c r="H414" s="80">
        <v>40.42</v>
      </c>
      <c r="I414" s="79">
        <v>2263.52</v>
      </c>
      <c r="J414" s="54" t="s">
        <v>8</v>
      </c>
      <c r="K414" s="30" t="s">
        <v>1077</v>
      </c>
    </row>
    <row r="415" spans="2:11">
      <c r="B415" s="58" t="s">
        <v>17</v>
      </c>
      <c r="C415" s="57" t="s">
        <v>16</v>
      </c>
      <c r="D415" s="111">
        <v>46162</v>
      </c>
      <c r="E415" s="74" t="s">
        <v>79</v>
      </c>
      <c r="F415" s="74" t="s">
        <v>29</v>
      </c>
      <c r="G415" s="73">
        <v>58</v>
      </c>
      <c r="H415" s="80">
        <v>40.42</v>
      </c>
      <c r="I415" s="79">
        <v>2344.36</v>
      </c>
      <c r="J415" s="54" t="s">
        <v>8</v>
      </c>
      <c r="K415" s="30" t="s">
        <v>1079</v>
      </c>
    </row>
    <row r="416" spans="2:11">
      <c r="B416" s="58" t="s">
        <v>17</v>
      </c>
      <c r="C416" s="57" t="s">
        <v>16</v>
      </c>
      <c r="D416" s="111">
        <v>46162</v>
      </c>
      <c r="E416" s="74" t="s">
        <v>1838</v>
      </c>
      <c r="F416" s="74" t="s">
        <v>29</v>
      </c>
      <c r="G416" s="73">
        <v>8</v>
      </c>
      <c r="H416" s="80">
        <v>40.44</v>
      </c>
      <c r="I416" s="79">
        <v>323.52</v>
      </c>
      <c r="J416" s="54" t="s">
        <v>8</v>
      </c>
      <c r="K416" s="30" t="s">
        <v>1081</v>
      </c>
    </row>
    <row r="417" spans="2:11">
      <c r="B417" s="58" t="s">
        <v>17</v>
      </c>
      <c r="C417" s="57" t="s">
        <v>16</v>
      </c>
      <c r="D417" s="111">
        <v>46162</v>
      </c>
      <c r="E417" s="74" t="s">
        <v>1839</v>
      </c>
      <c r="F417" s="74" t="s">
        <v>29</v>
      </c>
      <c r="G417" s="73">
        <v>65</v>
      </c>
      <c r="H417" s="80">
        <v>40.4</v>
      </c>
      <c r="I417" s="79">
        <v>2626</v>
      </c>
      <c r="J417" s="54" t="s">
        <v>8</v>
      </c>
      <c r="K417" s="30" t="s">
        <v>1083</v>
      </c>
    </row>
    <row r="418" spans="2:11">
      <c r="B418" s="58" t="s">
        <v>17</v>
      </c>
      <c r="C418" s="57" t="s">
        <v>16</v>
      </c>
      <c r="D418" s="111">
        <v>46162</v>
      </c>
      <c r="E418" s="74" t="s">
        <v>1840</v>
      </c>
      <c r="F418" s="74" t="s">
        <v>29</v>
      </c>
      <c r="G418" s="73">
        <v>44</v>
      </c>
      <c r="H418" s="80">
        <v>40.380000000000003</v>
      </c>
      <c r="I418" s="79">
        <v>1776.72</v>
      </c>
      <c r="J418" s="54" t="s">
        <v>8</v>
      </c>
      <c r="K418" s="30" t="s">
        <v>1085</v>
      </c>
    </row>
    <row r="419" spans="2:11">
      <c r="B419" s="58" t="s">
        <v>17</v>
      </c>
      <c r="C419" s="57" t="s">
        <v>16</v>
      </c>
      <c r="D419" s="111">
        <v>46162</v>
      </c>
      <c r="E419" s="74" t="s">
        <v>1841</v>
      </c>
      <c r="F419" s="74" t="s">
        <v>29</v>
      </c>
      <c r="G419" s="73">
        <v>11</v>
      </c>
      <c r="H419" s="80">
        <v>40.380000000000003</v>
      </c>
      <c r="I419" s="79">
        <v>444.18</v>
      </c>
      <c r="J419" s="54" t="s">
        <v>8</v>
      </c>
      <c r="K419" s="30" t="s">
        <v>1087</v>
      </c>
    </row>
    <row r="420" spans="2:11">
      <c r="B420" s="58" t="s">
        <v>17</v>
      </c>
      <c r="C420" s="57" t="s">
        <v>16</v>
      </c>
      <c r="D420" s="111">
        <v>46162</v>
      </c>
      <c r="E420" s="74" t="s">
        <v>1842</v>
      </c>
      <c r="F420" s="74" t="s">
        <v>29</v>
      </c>
      <c r="G420" s="73">
        <v>68</v>
      </c>
      <c r="H420" s="80">
        <v>40.380000000000003</v>
      </c>
      <c r="I420" s="79">
        <v>2745.84</v>
      </c>
      <c r="J420" s="54" t="s">
        <v>8</v>
      </c>
      <c r="K420" s="30" t="s">
        <v>1089</v>
      </c>
    </row>
    <row r="421" spans="2:11">
      <c r="B421" s="58" t="s">
        <v>17</v>
      </c>
      <c r="C421" s="57" t="s">
        <v>16</v>
      </c>
      <c r="D421" s="111">
        <v>46162</v>
      </c>
      <c r="E421" s="74" t="s">
        <v>1843</v>
      </c>
      <c r="F421" s="74" t="s">
        <v>29</v>
      </c>
      <c r="G421" s="73">
        <v>75</v>
      </c>
      <c r="H421" s="80">
        <v>40.380000000000003</v>
      </c>
      <c r="I421" s="79">
        <v>3028.5</v>
      </c>
      <c r="J421" s="54" t="s">
        <v>8</v>
      </c>
      <c r="K421" s="30" t="s">
        <v>1091</v>
      </c>
    </row>
    <row r="422" spans="2:11">
      <c r="B422" s="58" t="s">
        <v>17</v>
      </c>
      <c r="C422" s="57" t="s">
        <v>16</v>
      </c>
      <c r="D422" s="111">
        <v>46162</v>
      </c>
      <c r="E422" s="74" t="s">
        <v>1844</v>
      </c>
      <c r="F422" s="74" t="s">
        <v>29</v>
      </c>
      <c r="G422" s="73">
        <v>7</v>
      </c>
      <c r="H422" s="80">
        <v>40.380000000000003</v>
      </c>
      <c r="I422" s="79">
        <v>282.66000000000003</v>
      </c>
      <c r="J422" s="54" t="s">
        <v>8</v>
      </c>
      <c r="K422" s="30" t="s">
        <v>1093</v>
      </c>
    </row>
    <row r="423" spans="2:11">
      <c r="B423" s="58" t="s">
        <v>17</v>
      </c>
      <c r="C423" s="57" t="s">
        <v>16</v>
      </c>
      <c r="D423" s="111">
        <v>46162</v>
      </c>
      <c r="E423" s="74" t="s">
        <v>1845</v>
      </c>
      <c r="F423" s="74" t="s">
        <v>29</v>
      </c>
      <c r="G423" s="73">
        <v>14</v>
      </c>
      <c r="H423" s="80">
        <v>40.36</v>
      </c>
      <c r="I423" s="79">
        <v>565.04</v>
      </c>
      <c r="J423" s="54" t="s">
        <v>8</v>
      </c>
      <c r="K423" s="30" t="s">
        <v>1095</v>
      </c>
    </row>
    <row r="424" spans="2:11">
      <c r="B424" s="58" t="s">
        <v>17</v>
      </c>
      <c r="C424" s="57" t="s">
        <v>16</v>
      </c>
      <c r="D424" s="111">
        <v>46162</v>
      </c>
      <c r="E424" s="74" t="s">
        <v>1845</v>
      </c>
      <c r="F424" s="74" t="s">
        <v>29</v>
      </c>
      <c r="G424" s="73">
        <v>30</v>
      </c>
      <c r="H424" s="80">
        <v>40.380000000000003</v>
      </c>
      <c r="I424" s="79">
        <v>1211.4000000000001</v>
      </c>
      <c r="J424" s="54" t="s">
        <v>8</v>
      </c>
      <c r="K424" s="30" t="s">
        <v>1096</v>
      </c>
    </row>
    <row r="425" spans="2:11">
      <c r="B425" s="58" t="s">
        <v>17</v>
      </c>
      <c r="C425" s="57" t="s">
        <v>16</v>
      </c>
      <c r="D425" s="111">
        <v>46162</v>
      </c>
      <c r="E425" s="74" t="s">
        <v>1846</v>
      </c>
      <c r="F425" s="74" t="s">
        <v>29</v>
      </c>
      <c r="G425" s="73">
        <v>64</v>
      </c>
      <c r="H425" s="80">
        <v>40.299999999999997</v>
      </c>
      <c r="I425" s="79">
        <v>2579.1999999999998</v>
      </c>
      <c r="J425" s="54" t="s">
        <v>8</v>
      </c>
      <c r="K425" s="30" t="s">
        <v>1098</v>
      </c>
    </row>
    <row r="426" spans="2:11">
      <c r="B426" s="58" t="s">
        <v>17</v>
      </c>
      <c r="C426" s="57" t="s">
        <v>16</v>
      </c>
      <c r="D426" s="111">
        <v>46162</v>
      </c>
      <c r="E426" s="74" t="s">
        <v>1846</v>
      </c>
      <c r="F426" s="74" t="s">
        <v>29</v>
      </c>
      <c r="G426" s="73">
        <v>104</v>
      </c>
      <c r="H426" s="80">
        <v>40.299999999999997</v>
      </c>
      <c r="I426" s="79">
        <v>4191.2</v>
      </c>
      <c r="J426" s="54" t="s">
        <v>8</v>
      </c>
      <c r="K426" s="30" t="s">
        <v>1100</v>
      </c>
    </row>
    <row r="427" spans="2:11">
      <c r="B427" s="58" t="s">
        <v>17</v>
      </c>
      <c r="C427" s="57" t="s">
        <v>16</v>
      </c>
      <c r="D427" s="111">
        <v>46162</v>
      </c>
      <c r="E427" s="74" t="s">
        <v>1847</v>
      </c>
      <c r="F427" s="74" t="s">
        <v>29</v>
      </c>
      <c r="G427" s="73">
        <v>23</v>
      </c>
      <c r="H427" s="80">
        <v>40.299999999999997</v>
      </c>
      <c r="I427" s="79">
        <v>926.9</v>
      </c>
      <c r="J427" s="54" t="s">
        <v>8</v>
      </c>
      <c r="K427" s="30" t="s">
        <v>1102</v>
      </c>
    </row>
    <row r="428" spans="2:11">
      <c r="B428" s="58" t="s">
        <v>17</v>
      </c>
      <c r="C428" s="57" t="s">
        <v>16</v>
      </c>
      <c r="D428" s="111">
        <v>46162</v>
      </c>
      <c r="E428" s="74" t="s">
        <v>1848</v>
      </c>
      <c r="F428" s="74" t="s">
        <v>29</v>
      </c>
      <c r="G428" s="73">
        <v>21</v>
      </c>
      <c r="H428" s="80">
        <v>40.299999999999997</v>
      </c>
      <c r="I428" s="79">
        <v>846.3</v>
      </c>
      <c r="J428" s="54" t="s">
        <v>8</v>
      </c>
      <c r="K428" s="30" t="s">
        <v>1104</v>
      </c>
    </row>
    <row r="429" spans="2:11">
      <c r="B429" s="58" t="s">
        <v>17</v>
      </c>
      <c r="C429" s="57" t="s">
        <v>16</v>
      </c>
      <c r="D429" s="111">
        <v>46162</v>
      </c>
      <c r="E429" s="74" t="s">
        <v>1849</v>
      </c>
      <c r="F429" s="74" t="s">
        <v>29</v>
      </c>
      <c r="G429" s="73">
        <v>10</v>
      </c>
      <c r="H429" s="80">
        <v>40.28</v>
      </c>
      <c r="I429" s="79">
        <v>402.8</v>
      </c>
      <c r="J429" s="54" t="s">
        <v>8</v>
      </c>
      <c r="K429" s="30" t="s">
        <v>1106</v>
      </c>
    </row>
    <row r="430" spans="2:11">
      <c r="B430" s="58" t="s">
        <v>17</v>
      </c>
      <c r="C430" s="57" t="s">
        <v>16</v>
      </c>
      <c r="D430" s="111">
        <v>46162</v>
      </c>
      <c r="E430" s="74" t="s">
        <v>1849</v>
      </c>
      <c r="F430" s="74" t="s">
        <v>29</v>
      </c>
      <c r="G430" s="73">
        <v>65</v>
      </c>
      <c r="H430" s="80">
        <v>40.28</v>
      </c>
      <c r="I430" s="79">
        <v>2618.2000000000003</v>
      </c>
      <c r="J430" s="54" t="s">
        <v>8</v>
      </c>
      <c r="K430" s="30" t="s">
        <v>1107</v>
      </c>
    </row>
    <row r="431" spans="2:11">
      <c r="B431" s="58" t="s">
        <v>17</v>
      </c>
      <c r="C431" s="57" t="s">
        <v>16</v>
      </c>
      <c r="D431" s="111">
        <v>46162</v>
      </c>
      <c r="E431" s="74" t="s">
        <v>1849</v>
      </c>
      <c r="F431" s="74" t="s">
        <v>29</v>
      </c>
      <c r="G431" s="73">
        <v>14</v>
      </c>
      <c r="H431" s="80">
        <v>40.28</v>
      </c>
      <c r="I431" s="79">
        <v>563.92000000000007</v>
      </c>
      <c r="J431" s="54" t="s">
        <v>8</v>
      </c>
      <c r="K431" s="30" t="s">
        <v>1108</v>
      </c>
    </row>
    <row r="432" spans="2:11">
      <c r="B432" s="58" t="s">
        <v>17</v>
      </c>
      <c r="C432" s="57" t="s">
        <v>16</v>
      </c>
      <c r="D432" s="111">
        <v>46162</v>
      </c>
      <c r="E432" s="74" t="s">
        <v>1849</v>
      </c>
      <c r="F432" s="74" t="s">
        <v>29</v>
      </c>
      <c r="G432" s="73">
        <v>7</v>
      </c>
      <c r="H432" s="80">
        <v>40.28</v>
      </c>
      <c r="I432" s="79">
        <v>281.96000000000004</v>
      </c>
      <c r="J432" s="54" t="s">
        <v>8</v>
      </c>
      <c r="K432" s="30" t="s">
        <v>1110</v>
      </c>
    </row>
    <row r="433" spans="2:11">
      <c r="B433" s="58" t="s">
        <v>17</v>
      </c>
      <c r="C433" s="57" t="s">
        <v>16</v>
      </c>
      <c r="D433" s="111">
        <v>46162</v>
      </c>
      <c r="E433" s="74" t="s">
        <v>1850</v>
      </c>
      <c r="F433" s="74" t="s">
        <v>29</v>
      </c>
      <c r="G433" s="73">
        <v>21</v>
      </c>
      <c r="H433" s="80">
        <v>40.299999999999997</v>
      </c>
      <c r="I433" s="79">
        <v>846.3</v>
      </c>
      <c r="J433" s="54" t="s">
        <v>8</v>
      </c>
      <c r="K433" s="30" t="s">
        <v>1112</v>
      </c>
    </row>
    <row r="434" spans="2:11">
      <c r="B434" s="58" t="s">
        <v>17</v>
      </c>
      <c r="C434" s="57" t="s">
        <v>16</v>
      </c>
      <c r="D434" s="111">
        <v>46162</v>
      </c>
      <c r="E434" s="74" t="s">
        <v>1851</v>
      </c>
      <c r="F434" s="74" t="s">
        <v>29</v>
      </c>
      <c r="G434" s="73">
        <v>5</v>
      </c>
      <c r="H434" s="80">
        <v>40.26</v>
      </c>
      <c r="I434" s="79">
        <v>201.29999999999998</v>
      </c>
      <c r="J434" s="54" t="s">
        <v>8</v>
      </c>
      <c r="K434" s="30" t="s">
        <v>1114</v>
      </c>
    </row>
    <row r="435" spans="2:11">
      <c r="B435" s="58" t="s">
        <v>17</v>
      </c>
      <c r="C435" s="57" t="s">
        <v>16</v>
      </c>
      <c r="D435" s="111">
        <v>46162</v>
      </c>
      <c r="E435" s="74" t="s">
        <v>1852</v>
      </c>
      <c r="F435" s="74" t="s">
        <v>29</v>
      </c>
      <c r="G435" s="73">
        <v>22</v>
      </c>
      <c r="H435" s="80">
        <v>40.26</v>
      </c>
      <c r="I435" s="79">
        <v>885.71999999999991</v>
      </c>
      <c r="J435" s="54" t="s">
        <v>8</v>
      </c>
      <c r="K435" s="30" t="s">
        <v>1116</v>
      </c>
    </row>
    <row r="436" spans="2:11">
      <c r="B436" s="58" t="s">
        <v>17</v>
      </c>
      <c r="C436" s="57" t="s">
        <v>16</v>
      </c>
      <c r="D436" s="111">
        <v>46162</v>
      </c>
      <c r="E436" s="74" t="s">
        <v>1853</v>
      </c>
      <c r="F436" s="74" t="s">
        <v>29</v>
      </c>
      <c r="G436" s="73">
        <v>7</v>
      </c>
      <c r="H436" s="80">
        <v>40.24</v>
      </c>
      <c r="I436" s="79">
        <v>281.68</v>
      </c>
      <c r="J436" s="54" t="s">
        <v>8</v>
      </c>
      <c r="K436" s="30" t="s">
        <v>1118</v>
      </c>
    </row>
    <row r="437" spans="2:11">
      <c r="B437" s="58" t="s">
        <v>17</v>
      </c>
      <c r="C437" s="57" t="s">
        <v>16</v>
      </c>
      <c r="D437" s="111">
        <v>46162</v>
      </c>
      <c r="E437" s="74" t="s">
        <v>1854</v>
      </c>
      <c r="F437" s="74" t="s">
        <v>29</v>
      </c>
      <c r="G437" s="73">
        <v>47</v>
      </c>
      <c r="H437" s="80">
        <v>40.22</v>
      </c>
      <c r="I437" s="79">
        <v>1890.34</v>
      </c>
      <c r="J437" s="54" t="s">
        <v>8</v>
      </c>
      <c r="K437" s="30" t="s">
        <v>1120</v>
      </c>
    </row>
    <row r="438" spans="2:11">
      <c r="B438" s="58" t="s">
        <v>17</v>
      </c>
      <c r="C438" s="57" t="s">
        <v>16</v>
      </c>
      <c r="D438" s="111">
        <v>46162</v>
      </c>
      <c r="E438" s="74" t="s">
        <v>1855</v>
      </c>
      <c r="F438" s="74" t="s">
        <v>29</v>
      </c>
      <c r="G438" s="73">
        <v>51</v>
      </c>
      <c r="H438" s="80">
        <v>40.22</v>
      </c>
      <c r="I438" s="79">
        <v>2051.2199999999998</v>
      </c>
      <c r="J438" s="54" t="s">
        <v>8</v>
      </c>
      <c r="K438" s="30" t="s">
        <v>1122</v>
      </c>
    </row>
    <row r="439" spans="2:11">
      <c r="B439" s="58" t="s">
        <v>17</v>
      </c>
      <c r="C439" s="57" t="s">
        <v>16</v>
      </c>
      <c r="D439" s="111">
        <v>46162</v>
      </c>
      <c r="E439" s="74" t="s">
        <v>1856</v>
      </c>
      <c r="F439" s="74" t="s">
        <v>29</v>
      </c>
      <c r="G439" s="73">
        <v>58</v>
      </c>
      <c r="H439" s="80">
        <v>40.14</v>
      </c>
      <c r="I439" s="79">
        <v>2328.12</v>
      </c>
      <c r="J439" s="54" t="s">
        <v>8</v>
      </c>
      <c r="K439" s="30" t="s">
        <v>1124</v>
      </c>
    </row>
    <row r="440" spans="2:11">
      <c r="B440" s="58" t="s">
        <v>17</v>
      </c>
      <c r="C440" s="57" t="s">
        <v>16</v>
      </c>
      <c r="D440" s="111">
        <v>46162</v>
      </c>
      <c r="E440" s="74" t="s">
        <v>1857</v>
      </c>
      <c r="F440" s="74" t="s">
        <v>29</v>
      </c>
      <c r="G440" s="73">
        <v>14</v>
      </c>
      <c r="H440" s="80">
        <v>40.119999999999997</v>
      </c>
      <c r="I440" s="79">
        <v>561.67999999999995</v>
      </c>
      <c r="J440" s="54" t="s">
        <v>8</v>
      </c>
      <c r="K440" s="30" t="s">
        <v>1126</v>
      </c>
    </row>
    <row r="441" spans="2:11">
      <c r="B441" s="58" t="s">
        <v>17</v>
      </c>
      <c r="C441" s="57" t="s">
        <v>16</v>
      </c>
      <c r="D441" s="111">
        <v>46162</v>
      </c>
      <c r="E441" s="74" t="s">
        <v>1858</v>
      </c>
      <c r="F441" s="74" t="s">
        <v>29</v>
      </c>
      <c r="G441" s="73">
        <v>8</v>
      </c>
      <c r="H441" s="80">
        <v>40.159999999999997</v>
      </c>
      <c r="I441" s="79">
        <v>321.27999999999997</v>
      </c>
      <c r="J441" s="54" t="s">
        <v>8</v>
      </c>
      <c r="K441" s="30" t="s">
        <v>1128</v>
      </c>
    </row>
    <row r="442" spans="2:11">
      <c r="B442" s="58" t="s">
        <v>17</v>
      </c>
      <c r="C442" s="57" t="s">
        <v>16</v>
      </c>
      <c r="D442" s="111">
        <v>46162</v>
      </c>
      <c r="E442" s="74" t="s">
        <v>1858</v>
      </c>
      <c r="F442" s="74" t="s">
        <v>29</v>
      </c>
      <c r="G442" s="73">
        <v>46</v>
      </c>
      <c r="H442" s="80">
        <v>40.18</v>
      </c>
      <c r="I442" s="79">
        <v>1848.28</v>
      </c>
      <c r="J442" s="54" t="s">
        <v>8</v>
      </c>
      <c r="K442" s="30" t="s">
        <v>1129</v>
      </c>
    </row>
    <row r="443" spans="2:11">
      <c r="B443" s="58" t="s">
        <v>17</v>
      </c>
      <c r="C443" s="57" t="s">
        <v>16</v>
      </c>
      <c r="D443" s="111">
        <v>46162</v>
      </c>
      <c r="E443" s="74" t="s">
        <v>1859</v>
      </c>
      <c r="F443" s="74" t="s">
        <v>29</v>
      </c>
      <c r="G443" s="73">
        <v>40</v>
      </c>
      <c r="H443" s="80">
        <v>40.14</v>
      </c>
      <c r="I443" s="79">
        <v>1605.6</v>
      </c>
      <c r="J443" s="54" t="s">
        <v>8</v>
      </c>
      <c r="K443" s="30" t="s">
        <v>1131</v>
      </c>
    </row>
    <row r="444" spans="2:11">
      <c r="B444" s="58" t="s">
        <v>17</v>
      </c>
      <c r="C444" s="57" t="s">
        <v>16</v>
      </c>
      <c r="D444" s="111">
        <v>46162</v>
      </c>
      <c r="E444" s="74" t="s">
        <v>1860</v>
      </c>
      <c r="F444" s="74" t="s">
        <v>29</v>
      </c>
      <c r="G444" s="73">
        <v>6</v>
      </c>
      <c r="H444" s="80">
        <v>40.159999999999997</v>
      </c>
      <c r="I444" s="79">
        <v>240.95999999999998</v>
      </c>
      <c r="J444" s="54" t="s">
        <v>8</v>
      </c>
      <c r="K444" s="30" t="s">
        <v>1133</v>
      </c>
    </row>
    <row r="445" spans="2:11">
      <c r="B445" s="58" t="s">
        <v>17</v>
      </c>
      <c r="C445" s="57" t="s">
        <v>16</v>
      </c>
      <c r="D445" s="111">
        <v>46162</v>
      </c>
      <c r="E445" s="74" t="s">
        <v>1861</v>
      </c>
      <c r="F445" s="74" t="s">
        <v>29</v>
      </c>
      <c r="G445" s="73">
        <v>18</v>
      </c>
      <c r="H445" s="80">
        <v>40.159999999999997</v>
      </c>
      <c r="I445" s="79">
        <v>722.87999999999988</v>
      </c>
      <c r="J445" s="54" t="s">
        <v>8</v>
      </c>
      <c r="K445" s="30" t="s">
        <v>1135</v>
      </c>
    </row>
    <row r="446" spans="2:11">
      <c r="B446" s="58" t="s">
        <v>17</v>
      </c>
      <c r="C446" s="57" t="s">
        <v>16</v>
      </c>
      <c r="D446" s="111">
        <v>46162</v>
      </c>
      <c r="E446" s="74" t="s">
        <v>1862</v>
      </c>
      <c r="F446" s="74" t="s">
        <v>29</v>
      </c>
      <c r="G446" s="73">
        <v>75</v>
      </c>
      <c r="H446" s="80">
        <v>40.14</v>
      </c>
      <c r="I446" s="79">
        <v>3010.5</v>
      </c>
      <c r="J446" s="54" t="s">
        <v>8</v>
      </c>
      <c r="K446" s="30" t="s">
        <v>1137</v>
      </c>
    </row>
    <row r="447" spans="2:11">
      <c r="B447" s="58" t="s">
        <v>17</v>
      </c>
      <c r="C447" s="57" t="s">
        <v>16</v>
      </c>
      <c r="D447" s="111">
        <v>46162</v>
      </c>
      <c r="E447" s="74" t="s">
        <v>1863</v>
      </c>
      <c r="F447" s="74" t="s">
        <v>29</v>
      </c>
      <c r="G447" s="73">
        <v>46</v>
      </c>
      <c r="H447" s="80">
        <v>40.299999999999997</v>
      </c>
      <c r="I447" s="79">
        <v>1853.8</v>
      </c>
      <c r="J447" s="54" t="s">
        <v>8</v>
      </c>
      <c r="K447" s="30" t="s">
        <v>1139</v>
      </c>
    </row>
    <row r="448" spans="2:11">
      <c r="B448" s="58" t="s">
        <v>17</v>
      </c>
      <c r="C448" s="57" t="s">
        <v>16</v>
      </c>
      <c r="D448" s="111">
        <v>46162</v>
      </c>
      <c r="E448" s="74" t="s">
        <v>1864</v>
      </c>
      <c r="F448" s="74" t="s">
        <v>29</v>
      </c>
      <c r="G448" s="73">
        <v>25</v>
      </c>
      <c r="H448" s="80">
        <v>40.26</v>
      </c>
      <c r="I448" s="79">
        <v>1006.5</v>
      </c>
      <c r="J448" s="54" t="s">
        <v>8</v>
      </c>
      <c r="K448" s="30" t="s">
        <v>1141</v>
      </c>
    </row>
    <row r="449" spans="2:11">
      <c r="B449" s="58" t="s">
        <v>17</v>
      </c>
      <c r="C449" s="57" t="s">
        <v>16</v>
      </c>
      <c r="D449" s="111">
        <v>46162</v>
      </c>
      <c r="E449" s="74" t="s">
        <v>1865</v>
      </c>
      <c r="F449" s="74" t="s">
        <v>29</v>
      </c>
      <c r="G449" s="73">
        <v>51</v>
      </c>
      <c r="H449" s="80">
        <v>40.299999999999997</v>
      </c>
      <c r="I449" s="79">
        <v>2055.2999999999997</v>
      </c>
      <c r="J449" s="54" t="s">
        <v>8</v>
      </c>
      <c r="K449" s="30" t="s">
        <v>1143</v>
      </c>
    </row>
    <row r="450" spans="2:11">
      <c r="B450" s="58" t="s">
        <v>17</v>
      </c>
      <c r="C450" s="57" t="s">
        <v>16</v>
      </c>
      <c r="D450" s="111">
        <v>46162</v>
      </c>
      <c r="E450" s="74" t="s">
        <v>1866</v>
      </c>
      <c r="F450" s="74" t="s">
        <v>29</v>
      </c>
      <c r="G450" s="73">
        <v>5</v>
      </c>
      <c r="H450" s="80">
        <v>40.380000000000003</v>
      </c>
      <c r="I450" s="79">
        <v>201.9</v>
      </c>
      <c r="J450" s="54" t="s">
        <v>8</v>
      </c>
      <c r="K450" s="30" t="s">
        <v>1145</v>
      </c>
    </row>
    <row r="451" spans="2:11">
      <c r="B451" s="58" t="s">
        <v>17</v>
      </c>
      <c r="C451" s="57" t="s">
        <v>16</v>
      </c>
      <c r="D451" s="111">
        <v>46162</v>
      </c>
      <c r="E451" s="74" t="s">
        <v>1866</v>
      </c>
      <c r="F451" s="74" t="s">
        <v>29</v>
      </c>
      <c r="G451" s="73">
        <v>10</v>
      </c>
      <c r="H451" s="80">
        <v>40.380000000000003</v>
      </c>
      <c r="I451" s="79">
        <v>403.8</v>
      </c>
      <c r="J451" s="54" t="s">
        <v>8</v>
      </c>
      <c r="K451" s="30" t="s">
        <v>1146</v>
      </c>
    </row>
    <row r="452" spans="2:11">
      <c r="B452" s="58" t="s">
        <v>17</v>
      </c>
      <c r="C452" s="57" t="s">
        <v>16</v>
      </c>
      <c r="D452" s="111">
        <v>46162</v>
      </c>
      <c r="E452" s="74" t="s">
        <v>1866</v>
      </c>
      <c r="F452" s="74" t="s">
        <v>29</v>
      </c>
      <c r="G452" s="73">
        <v>87</v>
      </c>
      <c r="H452" s="80">
        <v>40.36</v>
      </c>
      <c r="I452" s="79">
        <v>3511.32</v>
      </c>
      <c r="J452" s="54" t="s">
        <v>8</v>
      </c>
      <c r="K452" s="30" t="s">
        <v>1148</v>
      </c>
    </row>
    <row r="453" spans="2:11">
      <c r="B453" s="58" t="s">
        <v>17</v>
      </c>
      <c r="C453" s="57" t="s">
        <v>16</v>
      </c>
      <c r="D453" s="111">
        <v>46162</v>
      </c>
      <c r="E453" s="74" t="s">
        <v>1866</v>
      </c>
      <c r="F453" s="74" t="s">
        <v>29</v>
      </c>
      <c r="G453" s="73">
        <v>18</v>
      </c>
      <c r="H453" s="80">
        <v>40.36</v>
      </c>
      <c r="I453" s="79">
        <v>726.48</v>
      </c>
      <c r="J453" s="54" t="s">
        <v>8</v>
      </c>
      <c r="K453" s="30" t="s">
        <v>1149</v>
      </c>
    </row>
    <row r="454" spans="2:11">
      <c r="B454" s="58" t="s">
        <v>17</v>
      </c>
      <c r="C454" s="57" t="s">
        <v>16</v>
      </c>
      <c r="D454" s="111">
        <v>46162</v>
      </c>
      <c r="E454" s="74" t="s">
        <v>1867</v>
      </c>
      <c r="F454" s="74" t="s">
        <v>29</v>
      </c>
      <c r="G454" s="73">
        <v>58</v>
      </c>
      <c r="H454" s="80">
        <v>40.36</v>
      </c>
      <c r="I454" s="79">
        <v>2340.88</v>
      </c>
      <c r="J454" s="54" t="s">
        <v>8</v>
      </c>
      <c r="K454" s="30" t="s">
        <v>1151</v>
      </c>
    </row>
    <row r="455" spans="2:11">
      <c r="B455" s="58" t="s">
        <v>17</v>
      </c>
      <c r="C455" s="57" t="s">
        <v>16</v>
      </c>
      <c r="D455" s="111">
        <v>46162</v>
      </c>
      <c r="E455" s="74" t="s">
        <v>1868</v>
      </c>
      <c r="F455" s="74" t="s">
        <v>29</v>
      </c>
      <c r="G455" s="73">
        <v>5</v>
      </c>
      <c r="H455" s="80">
        <v>40.380000000000003</v>
      </c>
      <c r="I455" s="79">
        <v>201.9</v>
      </c>
      <c r="J455" s="54" t="s">
        <v>8</v>
      </c>
      <c r="K455" s="30" t="s">
        <v>1153</v>
      </c>
    </row>
    <row r="456" spans="2:11">
      <c r="B456" s="58" t="s">
        <v>17</v>
      </c>
      <c r="C456" s="57" t="s">
        <v>16</v>
      </c>
      <c r="D456" s="111">
        <v>46162</v>
      </c>
      <c r="E456" s="74" t="s">
        <v>1869</v>
      </c>
      <c r="F456" s="74" t="s">
        <v>29</v>
      </c>
      <c r="G456" s="73">
        <v>48</v>
      </c>
      <c r="H456" s="80">
        <v>40.380000000000003</v>
      </c>
      <c r="I456" s="79">
        <v>1938.2400000000002</v>
      </c>
      <c r="J456" s="54" t="s">
        <v>8</v>
      </c>
      <c r="K456" s="30" t="s">
        <v>1155</v>
      </c>
    </row>
    <row r="457" spans="2:11">
      <c r="B457" s="58" t="s">
        <v>17</v>
      </c>
      <c r="C457" s="57" t="s">
        <v>16</v>
      </c>
      <c r="D457" s="111">
        <v>46162</v>
      </c>
      <c r="E457" s="74" t="s">
        <v>1870</v>
      </c>
      <c r="F457" s="74" t="s">
        <v>29</v>
      </c>
      <c r="G457" s="73">
        <v>18</v>
      </c>
      <c r="H457" s="80">
        <v>40.36</v>
      </c>
      <c r="I457" s="79">
        <v>726.48</v>
      </c>
      <c r="J457" s="54" t="s">
        <v>8</v>
      </c>
      <c r="K457" s="30" t="s">
        <v>1157</v>
      </c>
    </row>
    <row r="458" spans="2:11">
      <c r="B458" s="58" t="s">
        <v>17</v>
      </c>
      <c r="C458" s="57" t="s">
        <v>16</v>
      </c>
      <c r="D458" s="111">
        <v>46162</v>
      </c>
      <c r="E458" s="74" t="s">
        <v>1871</v>
      </c>
      <c r="F458" s="74" t="s">
        <v>29</v>
      </c>
      <c r="G458" s="73">
        <v>4</v>
      </c>
      <c r="H458" s="80">
        <v>40.380000000000003</v>
      </c>
      <c r="I458" s="79">
        <v>161.52000000000001</v>
      </c>
      <c r="J458" s="54" t="s">
        <v>8</v>
      </c>
      <c r="K458" s="30" t="s">
        <v>1159</v>
      </c>
    </row>
    <row r="459" spans="2:11">
      <c r="B459" s="58" t="s">
        <v>17</v>
      </c>
      <c r="C459" s="57" t="s">
        <v>16</v>
      </c>
      <c r="D459" s="111">
        <v>46162</v>
      </c>
      <c r="E459" s="74" t="s">
        <v>1871</v>
      </c>
      <c r="F459" s="74" t="s">
        <v>29</v>
      </c>
      <c r="G459" s="73">
        <v>44</v>
      </c>
      <c r="H459" s="80">
        <v>40.380000000000003</v>
      </c>
      <c r="I459" s="79">
        <v>1776.72</v>
      </c>
      <c r="J459" s="54" t="s">
        <v>8</v>
      </c>
      <c r="K459" s="30" t="s">
        <v>1160</v>
      </c>
    </row>
    <row r="460" spans="2:11">
      <c r="B460" s="58" t="s">
        <v>17</v>
      </c>
      <c r="C460" s="57" t="s">
        <v>16</v>
      </c>
      <c r="D460" s="111">
        <v>46162</v>
      </c>
      <c r="E460" s="74" t="s">
        <v>1872</v>
      </c>
      <c r="F460" s="74" t="s">
        <v>29</v>
      </c>
      <c r="G460" s="73">
        <v>32</v>
      </c>
      <c r="H460" s="80">
        <v>40.380000000000003</v>
      </c>
      <c r="I460" s="79">
        <v>1292.1600000000001</v>
      </c>
      <c r="J460" s="54" t="s">
        <v>8</v>
      </c>
      <c r="K460" s="30" t="s">
        <v>1162</v>
      </c>
    </row>
    <row r="461" spans="2:11">
      <c r="B461" s="58" t="s">
        <v>17</v>
      </c>
      <c r="C461" s="57" t="s">
        <v>16</v>
      </c>
      <c r="D461" s="111">
        <v>46162</v>
      </c>
      <c r="E461" s="74" t="s">
        <v>1873</v>
      </c>
      <c r="F461" s="74" t="s">
        <v>29</v>
      </c>
      <c r="G461" s="73">
        <v>40</v>
      </c>
      <c r="H461" s="80">
        <v>40.380000000000003</v>
      </c>
      <c r="I461" s="79">
        <v>1615.2</v>
      </c>
      <c r="J461" s="54" t="s">
        <v>8</v>
      </c>
      <c r="K461" s="30" t="s">
        <v>1164</v>
      </c>
    </row>
    <row r="462" spans="2:11">
      <c r="B462" s="58" t="s">
        <v>17</v>
      </c>
      <c r="C462" s="57" t="s">
        <v>16</v>
      </c>
      <c r="D462" s="111">
        <v>46162</v>
      </c>
      <c r="E462" s="74" t="s">
        <v>1874</v>
      </c>
      <c r="F462" s="74" t="s">
        <v>29</v>
      </c>
      <c r="G462" s="73">
        <v>17</v>
      </c>
      <c r="H462" s="80">
        <v>40.36</v>
      </c>
      <c r="I462" s="79">
        <v>686.12</v>
      </c>
      <c r="J462" s="54" t="s">
        <v>8</v>
      </c>
      <c r="K462" s="30" t="s">
        <v>1166</v>
      </c>
    </row>
    <row r="463" spans="2:11">
      <c r="B463" s="58" t="s">
        <v>17</v>
      </c>
      <c r="C463" s="57" t="s">
        <v>16</v>
      </c>
      <c r="D463" s="111">
        <v>46162</v>
      </c>
      <c r="E463" s="74" t="s">
        <v>1875</v>
      </c>
      <c r="F463" s="74" t="s">
        <v>29</v>
      </c>
      <c r="G463" s="73">
        <v>21</v>
      </c>
      <c r="H463" s="80">
        <v>40.36</v>
      </c>
      <c r="I463" s="79">
        <v>847.56</v>
      </c>
      <c r="J463" s="54" t="s">
        <v>8</v>
      </c>
      <c r="K463" s="30" t="s">
        <v>1168</v>
      </c>
    </row>
    <row r="464" spans="2:11">
      <c r="B464" s="58" t="s">
        <v>17</v>
      </c>
      <c r="C464" s="57" t="s">
        <v>16</v>
      </c>
      <c r="D464" s="111">
        <v>46162</v>
      </c>
      <c r="E464" s="74" t="s">
        <v>1875</v>
      </c>
      <c r="F464" s="74" t="s">
        <v>29</v>
      </c>
      <c r="G464" s="73">
        <v>22</v>
      </c>
      <c r="H464" s="80">
        <v>40.36</v>
      </c>
      <c r="I464" s="79">
        <v>887.92</v>
      </c>
      <c r="J464" s="54" t="s">
        <v>8</v>
      </c>
      <c r="K464" s="30" t="s">
        <v>1169</v>
      </c>
    </row>
    <row r="465" spans="2:11">
      <c r="B465" s="58" t="s">
        <v>17</v>
      </c>
      <c r="C465" s="57" t="s">
        <v>16</v>
      </c>
      <c r="D465" s="111">
        <v>46162</v>
      </c>
      <c r="E465" s="74" t="s">
        <v>1875</v>
      </c>
      <c r="F465" s="74" t="s">
        <v>29</v>
      </c>
      <c r="G465" s="73">
        <v>7</v>
      </c>
      <c r="H465" s="80">
        <v>40.380000000000003</v>
      </c>
      <c r="I465" s="79">
        <v>282.66000000000003</v>
      </c>
      <c r="J465" s="54" t="s">
        <v>8</v>
      </c>
      <c r="K465" s="30" t="s">
        <v>1170</v>
      </c>
    </row>
    <row r="466" spans="2:11">
      <c r="B466" s="58" t="s">
        <v>17</v>
      </c>
      <c r="C466" s="57" t="s">
        <v>16</v>
      </c>
      <c r="D466" s="111">
        <v>46162</v>
      </c>
      <c r="E466" s="74" t="s">
        <v>1876</v>
      </c>
      <c r="F466" s="74" t="s">
        <v>29</v>
      </c>
      <c r="G466" s="73">
        <v>14</v>
      </c>
      <c r="H466" s="80">
        <v>40.36</v>
      </c>
      <c r="I466" s="79">
        <v>565.04</v>
      </c>
      <c r="J466" s="54" t="s">
        <v>8</v>
      </c>
      <c r="K466" s="30" t="s">
        <v>1172</v>
      </c>
    </row>
    <row r="467" spans="2:11">
      <c r="B467" s="58" t="s">
        <v>17</v>
      </c>
      <c r="C467" s="57" t="s">
        <v>16</v>
      </c>
      <c r="D467" s="111">
        <v>46162</v>
      </c>
      <c r="E467" s="74" t="s">
        <v>1876</v>
      </c>
      <c r="F467" s="74" t="s">
        <v>29</v>
      </c>
      <c r="G467" s="73">
        <v>7</v>
      </c>
      <c r="H467" s="80">
        <v>40.36</v>
      </c>
      <c r="I467" s="79">
        <v>282.52</v>
      </c>
      <c r="J467" s="54" t="s">
        <v>8</v>
      </c>
      <c r="K467" s="30" t="s">
        <v>1173</v>
      </c>
    </row>
    <row r="468" spans="2:11">
      <c r="B468" s="58" t="s">
        <v>17</v>
      </c>
      <c r="C468" s="57" t="s">
        <v>16</v>
      </c>
      <c r="D468" s="111">
        <v>46162</v>
      </c>
      <c r="E468" s="74" t="s">
        <v>1876</v>
      </c>
      <c r="F468" s="74" t="s">
        <v>29</v>
      </c>
      <c r="G468" s="73">
        <v>14</v>
      </c>
      <c r="H468" s="80">
        <v>40.36</v>
      </c>
      <c r="I468" s="79">
        <v>565.04</v>
      </c>
      <c r="J468" s="54" t="s">
        <v>8</v>
      </c>
      <c r="K468" s="30" t="s">
        <v>1174</v>
      </c>
    </row>
    <row r="469" spans="2:11">
      <c r="B469" s="58" t="s">
        <v>17</v>
      </c>
      <c r="C469" s="57" t="s">
        <v>16</v>
      </c>
      <c r="D469" s="111">
        <v>46162</v>
      </c>
      <c r="E469" s="74" t="s">
        <v>1876</v>
      </c>
      <c r="F469" s="74" t="s">
        <v>29</v>
      </c>
      <c r="G469" s="73">
        <v>73</v>
      </c>
      <c r="H469" s="80">
        <v>40.380000000000003</v>
      </c>
      <c r="I469" s="79">
        <v>2947.7400000000002</v>
      </c>
      <c r="J469" s="54" t="s">
        <v>8</v>
      </c>
      <c r="K469" s="30" t="s">
        <v>1175</v>
      </c>
    </row>
    <row r="470" spans="2:11">
      <c r="B470" s="58" t="s">
        <v>17</v>
      </c>
      <c r="C470" s="57" t="s">
        <v>16</v>
      </c>
      <c r="D470" s="111">
        <v>46162</v>
      </c>
      <c r="E470" s="74" t="s">
        <v>1877</v>
      </c>
      <c r="F470" s="74" t="s">
        <v>29</v>
      </c>
      <c r="G470" s="73">
        <v>45</v>
      </c>
      <c r="H470" s="80">
        <v>40.340000000000003</v>
      </c>
      <c r="I470" s="79">
        <v>1815.3000000000002</v>
      </c>
      <c r="J470" s="54" t="s">
        <v>8</v>
      </c>
      <c r="K470" s="30" t="s">
        <v>1177</v>
      </c>
    </row>
    <row r="471" spans="2:11">
      <c r="B471" s="58" t="s">
        <v>17</v>
      </c>
      <c r="C471" s="57" t="s">
        <v>16</v>
      </c>
      <c r="D471" s="111">
        <v>46162</v>
      </c>
      <c r="E471" s="74" t="s">
        <v>1878</v>
      </c>
      <c r="F471" s="74" t="s">
        <v>29</v>
      </c>
      <c r="G471" s="73">
        <v>18</v>
      </c>
      <c r="H471" s="80">
        <v>40.32</v>
      </c>
      <c r="I471" s="79">
        <v>725.76</v>
      </c>
      <c r="J471" s="54" t="s">
        <v>8</v>
      </c>
      <c r="K471" s="30" t="s">
        <v>1179</v>
      </c>
    </row>
    <row r="472" spans="2:11">
      <c r="B472" s="58" t="s">
        <v>17</v>
      </c>
      <c r="C472" s="57" t="s">
        <v>16</v>
      </c>
      <c r="D472" s="111">
        <v>46162</v>
      </c>
      <c r="E472" s="74" t="s">
        <v>1879</v>
      </c>
      <c r="F472" s="74" t="s">
        <v>29</v>
      </c>
      <c r="G472" s="73">
        <v>18</v>
      </c>
      <c r="H472" s="80">
        <v>40.340000000000003</v>
      </c>
      <c r="I472" s="79">
        <v>726.12000000000012</v>
      </c>
      <c r="J472" s="54" t="s">
        <v>8</v>
      </c>
      <c r="K472" s="30" t="s">
        <v>1181</v>
      </c>
    </row>
    <row r="473" spans="2:11">
      <c r="B473" s="58" t="s">
        <v>17</v>
      </c>
      <c r="C473" s="57" t="s">
        <v>16</v>
      </c>
      <c r="D473" s="111">
        <v>46162</v>
      </c>
      <c r="E473" s="74" t="s">
        <v>1880</v>
      </c>
      <c r="F473" s="74" t="s">
        <v>29</v>
      </c>
      <c r="G473" s="73">
        <v>112</v>
      </c>
      <c r="H473" s="80">
        <v>40.32</v>
      </c>
      <c r="I473" s="79">
        <v>4515.84</v>
      </c>
      <c r="J473" s="54" t="s">
        <v>8</v>
      </c>
      <c r="K473" s="30" t="s">
        <v>1183</v>
      </c>
    </row>
    <row r="474" spans="2:11">
      <c r="B474" s="58" t="s">
        <v>17</v>
      </c>
      <c r="C474" s="57" t="s">
        <v>16</v>
      </c>
      <c r="D474" s="111">
        <v>46162</v>
      </c>
      <c r="E474" s="74" t="s">
        <v>1880</v>
      </c>
      <c r="F474" s="74" t="s">
        <v>29</v>
      </c>
      <c r="G474" s="73">
        <v>7</v>
      </c>
      <c r="H474" s="80">
        <v>40.32</v>
      </c>
      <c r="I474" s="79">
        <v>282.24</v>
      </c>
      <c r="J474" s="54" t="s">
        <v>8</v>
      </c>
      <c r="K474" s="30" t="s">
        <v>1184</v>
      </c>
    </row>
    <row r="475" spans="2:11">
      <c r="B475" s="58" t="s">
        <v>17</v>
      </c>
      <c r="C475" s="57" t="s">
        <v>16</v>
      </c>
      <c r="D475" s="111">
        <v>46162</v>
      </c>
      <c r="E475" s="74" t="s">
        <v>1881</v>
      </c>
      <c r="F475" s="74" t="s">
        <v>29</v>
      </c>
      <c r="G475" s="73">
        <v>25</v>
      </c>
      <c r="H475" s="80">
        <v>40.32</v>
      </c>
      <c r="I475" s="79">
        <v>1008</v>
      </c>
      <c r="J475" s="54" t="s">
        <v>8</v>
      </c>
      <c r="K475" s="30" t="s">
        <v>1186</v>
      </c>
    </row>
    <row r="476" spans="2:11">
      <c r="B476" s="58" t="s">
        <v>17</v>
      </c>
      <c r="C476" s="57" t="s">
        <v>16</v>
      </c>
      <c r="D476" s="111">
        <v>46162</v>
      </c>
      <c r="E476" s="74" t="s">
        <v>1881</v>
      </c>
      <c r="F476" s="74" t="s">
        <v>29</v>
      </c>
      <c r="G476" s="73">
        <v>15</v>
      </c>
      <c r="H476" s="80">
        <v>40.32</v>
      </c>
      <c r="I476" s="79">
        <v>604.79999999999995</v>
      </c>
      <c r="J476" s="54" t="s">
        <v>8</v>
      </c>
      <c r="K476" s="30" t="s">
        <v>1187</v>
      </c>
    </row>
    <row r="477" spans="2:11">
      <c r="B477" s="58" t="s">
        <v>17</v>
      </c>
      <c r="C477" s="57" t="s">
        <v>16</v>
      </c>
      <c r="D477" s="111">
        <v>46162</v>
      </c>
      <c r="E477" s="74" t="s">
        <v>1882</v>
      </c>
      <c r="F477" s="74" t="s">
        <v>29</v>
      </c>
      <c r="G477" s="73">
        <v>7</v>
      </c>
      <c r="H477" s="80">
        <v>40.32</v>
      </c>
      <c r="I477" s="79">
        <v>282.24</v>
      </c>
      <c r="J477" s="54" t="s">
        <v>8</v>
      </c>
      <c r="K477" s="30" t="s">
        <v>1189</v>
      </c>
    </row>
    <row r="478" spans="2:11">
      <c r="B478" s="58" t="s">
        <v>17</v>
      </c>
      <c r="C478" s="57" t="s">
        <v>16</v>
      </c>
      <c r="D478" s="111">
        <v>46162</v>
      </c>
      <c r="E478" s="74" t="s">
        <v>1883</v>
      </c>
      <c r="F478" s="74" t="s">
        <v>29</v>
      </c>
      <c r="G478" s="73">
        <v>52</v>
      </c>
      <c r="H478" s="80">
        <v>40.32</v>
      </c>
      <c r="I478" s="79">
        <v>2096.64</v>
      </c>
      <c r="J478" s="54" t="s">
        <v>8</v>
      </c>
      <c r="K478" s="30" t="s">
        <v>1191</v>
      </c>
    </row>
    <row r="479" spans="2:11">
      <c r="B479" s="58" t="s">
        <v>17</v>
      </c>
      <c r="C479" s="57" t="s">
        <v>16</v>
      </c>
      <c r="D479" s="111">
        <v>46162</v>
      </c>
      <c r="E479" s="74" t="s">
        <v>1884</v>
      </c>
      <c r="F479" s="74" t="s">
        <v>29</v>
      </c>
      <c r="G479" s="73">
        <v>36</v>
      </c>
      <c r="H479" s="80">
        <v>40.32</v>
      </c>
      <c r="I479" s="79">
        <v>1451.52</v>
      </c>
      <c r="J479" s="54" t="s">
        <v>8</v>
      </c>
      <c r="K479" s="30" t="s">
        <v>1193</v>
      </c>
    </row>
    <row r="480" spans="2:11">
      <c r="B480" s="58" t="s">
        <v>17</v>
      </c>
      <c r="C480" s="57" t="s">
        <v>16</v>
      </c>
      <c r="D480" s="111">
        <v>46162</v>
      </c>
      <c r="E480" s="74" t="s">
        <v>1885</v>
      </c>
      <c r="F480" s="74" t="s">
        <v>29</v>
      </c>
      <c r="G480" s="73">
        <v>23</v>
      </c>
      <c r="H480" s="80">
        <v>40.299999999999997</v>
      </c>
      <c r="I480" s="79">
        <v>926.9</v>
      </c>
      <c r="J480" s="54" t="s">
        <v>8</v>
      </c>
      <c r="K480" s="30" t="s">
        <v>1195</v>
      </c>
    </row>
    <row r="481" spans="2:11">
      <c r="B481" s="58" t="s">
        <v>17</v>
      </c>
      <c r="C481" s="57" t="s">
        <v>16</v>
      </c>
      <c r="D481" s="111">
        <v>46162</v>
      </c>
      <c r="E481" s="74" t="s">
        <v>1886</v>
      </c>
      <c r="F481" s="74" t="s">
        <v>29</v>
      </c>
      <c r="G481" s="73">
        <v>41</v>
      </c>
      <c r="H481" s="80">
        <v>40.32</v>
      </c>
      <c r="I481" s="79">
        <v>1653.1200000000001</v>
      </c>
      <c r="J481" s="54" t="s">
        <v>8</v>
      </c>
      <c r="K481" s="30" t="s">
        <v>1197</v>
      </c>
    </row>
    <row r="482" spans="2:11">
      <c r="B482" s="58" t="s">
        <v>17</v>
      </c>
      <c r="C482" s="57" t="s">
        <v>16</v>
      </c>
      <c r="D482" s="111">
        <v>46162</v>
      </c>
      <c r="E482" s="74" t="s">
        <v>1887</v>
      </c>
      <c r="F482" s="74" t="s">
        <v>29</v>
      </c>
      <c r="G482" s="73">
        <v>7</v>
      </c>
      <c r="H482" s="80">
        <v>40.32</v>
      </c>
      <c r="I482" s="79">
        <v>282.24</v>
      </c>
      <c r="J482" s="54" t="s">
        <v>8</v>
      </c>
      <c r="K482" s="30" t="s">
        <v>1199</v>
      </c>
    </row>
    <row r="483" spans="2:11">
      <c r="B483" s="58" t="s">
        <v>17</v>
      </c>
      <c r="C483" s="57" t="s">
        <v>16</v>
      </c>
      <c r="D483" s="111">
        <v>46162</v>
      </c>
      <c r="E483" s="74" t="s">
        <v>1888</v>
      </c>
      <c r="F483" s="74" t="s">
        <v>29</v>
      </c>
      <c r="G483" s="73">
        <v>61</v>
      </c>
      <c r="H483" s="80">
        <v>40.299999999999997</v>
      </c>
      <c r="I483" s="79">
        <v>2458.2999999999997</v>
      </c>
      <c r="J483" s="54" t="s">
        <v>8</v>
      </c>
      <c r="K483" s="30" t="s">
        <v>1201</v>
      </c>
    </row>
    <row r="484" spans="2:11">
      <c r="B484" s="58" t="s">
        <v>17</v>
      </c>
      <c r="C484" s="57" t="s">
        <v>16</v>
      </c>
      <c r="D484" s="111">
        <v>46162</v>
      </c>
      <c r="E484" s="74" t="s">
        <v>1889</v>
      </c>
      <c r="F484" s="74" t="s">
        <v>29</v>
      </c>
      <c r="G484" s="73">
        <v>37</v>
      </c>
      <c r="H484" s="80">
        <v>40.299999999999997</v>
      </c>
      <c r="I484" s="79">
        <v>1491.1</v>
      </c>
      <c r="J484" s="54" t="s">
        <v>8</v>
      </c>
      <c r="K484" s="30" t="s">
        <v>1203</v>
      </c>
    </row>
    <row r="485" spans="2:11">
      <c r="B485" s="58" t="s">
        <v>17</v>
      </c>
      <c r="C485" s="57" t="s">
        <v>16</v>
      </c>
      <c r="D485" s="111">
        <v>46162</v>
      </c>
      <c r="E485" s="74" t="s">
        <v>1890</v>
      </c>
      <c r="F485" s="74" t="s">
        <v>29</v>
      </c>
      <c r="G485" s="73">
        <v>14</v>
      </c>
      <c r="H485" s="80">
        <v>40.299999999999997</v>
      </c>
      <c r="I485" s="79">
        <v>564.19999999999993</v>
      </c>
      <c r="J485" s="54" t="s">
        <v>8</v>
      </c>
      <c r="K485" s="30" t="s">
        <v>1205</v>
      </c>
    </row>
    <row r="486" spans="2:11">
      <c r="B486" s="58" t="s">
        <v>17</v>
      </c>
      <c r="C486" s="57" t="s">
        <v>16</v>
      </c>
      <c r="D486" s="111">
        <v>46162</v>
      </c>
      <c r="E486" s="74" t="s">
        <v>1891</v>
      </c>
      <c r="F486" s="74" t="s">
        <v>29</v>
      </c>
      <c r="G486" s="73">
        <v>7</v>
      </c>
      <c r="H486" s="80">
        <v>40.32</v>
      </c>
      <c r="I486" s="79">
        <v>282.24</v>
      </c>
      <c r="J486" s="54" t="s">
        <v>8</v>
      </c>
      <c r="K486" s="30" t="s">
        <v>1207</v>
      </c>
    </row>
    <row r="487" spans="2:11">
      <c r="B487" s="58" t="s">
        <v>17</v>
      </c>
      <c r="C487" s="57" t="s">
        <v>16</v>
      </c>
      <c r="D487" s="111">
        <v>46162</v>
      </c>
      <c r="E487" s="74" t="s">
        <v>1892</v>
      </c>
      <c r="F487" s="74" t="s">
        <v>29</v>
      </c>
      <c r="G487" s="73">
        <v>49</v>
      </c>
      <c r="H487" s="80">
        <v>40.299999999999997</v>
      </c>
      <c r="I487" s="79">
        <v>1974.6999999999998</v>
      </c>
      <c r="J487" s="54" t="s">
        <v>8</v>
      </c>
      <c r="K487" s="30" t="s">
        <v>1209</v>
      </c>
    </row>
    <row r="488" spans="2:11">
      <c r="B488" s="58" t="s">
        <v>17</v>
      </c>
      <c r="C488" s="57" t="s">
        <v>16</v>
      </c>
      <c r="D488" s="111">
        <v>46162</v>
      </c>
      <c r="E488" s="74" t="s">
        <v>1893</v>
      </c>
      <c r="F488" s="74" t="s">
        <v>29</v>
      </c>
      <c r="G488" s="73">
        <v>37</v>
      </c>
      <c r="H488" s="80">
        <v>40.299999999999997</v>
      </c>
      <c r="I488" s="79">
        <v>1491.1</v>
      </c>
      <c r="J488" s="54" t="s">
        <v>8</v>
      </c>
      <c r="K488" s="30" t="s">
        <v>1211</v>
      </c>
    </row>
    <row r="489" spans="2:11">
      <c r="B489" s="58" t="s">
        <v>17</v>
      </c>
      <c r="C489" s="57" t="s">
        <v>16</v>
      </c>
      <c r="D489" s="111">
        <v>46162</v>
      </c>
      <c r="E489" s="74" t="s">
        <v>1894</v>
      </c>
      <c r="F489" s="74" t="s">
        <v>29</v>
      </c>
      <c r="G489" s="73">
        <v>6</v>
      </c>
      <c r="H489" s="80">
        <v>40.32</v>
      </c>
      <c r="I489" s="79">
        <v>241.92000000000002</v>
      </c>
      <c r="J489" s="54" t="s">
        <v>8</v>
      </c>
      <c r="K489" s="30" t="s">
        <v>1213</v>
      </c>
    </row>
    <row r="490" spans="2:11">
      <c r="B490" s="58" t="s">
        <v>17</v>
      </c>
      <c r="C490" s="57" t="s">
        <v>16</v>
      </c>
      <c r="D490" s="111">
        <v>46162</v>
      </c>
      <c r="E490" s="74" t="s">
        <v>1894</v>
      </c>
      <c r="F490" s="74" t="s">
        <v>29</v>
      </c>
      <c r="G490" s="73">
        <v>1</v>
      </c>
      <c r="H490" s="80">
        <v>40.32</v>
      </c>
      <c r="I490" s="79">
        <v>40.32</v>
      </c>
      <c r="J490" s="54" t="s">
        <v>8</v>
      </c>
      <c r="K490" s="30" t="s">
        <v>1215</v>
      </c>
    </row>
    <row r="491" spans="2:11">
      <c r="B491" s="58" t="s">
        <v>17</v>
      </c>
      <c r="C491" s="57" t="s">
        <v>16</v>
      </c>
      <c r="D491" s="111">
        <v>46162</v>
      </c>
      <c r="E491" s="74" t="s">
        <v>1895</v>
      </c>
      <c r="F491" s="74" t="s">
        <v>29</v>
      </c>
      <c r="G491" s="73">
        <v>20</v>
      </c>
      <c r="H491" s="80">
        <v>40.299999999999997</v>
      </c>
      <c r="I491" s="79">
        <v>806</v>
      </c>
      <c r="J491" s="54" t="s">
        <v>8</v>
      </c>
      <c r="K491" s="30" t="s">
        <v>1217</v>
      </c>
    </row>
    <row r="492" spans="2:11">
      <c r="B492" s="58" t="s">
        <v>17</v>
      </c>
      <c r="C492" s="57" t="s">
        <v>16</v>
      </c>
      <c r="D492" s="111">
        <v>46162</v>
      </c>
      <c r="E492" s="74" t="s">
        <v>1895</v>
      </c>
      <c r="F492" s="74" t="s">
        <v>29</v>
      </c>
      <c r="G492" s="73">
        <v>57</v>
      </c>
      <c r="H492" s="80">
        <v>40.299999999999997</v>
      </c>
      <c r="I492" s="79">
        <v>2297.1</v>
      </c>
      <c r="J492" s="54" t="s">
        <v>8</v>
      </c>
      <c r="K492" s="30" t="s">
        <v>1218</v>
      </c>
    </row>
    <row r="493" spans="2:11">
      <c r="B493" s="58" t="s">
        <v>17</v>
      </c>
      <c r="C493" s="57" t="s">
        <v>16</v>
      </c>
      <c r="D493" s="111">
        <v>46162</v>
      </c>
      <c r="E493" s="74" t="s">
        <v>1896</v>
      </c>
      <c r="F493" s="74" t="s">
        <v>29</v>
      </c>
      <c r="G493" s="73">
        <v>54</v>
      </c>
      <c r="H493" s="80">
        <v>40.299999999999997</v>
      </c>
      <c r="I493" s="79">
        <v>2176.1999999999998</v>
      </c>
      <c r="J493" s="54" t="s">
        <v>8</v>
      </c>
      <c r="K493" s="30" t="s">
        <v>1220</v>
      </c>
    </row>
    <row r="494" spans="2:11">
      <c r="B494" s="58" t="s">
        <v>17</v>
      </c>
      <c r="C494" s="57" t="s">
        <v>16</v>
      </c>
      <c r="D494" s="111">
        <v>46162</v>
      </c>
      <c r="E494" s="74" t="s">
        <v>1897</v>
      </c>
      <c r="F494" s="74" t="s">
        <v>29</v>
      </c>
      <c r="G494" s="73">
        <v>7</v>
      </c>
      <c r="H494" s="80">
        <v>40.32</v>
      </c>
      <c r="I494" s="79">
        <v>282.24</v>
      </c>
      <c r="J494" s="54" t="s">
        <v>8</v>
      </c>
      <c r="K494" s="30" t="s">
        <v>1222</v>
      </c>
    </row>
    <row r="495" spans="2:11">
      <c r="B495" s="58" t="s">
        <v>17</v>
      </c>
      <c r="C495" s="57" t="s">
        <v>16</v>
      </c>
      <c r="D495" s="111">
        <v>46162</v>
      </c>
      <c r="E495" s="74" t="s">
        <v>1898</v>
      </c>
      <c r="F495" s="74" t="s">
        <v>29</v>
      </c>
      <c r="G495" s="73">
        <v>19</v>
      </c>
      <c r="H495" s="80">
        <v>40.4</v>
      </c>
      <c r="I495" s="79">
        <v>767.6</v>
      </c>
      <c r="J495" s="54" t="s">
        <v>8</v>
      </c>
      <c r="K495" s="30" t="s">
        <v>1224</v>
      </c>
    </row>
    <row r="496" spans="2:11">
      <c r="B496" s="58" t="s">
        <v>17</v>
      </c>
      <c r="C496" s="57" t="s">
        <v>16</v>
      </c>
      <c r="D496" s="111">
        <v>46162</v>
      </c>
      <c r="E496" s="74" t="s">
        <v>1899</v>
      </c>
      <c r="F496" s="74" t="s">
        <v>29</v>
      </c>
      <c r="G496" s="73">
        <v>49</v>
      </c>
      <c r="H496" s="80">
        <v>40.4</v>
      </c>
      <c r="I496" s="79">
        <v>1979.6</v>
      </c>
      <c r="J496" s="54" t="s">
        <v>8</v>
      </c>
      <c r="K496" s="30" t="s">
        <v>1226</v>
      </c>
    </row>
    <row r="497" spans="2:11">
      <c r="B497" s="58" t="s">
        <v>17</v>
      </c>
      <c r="C497" s="57" t="s">
        <v>16</v>
      </c>
      <c r="D497" s="111">
        <v>46162</v>
      </c>
      <c r="E497" s="74" t="s">
        <v>1899</v>
      </c>
      <c r="F497" s="74" t="s">
        <v>29</v>
      </c>
      <c r="G497" s="73">
        <v>45</v>
      </c>
      <c r="H497" s="80">
        <v>40.4</v>
      </c>
      <c r="I497" s="79">
        <v>1818</v>
      </c>
      <c r="J497" s="54" t="s">
        <v>8</v>
      </c>
      <c r="K497" s="30" t="s">
        <v>1227</v>
      </c>
    </row>
    <row r="498" spans="2:11">
      <c r="B498" s="58" t="s">
        <v>17</v>
      </c>
      <c r="C498" s="57" t="s">
        <v>16</v>
      </c>
      <c r="D498" s="111">
        <v>46162</v>
      </c>
      <c r="E498" s="74" t="s">
        <v>1899</v>
      </c>
      <c r="F498" s="74" t="s">
        <v>29</v>
      </c>
      <c r="G498" s="73">
        <v>56</v>
      </c>
      <c r="H498" s="80">
        <v>40.4</v>
      </c>
      <c r="I498" s="79">
        <v>2262.4</v>
      </c>
      <c r="J498" s="54" t="s">
        <v>8</v>
      </c>
      <c r="K498" s="30" t="s">
        <v>1228</v>
      </c>
    </row>
    <row r="499" spans="2:11">
      <c r="B499" s="58" t="s">
        <v>17</v>
      </c>
      <c r="C499" s="57" t="s">
        <v>16</v>
      </c>
      <c r="D499" s="111">
        <v>46162</v>
      </c>
      <c r="E499" s="74" t="s">
        <v>1899</v>
      </c>
      <c r="F499" s="74" t="s">
        <v>29</v>
      </c>
      <c r="G499" s="73">
        <v>25</v>
      </c>
      <c r="H499" s="80">
        <v>40.4</v>
      </c>
      <c r="I499" s="79">
        <v>1010</v>
      </c>
      <c r="J499" s="54" t="s">
        <v>8</v>
      </c>
      <c r="K499" s="30" t="s">
        <v>1229</v>
      </c>
    </row>
    <row r="500" spans="2:11">
      <c r="B500" s="58" t="s">
        <v>17</v>
      </c>
      <c r="C500" s="57" t="s">
        <v>16</v>
      </c>
      <c r="D500" s="111">
        <v>46162</v>
      </c>
      <c r="E500" s="74" t="s">
        <v>1899</v>
      </c>
      <c r="F500" s="74" t="s">
        <v>29</v>
      </c>
      <c r="G500" s="73">
        <v>10</v>
      </c>
      <c r="H500" s="80">
        <v>40.4</v>
      </c>
      <c r="I500" s="79">
        <v>404</v>
      </c>
      <c r="J500" s="54" t="s">
        <v>8</v>
      </c>
      <c r="K500" s="30" t="s">
        <v>1230</v>
      </c>
    </row>
    <row r="501" spans="2:11">
      <c r="B501" s="58" t="s">
        <v>17</v>
      </c>
      <c r="C501" s="57" t="s">
        <v>16</v>
      </c>
      <c r="D501" s="111">
        <v>46162</v>
      </c>
      <c r="E501" s="74" t="s">
        <v>1899</v>
      </c>
      <c r="F501" s="74" t="s">
        <v>29</v>
      </c>
      <c r="G501" s="73">
        <v>46</v>
      </c>
      <c r="H501" s="80">
        <v>40.4</v>
      </c>
      <c r="I501" s="79">
        <v>1858.3999999999999</v>
      </c>
      <c r="J501" s="54" t="s">
        <v>8</v>
      </c>
      <c r="K501" s="30" t="s">
        <v>1232</v>
      </c>
    </row>
    <row r="502" spans="2:11">
      <c r="B502" s="58" t="s">
        <v>17</v>
      </c>
      <c r="C502" s="57" t="s">
        <v>16</v>
      </c>
      <c r="D502" s="111">
        <v>46162</v>
      </c>
      <c r="E502" s="74" t="s">
        <v>1899</v>
      </c>
      <c r="F502" s="74" t="s">
        <v>29</v>
      </c>
      <c r="G502" s="73">
        <v>18</v>
      </c>
      <c r="H502" s="80">
        <v>40.4</v>
      </c>
      <c r="I502" s="79">
        <v>727.19999999999993</v>
      </c>
      <c r="J502" s="54" t="s">
        <v>8</v>
      </c>
      <c r="K502" s="30" t="s">
        <v>1234</v>
      </c>
    </row>
    <row r="503" spans="2:11">
      <c r="B503" s="58" t="s">
        <v>17</v>
      </c>
      <c r="C503" s="57" t="s">
        <v>16</v>
      </c>
      <c r="D503" s="111">
        <v>46162</v>
      </c>
      <c r="E503" s="74" t="s">
        <v>1900</v>
      </c>
      <c r="F503" s="74" t="s">
        <v>29</v>
      </c>
      <c r="G503" s="73">
        <v>18</v>
      </c>
      <c r="H503" s="80">
        <v>40.4</v>
      </c>
      <c r="I503" s="79">
        <v>727.19999999999993</v>
      </c>
      <c r="J503" s="54" t="s">
        <v>8</v>
      </c>
      <c r="K503" s="30" t="s">
        <v>1236</v>
      </c>
    </row>
    <row r="504" spans="2:11">
      <c r="B504" s="58" t="s">
        <v>17</v>
      </c>
      <c r="C504" s="57" t="s">
        <v>16</v>
      </c>
      <c r="D504" s="111">
        <v>46162</v>
      </c>
      <c r="E504" s="74" t="s">
        <v>1901</v>
      </c>
      <c r="F504" s="74" t="s">
        <v>29</v>
      </c>
      <c r="G504" s="73">
        <v>18</v>
      </c>
      <c r="H504" s="80">
        <v>40.4</v>
      </c>
      <c r="I504" s="79">
        <v>727.19999999999993</v>
      </c>
      <c r="J504" s="54" t="s">
        <v>8</v>
      </c>
      <c r="K504" s="30" t="s">
        <v>1238</v>
      </c>
    </row>
    <row r="505" spans="2:11">
      <c r="B505" s="58" t="s">
        <v>17</v>
      </c>
      <c r="C505" s="57" t="s">
        <v>16</v>
      </c>
      <c r="D505" s="111">
        <v>46162</v>
      </c>
      <c r="E505" s="74" t="s">
        <v>1902</v>
      </c>
      <c r="F505" s="74" t="s">
        <v>29</v>
      </c>
      <c r="G505" s="73">
        <v>42</v>
      </c>
      <c r="H505" s="80">
        <v>40.4</v>
      </c>
      <c r="I505" s="79">
        <v>1696.8</v>
      </c>
      <c r="J505" s="54" t="s">
        <v>8</v>
      </c>
      <c r="K505" s="30" t="s">
        <v>1240</v>
      </c>
    </row>
    <row r="506" spans="2:11">
      <c r="B506" s="58" t="s">
        <v>17</v>
      </c>
      <c r="C506" s="57" t="s">
        <v>16</v>
      </c>
      <c r="D506" s="111">
        <v>46162</v>
      </c>
      <c r="E506" s="74" t="s">
        <v>1903</v>
      </c>
      <c r="F506" s="74" t="s">
        <v>29</v>
      </c>
      <c r="G506" s="73">
        <v>5</v>
      </c>
      <c r="H506" s="80">
        <v>40.4</v>
      </c>
      <c r="I506" s="79">
        <v>202</v>
      </c>
      <c r="J506" s="54" t="s">
        <v>8</v>
      </c>
      <c r="K506" s="30" t="s">
        <v>1242</v>
      </c>
    </row>
    <row r="507" spans="2:11">
      <c r="B507" s="58" t="s">
        <v>17</v>
      </c>
      <c r="C507" s="57" t="s">
        <v>16</v>
      </c>
      <c r="D507" s="111">
        <v>46162</v>
      </c>
      <c r="E507" s="74" t="s">
        <v>1904</v>
      </c>
      <c r="F507" s="74" t="s">
        <v>29</v>
      </c>
      <c r="G507" s="73">
        <v>7</v>
      </c>
      <c r="H507" s="80">
        <v>40.36</v>
      </c>
      <c r="I507" s="79">
        <v>282.52</v>
      </c>
      <c r="J507" s="54" t="s">
        <v>8</v>
      </c>
      <c r="K507" s="30" t="s">
        <v>1244</v>
      </c>
    </row>
    <row r="508" spans="2:11">
      <c r="B508" s="58" t="s">
        <v>17</v>
      </c>
      <c r="C508" s="57" t="s">
        <v>16</v>
      </c>
      <c r="D508" s="111">
        <v>46162</v>
      </c>
      <c r="E508" s="74" t="s">
        <v>1904</v>
      </c>
      <c r="F508" s="74" t="s">
        <v>29</v>
      </c>
      <c r="G508" s="73">
        <v>14</v>
      </c>
      <c r="H508" s="80">
        <v>40.36</v>
      </c>
      <c r="I508" s="79">
        <v>565.04</v>
      </c>
      <c r="J508" s="54" t="s">
        <v>8</v>
      </c>
      <c r="K508" s="30" t="s">
        <v>1245</v>
      </c>
    </row>
    <row r="509" spans="2:11">
      <c r="B509" s="58" t="s">
        <v>17</v>
      </c>
      <c r="C509" s="57" t="s">
        <v>16</v>
      </c>
      <c r="D509" s="111">
        <v>46162</v>
      </c>
      <c r="E509" s="74" t="s">
        <v>1905</v>
      </c>
      <c r="F509" s="74" t="s">
        <v>29</v>
      </c>
      <c r="G509" s="73">
        <v>68</v>
      </c>
      <c r="H509" s="80">
        <v>40.4</v>
      </c>
      <c r="I509" s="79">
        <v>2747.2</v>
      </c>
      <c r="J509" s="54" t="s">
        <v>8</v>
      </c>
      <c r="K509" s="30" t="s">
        <v>1247</v>
      </c>
    </row>
    <row r="510" spans="2:11">
      <c r="B510" s="58" t="s">
        <v>17</v>
      </c>
      <c r="C510" s="57" t="s">
        <v>16</v>
      </c>
      <c r="D510" s="111">
        <v>46162</v>
      </c>
      <c r="E510" s="74" t="s">
        <v>1905</v>
      </c>
      <c r="F510" s="74" t="s">
        <v>29</v>
      </c>
      <c r="G510" s="73">
        <v>18</v>
      </c>
      <c r="H510" s="80">
        <v>40.44</v>
      </c>
      <c r="I510" s="79">
        <v>727.92</v>
      </c>
      <c r="J510" s="54" t="s">
        <v>8</v>
      </c>
      <c r="K510" s="30" t="s">
        <v>1248</v>
      </c>
    </row>
    <row r="511" spans="2:11">
      <c r="B511" s="58" t="s">
        <v>17</v>
      </c>
      <c r="C511" s="57" t="s">
        <v>16</v>
      </c>
      <c r="D511" s="111">
        <v>46162</v>
      </c>
      <c r="E511" s="74" t="s">
        <v>1906</v>
      </c>
      <c r="F511" s="74" t="s">
        <v>29</v>
      </c>
      <c r="G511" s="73">
        <v>56</v>
      </c>
      <c r="H511" s="80">
        <v>40.46</v>
      </c>
      <c r="I511" s="79">
        <v>2265.7600000000002</v>
      </c>
      <c r="J511" s="54" t="s">
        <v>8</v>
      </c>
      <c r="K511" s="30" t="s">
        <v>1250</v>
      </c>
    </row>
    <row r="512" spans="2:11">
      <c r="B512" s="58" t="s">
        <v>17</v>
      </c>
      <c r="C512" s="57" t="s">
        <v>16</v>
      </c>
      <c r="D512" s="111">
        <v>46162</v>
      </c>
      <c r="E512" s="74" t="s">
        <v>1907</v>
      </c>
      <c r="F512" s="74" t="s">
        <v>29</v>
      </c>
      <c r="G512" s="73">
        <v>43</v>
      </c>
      <c r="H512" s="80">
        <v>40.46</v>
      </c>
      <c r="I512" s="79">
        <v>1739.78</v>
      </c>
      <c r="J512" s="54" t="s">
        <v>8</v>
      </c>
      <c r="K512" s="30" t="s">
        <v>1252</v>
      </c>
    </row>
    <row r="513" spans="2:11">
      <c r="B513" s="58" t="s">
        <v>17</v>
      </c>
      <c r="C513" s="57" t="s">
        <v>16</v>
      </c>
      <c r="D513" s="111">
        <v>46162</v>
      </c>
      <c r="E513" s="74" t="s">
        <v>1908</v>
      </c>
      <c r="F513" s="74" t="s">
        <v>29</v>
      </c>
      <c r="G513" s="73">
        <v>51</v>
      </c>
      <c r="H513" s="80">
        <v>40.46</v>
      </c>
      <c r="I513" s="79">
        <v>2063.46</v>
      </c>
      <c r="J513" s="54" t="s">
        <v>8</v>
      </c>
      <c r="K513" s="30" t="s">
        <v>1254</v>
      </c>
    </row>
    <row r="514" spans="2:11">
      <c r="B514" s="58" t="s">
        <v>17</v>
      </c>
      <c r="C514" s="57" t="s">
        <v>16</v>
      </c>
      <c r="D514" s="111">
        <v>46162</v>
      </c>
      <c r="E514" s="74" t="s">
        <v>1909</v>
      </c>
      <c r="F514" s="74" t="s">
        <v>29</v>
      </c>
      <c r="G514" s="73">
        <v>40</v>
      </c>
      <c r="H514" s="80">
        <v>40.46</v>
      </c>
      <c r="I514" s="79">
        <v>1618.4</v>
      </c>
      <c r="J514" s="54" t="s">
        <v>8</v>
      </c>
      <c r="K514" s="30" t="s">
        <v>1256</v>
      </c>
    </row>
    <row r="515" spans="2:11">
      <c r="B515" s="58" t="s">
        <v>17</v>
      </c>
      <c r="C515" s="57" t="s">
        <v>16</v>
      </c>
      <c r="D515" s="111">
        <v>46162</v>
      </c>
      <c r="E515" s="74" t="s">
        <v>1910</v>
      </c>
      <c r="F515" s="74" t="s">
        <v>29</v>
      </c>
      <c r="G515" s="73">
        <v>18</v>
      </c>
      <c r="H515" s="80">
        <v>40.46</v>
      </c>
      <c r="I515" s="79">
        <v>728.28</v>
      </c>
      <c r="J515" s="54" t="s">
        <v>8</v>
      </c>
      <c r="K515" s="30" t="s">
        <v>1258</v>
      </c>
    </row>
    <row r="516" spans="2:11">
      <c r="B516" s="58" t="s">
        <v>17</v>
      </c>
      <c r="C516" s="57" t="s">
        <v>16</v>
      </c>
      <c r="D516" s="111">
        <v>46162</v>
      </c>
      <c r="E516" s="74" t="s">
        <v>1910</v>
      </c>
      <c r="F516" s="74" t="s">
        <v>29</v>
      </c>
      <c r="G516" s="73">
        <v>8</v>
      </c>
      <c r="H516" s="80">
        <v>40.46</v>
      </c>
      <c r="I516" s="79">
        <v>323.68</v>
      </c>
      <c r="J516" s="54" t="s">
        <v>8</v>
      </c>
      <c r="K516" s="30" t="s">
        <v>1260</v>
      </c>
    </row>
    <row r="517" spans="2:11">
      <c r="B517" s="58" t="s">
        <v>17</v>
      </c>
      <c r="C517" s="57" t="s">
        <v>16</v>
      </c>
      <c r="D517" s="111">
        <v>46162</v>
      </c>
      <c r="E517" s="74" t="s">
        <v>1911</v>
      </c>
      <c r="F517" s="74" t="s">
        <v>29</v>
      </c>
      <c r="G517" s="73">
        <v>2</v>
      </c>
      <c r="H517" s="80">
        <v>40.44</v>
      </c>
      <c r="I517" s="79">
        <v>80.88</v>
      </c>
      <c r="J517" s="54" t="s">
        <v>8</v>
      </c>
      <c r="K517" s="30" t="s">
        <v>1262</v>
      </c>
    </row>
    <row r="518" spans="2:11">
      <c r="B518" s="58" t="s">
        <v>17</v>
      </c>
      <c r="C518" s="57" t="s">
        <v>16</v>
      </c>
      <c r="D518" s="111">
        <v>46162</v>
      </c>
      <c r="E518" s="74" t="s">
        <v>1912</v>
      </c>
      <c r="F518" s="74" t="s">
        <v>29</v>
      </c>
      <c r="G518" s="73">
        <v>35</v>
      </c>
      <c r="H518" s="80">
        <v>40.44</v>
      </c>
      <c r="I518" s="79">
        <v>1415.3999999999999</v>
      </c>
      <c r="J518" s="54" t="s">
        <v>8</v>
      </c>
      <c r="K518" s="30" t="s">
        <v>1264</v>
      </c>
    </row>
    <row r="519" spans="2:11">
      <c r="B519" s="58" t="s">
        <v>17</v>
      </c>
      <c r="C519" s="57" t="s">
        <v>16</v>
      </c>
      <c r="D519" s="111">
        <v>46162</v>
      </c>
      <c r="E519" s="74" t="s">
        <v>1913</v>
      </c>
      <c r="F519" s="74" t="s">
        <v>29</v>
      </c>
      <c r="G519" s="73">
        <v>5</v>
      </c>
      <c r="H519" s="80">
        <v>40.44</v>
      </c>
      <c r="I519" s="79">
        <v>202.2</v>
      </c>
      <c r="J519" s="54" t="s">
        <v>8</v>
      </c>
      <c r="K519" s="30" t="s">
        <v>1266</v>
      </c>
    </row>
    <row r="520" spans="2:11">
      <c r="B520" s="58" t="s">
        <v>17</v>
      </c>
      <c r="C520" s="57" t="s">
        <v>16</v>
      </c>
      <c r="D520" s="111">
        <v>46162</v>
      </c>
      <c r="E520" s="74" t="s">
        <v>1914</v>
      </c>
      <c r="F520" s="74" t="s">
        <v>29</v>
      </c>
      <c r="G520" s="73">
        <v>6</v>
      </c>
      <c r="H520" s="80">
        <v>40.44</v>
      </c>
      <c r="I520" s="79">
        <v>242.64</v>
      </c>
      <c r="J520" s="54" t="s">
        <v>8</v>
      </c>
      <c r="K520" s="30" t="s">
        <v>1268</v>
      </c>
    </row>
    <row r="521" spans="2:11">
      <c r="B521" s="58" t="s">
        <v>17</v>
      </c>
      <c r="C521" s="57" t="s">
        <v>16</v>
      </c>
      <c r="D521" s="111">
        <v>46162</v>
      </c>
      <c r="E521" s="74" t="s">
        <v>1915</v>
      </c>
      <c r="F521" s="74" t="s">
        <v>29</v>
      </c>
      <c r="G521" s="73">
        <v>56</v>
      </c>
      <c r="H521" s="80">
        <v>40.380000000000003</v>
      </c>
      <c r="I521" s="79">
        <v>2261.2800000000002</v>
      </c>
      <c r="J521" s="54" t="s">
        <v>8</v>
      </c>
      <c r="K521" s="30" t="s">
        <v>1270</v>
      </c>
    </row>
    <row r="522" spans="2:11">
      <c r="B522" s="58" t="s">
        <v>17</v>
      </c>
      <c r="C522" s="57" t="s">
        <v>16</v>
      </c>
      <c r="D522" s="111">
        <v>46162</v>
      </c>
      <c r="E522" s="74" t="s">
        <v>1915</v>
      </c>
      <c r="F522" s="74" t="s">
        <v>29</v>
      </c>
      <c r="G522" s="73">
        <v>18</v>
      </c>
      <c r="H522" s="80">
        <v>40.380000000000003</v>
      </c>
      <c r="I522" s="79">
        <v>726.84</v>
      </c>
      <c r="J522" s="54" t="s">
        <v>8</v>
      </c>
      <c r="K522" s="30" t="s">
        <v>1271</v>
      </c>
    </row>
    <row r="523" spans="2:11">
      <c r="B523" s="58" t="s">
        <v>17</v>
      </c>
      <c r="C523" s="57" t="s">
        <v>16</v>
      </c>
      <c r="D523" s="111">
        <v>46162</v>
      </c>
      <c r="E523" s="74" t="s">
        <v>1916</v>
      </c>
      <c r="F523" s="74" t="s">
        <v>29</v>
      </c>
      <c r="G523" s="73">
        <v>8</v>
      </c>
      <c r="H523" s="80">
        <v>40.380000000000003</v>
      </c>
      <c r="I523" s="79">
        <v>323.04000000000002</v>
      </c>
      <c r="J523" s="54" t="s">
        <v>8</v>
      </c>
      <c r="K523" s="30" t="s">
        <v>1273</v>
      </c>
    </row>
    <row r="524" spans="2:11">
      <c r="B524" s="58" t="s">
        <v>17</v>
      </c>
      <c r="C524" s="57" t="s">
        <v>16</v>
      </c>
      <c r="D524" s="111">
        <v>46162</v>
      </c>
      <c r="E524" s="74" t="s">
        <v>1917</v>
      </c>
      <c r="F524" s="74" t="s">
        <v>29</v>
      </c>
      <c r="G524" s="73">
        <v>8</v>
      </c>
      <c r="H524" s="80">
        <v>40.36</v>
      </c>
      <c r="I524" s="79">
        <v>322.88</v>
      </c>
      <c r="J524" s="54" t="s">
        <v>8</v>
      </c>
      <c r="K524" s="30" t="s">
        <v>1275</v>
      </c>
    </row>
    <row r="525" spans="2:11">
      <c r="B525" s="58" t="s">
        <v>17</v>
      </c>
      <c r="C525" s="57" t="s">
        <v>16</v>
      </c>
      <c r="D525" s="111">
        <v>46162</v>
      </c>
      <c r="E525" s="74" t="s">
        <v>1917</v>
      </c>
      <c r="F525" s="74" t="s">
        <v>29</v>
      </c>
      <c r="G525" s="73">
        <v>5</v>
      </c>
      <c r="H525" s="80">
        <v>40.36</v>
      </c>
      <c r="I525" s="79">
        <v>201.8</v>
      </c>
      <c r="J525" s="54" t="s">
        <v>8</v>
      </c>
      <c r="K525" s="30" t="s">
        <v>1276</v>
      </c>
    </row>
    <row r="526" spans="2:11">
      <c r="B526" s="58" t="s">
        <v>17</v>
      </c>
      <c r="C526" s="57" t="s">
        <v>16</v>
      </c>
      <c r="D526" s="111">
        <v>46162</v>
      </c>
      <c r="E526" s="74" t="s">
        <v>1917</v>
      </c>
      <c r="F526" s="74" t="s">
        <v>29</v>
      </c>
      <c r="G526" s="73">
        <v>21</v>
      </c>
      <c r="H526" s="80">
        <v>40.36</v>
      </c>
      <c r="I526" s="79">
        <v>847.56</v>
      </c>
      <c r="J526" s="54" t="s">
        <v>8</v>
      </c>
      <c r="K526" s="30" t="s">
        <v>1277</v>
      </c>
    </row>
    <row r="527" spans="2:11">
      <c r="B527" s="58" t="s">
        <v>17</v>
      </c>
      <c r="C527" s="57" t="s">
        <v>16</v>
      </c>
      <c r="D527" s="111">
        <v>46162</v>
      </c>
      <c r="E527" s="74" t="s">
        <v>1917</v>
      </c>
      <c r="F527" s="74" t="s">
        <v>29</v>
      </c>
      <c r="G527" s="73">
        <v>24</v>
      </c>
      <c r="H527" s="80">
        <v>40.36</v>
      </c>
      <c r="I527" s="79">
        <v>968.64</v>
      </c>
      <c r="J527" s="54" t="s">
        <v>8</v>
      </c>
      <c r="K527" s="30" t="s">
        <v>1278</v>
      </c>
    </row>
    <row r="528" spans="2:11">
      <c r="B528" s="58" t="s">
        <v>17</v>
      </c>
      <c r="C528" s="57" t="s">
        <v>16</v>
      </c>
      <c r="D528" s="111">
        <v>46162</v>
      </c>
      <c r="E528" s="74" t="s">
        <v>1918</v>
      </c>
      <c r="F528" s="74" t="s">
        <v>29</v>
      </c>
      <c r="G528" s="73">
        <v>19</v>
      </c>
      <c r="H528" s="80">
        <v>40.380000000000003</v>
      </c>
      <c r="I528" s="79">
        <v>767.22</v>
      </c>
      <c r="J528" s="54" t="s">
        <v>8</v>
      </c>
      <c r="K528" s="30" t="s">
        <v>1280</v>
      </c>
    </row>
    <row r="529" spans="2:11">
      <c r="B529" s="58" t="s">
        <v>17</v>
      </c>
      <c r="C529" s="57" t="s">
        <v>16</v>
      </c>
      <c r="D529" s="111">
        <v>46162</v>
      </c>
      <c r="E529" s="74" t="s">
        <v>1919</v>
      </c>
      <c r="F529" s="74" t="s">
        <v>29</v>
      </c>
      <c r="G529" s="73">
        <v>6</v>
      </c>
      <c r="H529" s="80">
        <v>40.380000000000003</v>
      </c>
      <c r="I529" s="79">
        <v>242.28000000000003</v>
      </c>
      <c r="J529" s="54" t="s">
        <v>8</v>
      </c>
      <c r="K529" s="30" t="s">
        <v>1282</v>
      </c>
    </row>
    <row r="530" spans="2:11">
      <c r="B530" s="58" t="s">
        <v>17</v>
      </c>
      <c r="C530" s="57" t="s">
        <v>16</v>
      </c>
      <c r="D530" s="111">
        <v>46162</v>
      </c>
      <c r="E530" s="74" t="s">
        <v>1920</v>
      </c>
      <c r="F530" s="74" t="s">
        <v>29</v>
      </c>
      <c r="G530" s="73">
        <v>19</v>
      </c>
      <c r="H530" s="80">
        <v>40.380000000000003</v>
      </c>
      <c r="I530" s="79">
        <v>767.22</v>
      </c>
      <c r="J530" s="54" t="s">
        <v>8</v>
      </c>
      <c r="K530" s="30" t="s">
        <v>1284</v>
      </c>
    </row>
    <row r="531" spans="2:11">
      <c r="B531" s="58" t="s">
        <v>17</v>
      </c>
      <c r="C531" s="57" t="s">
        <v>16</v>
      </c>
      <c r="D531" s="111">
        <v>46162</v>
      </c>
      <c r="E531" s="74" t="s">
        <v>1920</v>
      </c>
      <c r="F531" s="74" t="s">
        <v>29</v>
      </c>
      <c r="G531" s="73">
        <v>5</v>
      </c>
      <c r="H531" s="80">
        <v>40.36</v>
      </c>
      <c r="I531" s="79">
        <v>201.8</v>
      </c>
      <c r="J531" s="54" t="s">
        <v>8</v>
      </c>
      <c r="K531" s="30" t="s">
        <v>1286</v>
      </c>
    </row>
    <row r="532" spans="2:11">
      <c r="B532" s="58" t="s">
        <v>17</v>
      </c>
      <c r="C532" s="57" t="s">
        <v>16</v>
      </c>
      <c r="D532" s="111">
        <v>46162</v>
      </c>
      <c r="E532" s="74" t="s">
        <v>1921</v>
      </c>
      <c r="F532" s="74" t="s">
        <v>29</v>
      </c>
      <c r="G532" s="73">
        <v>70</v>
      </c>
      <c r="H532" s="80">
        <v>40.340000000000003</v>
      </c>
      <c r="I532" s="79">
        <v>2823.8</v>
      </c>
      <c r="J532" s="54" t="s">
        <v>8</v>
      </c>
      <c r="K532" s="30" t="s">
        <v>1288</v>
      </c>
    </row>
    <row r="533" spans="2:11">
      <c r="B533" s="58" t="s">
        <v>17</v>
      </c>
      <c r="C533" s="57" t="s">
        <v>16</v>
      </c>
      <c r="D533" s="111">
        <v>46162</v>
      </c>
      <c r="E533" s="74" t="s">
        <v>1922</v>
      </c>
      <c r="F533" s="74" t="s">
        <v>29</v>
      </c>
      <c r="G533" s="73">
        <v>7</v>
      </c>
      <c r="H533" s="80">
        <v>40.380000000000003</v>
      </c>
      <c r="I533" s="79">
        <v>282.66000000000003</v>
      </c>
      <c r="J533" s="54" t="s">
        <v>8</v>
      </c>
      <c r="K533" s="30" t="s">
        <v>1290</v>
      </c>
    </row>
    <row r="534" spans="2:11">
      <c r="B534" s="58" t="s">
        <v>17</v>
      </c>
      <c r="C534" s="57" t="s">
        <v>16</v>
      </c>
      <c r="D534" s="111">
        <v>46162</v>
      </c>
      <c r="E534" s="74" t="s">
        <v>1923</v>
      </c>
      <c r="F534" s="74" t="s">
        <v>29</v>
      </c>
      <c r="G534" s="73">
        <v>5</v>
      </c>
      <c r="H534" s="80">
        <v>40.36</v>
      </c>
      <c r="I534" s="79">
        <v>201.8</v>
      </c>
      <c r="J534" s="54" t="s">
        <v>8</v>
      </c>
      <c r="K534" s="30" t="s">
        <v>1292</v>
      </c>
    </row>
    <row r="535" spans="2:11">
      <c r="B535" s="58" t="s">
        <v>17</v>
      </c>
      <c r="C535" s="57" t="s">
        <v>16</v>
      </c>
      <c r="D535" s="111">
        <v>46162</v>
      </c>
      <c r="E535" s="74" t="s">
        <v>1924</v>
      </c>
      <c r="F535" s="74" t="s">
        <v>29</v>
      </c>
      <c r="G535" s="73">
        <v>2</v>
      </c>
      <c r="H535" s="80">
        <v>40.36</v>
      </c>
      <c r="I535" s="79">
        <v>80.72</v>
      </c>
      <c r="J535" s="54" t="s">
        <v>8</v>
      </c>
      <c r="K535" s="30" t="s">
        <v>1294</v>
      </c>
    </row>
    <row r="536" spans="2:11">
      <c r="B536" s="58" t="s">
        <v>17</v>
      </c>
      <c r="C536" s="57" t="s">
        <v>16</v>
      </c>
      <c r="D536" s="111">
        <v>46162</v>
      </c>
      <c r="E536" s="74" t="s">
        <v>1924</v>
      </c>
      <c r="F536" s="74" t="s">
        <v>29</v>
      </c>
      <c r="G536" s="73">
        <v>5</v>
      </c>
      <c r="H536" s="80">
        <v>40.380000000000003</v>
      </c>
      <c r="I536" s="79">
        <v>201.9</v>
      </c>
      <c r="J536" s="54" t="s">
        <v>8</v>
      </c>
      <c r="K536" s="30" t="s">
        <v>1295</v>
      </c>
    </row>
    <row r="537" spans="2:11">
      <c r="B537" s="58" t="s">
        <v>17</v>
      </c>
      <c r="C537" s="57" t="s">
        <v>16</v>
      </c>
      <c r="D537" s="111">
        <v>46162</v>
      </c>
      <c r="E537" s="74" t="s">
        <v>1925</v>
      </c>
      <c r="F537" s="74" t="s">
        <v>29</v>
      </c>
      <c r="G537" s="73">
        <v>159</v>
      </c>
      <c r="H537" s="80">
        <v>40.340000000000003</v>
      </c>
      <c r="I537" s="79">
        <v>6414.06</v>
      </c>
      <c r="J537" s="54" t="s">
        <v>8</v>
      </c>
      <c r="K537" s="30" t="s">
        <v>1297</v>
      </c>
    </row>
    <row r="538" spans="2:11">
      <c r="B538" s="58" t="s">
        <v>17</v>
      </c>
      <c r="C538" s="57" t="s">
        <v>16</v>
      </c>
      <c r="D538" s="111">
        <v>46162</v>
      </c>
      <c r="E538" s="74" t="s">
        <v>1926</v>
      </c>
      <c r="F538" s="74" t="s">
        <v>29</v>
      </c>
      <c r="G538" s="73">
        <v>16</v>
      </c>
      <c r="H538" s="80">
        <v>40.36</v>
      </c>
      <c r="I538" s="79">
        <v>645.76</v>
      </c>
      <c r="J538" s="54" t="s">
        <v>8</v>
      </c>
      <c r="K538" s="30" t="s">
        <v>1299</v>
      </c>
    </row>
    <row r="539" spans="2:11">
      <c r="B539" s="58" t="s">
        <v>17</v>
      </c>
      <c r="C539" s="57" t="s">
        <v>16</v>
      </c>
      <c r="D539" s="111">
        <v>46162</v>
      </c>
      <c r="E539" s="74" t="s">
        <v>1927</v>
      </c>
      <c r="F539" s="74" t="s">
        <v>29</v>
      </c>
      <c r="G539" s="73">
        <v>76</v>
      </c>
      <c r="H539" s="80">
        <v>40.4</v>
      </c>
      <c r="I539" s="79">
        <v>3070.4</v>
      </c>
      <c r="J539" s="54" t="s">
        <v>8</v>
      </c>
      <c r="K539" s="30" t="s">
        <v>1301</v>
      </c>
    </row>
    <row r="540" spans="2:11">
      <c r="B540" s="58" t="s">
        <v>17</v>
      </c>
      <c r="C540" s="57" t="s">
        <v>16</v>
      </c>
      <c r="D540" s="111">
        <v>46162</v>
      </c>
      <c r="E540" s="74" t="s">
        <v>1928</v>
      </c>
      <c r="F540" s="74" t="s">
        <v>29</v>
      </c>
      <c r="G540" s="73">
        <v>10</v>
      </c>
      <c r="H540" s="80">
        <v>40.380000000000003</v>
      </c>
      <c r="I540" s="79">
        <v>403.8</v>
      </c>
      <c r="J540" s="54" t="s">
        <v>8</v>
      </c>
      <c r="K540" s="30" t="s">
        <v>1303</v>
      </c>
    </row>
    <row r="541" spans="2:11">
      <c r="B541" s="58" t="s">
        <v>17</v>
      </c>
      <c r="C541" s="57" t="s">
        <v>16</v>
      </c>
      <c r="D541" s="111">
        <v>46162</v>
      </c>
      <c r="E541" s="74" t="s">
        <v>1929</v>
      </c>
      <c r="F541" s="74" t="s">
        <v>29</v>
      </c>
      <c r="G541" s="73">
        <v>7</v>
      </c>
      <c r="H541" s="80">
        <v>40.380000000000003</v>
      </c>
      <c r="I541" s="79">
        <v>282.66000000000003</v>
      </c>
      <c r="J541" s="54" t="s">
        <v>8</v>
      </c>
      <c r="K541" s="30" t="s">
        <v>1305</v>
      </c>
    </row>
    <row r="542" spans="2:11">
      <c r="B542" s="58" t="s">
        <v>17</v>
      </c>
      <c r="C542" s="57" t="s">
        <v>16</v>
      </c>
      <c r="D542" s="111">
        <v>46162</v>
      </c>
      <c r="E542" s="74" t="s">
        <v>1930</v>
      </c>
      <c r="F542" s="74" t="s">
        <v>29</v>
      </c>
      <c r="G542" s="73">
        <v>16</v>
      </c>
      <c r="H542" s="80">
        <v>40.4</v>
      </c>
      <c r="I542" s="79">
        <v>646.4</v>
      </c>
      <c r="J542" s="54" t="s">
        <v>8</v>
      </c>
      <c r="K542" s="30" t="s">
        <v>1307</v>
      </c>
    </row>
    <row r="543" spans="2:11">
      <c r="B543" s="58" t="s">
        <v>17</v>
      </c>
      <c r="C543" s="57" t="s">
        <v>16</v>
      </c>
      <c r="D543" s="111">
        <v>46162</v>
      </c>
      <c r="E543" s="74" t="s">
        <v>1016</v>
      </c>
      <c r="F543" s="74" t="s">
        <v>29</v>
      </c>
      <c r="G543" s="73">
        <v>124</v>
      </c>
      <c r="H543" s="80">
        <v>40.380000000000003</v>
      </c>
      <c r="I543" s="79">
        <v>5007.12</v>
      </c>
      <c r="J543" s="54" t="s">
        <v>8</v>
      </c>
      <c r="K543" s="30" t="s">
        <v>1309</v>
      </c>
    </row>
    <row r="544" spans="2:11">
      <c r="B544" s="58" t="s">
        <v>17</v>
      </c>
      <c r="C544" s="57" t="s">
        <v>16</v>
      </c>
      <c r="D544" s="111">
        <v>46162</v>
      </c>
      <c r="E544" s="74" t="s">
        <v>1931</v>
      </c>
      <c r="F544" s="74" t="s">
        <v>29</v>
      </c>
      <c r="G544" s="73">
        <v>5</v>
      </c>
      <c r="H544" s="80">
        <v>40.380000000000003</v>
      </c>
      <c r="I544" s="79">
        <v>201.9</v>
      </c>
      <c r="J544" s="54" t="s">
        <v>8</v>
      </c>
      <c r="K544" s="30" t="s">
        <v>1311</v>
      </c>
    </row>
    <row r="545" spans="2:11">
      <c r="B545" s="58" t="s">
        <v>17</v>
      </c>
      <c r="C545" s="57" t="s">
        <v>16</v>
      </c>
      <c r="D545" s="111">
        <v>46162</v>
      </c>
      <c r="E545" s="74" t="s">
        <v>1932</v>
      </c>
      <c r="F545" s="74" t="s">
        <v>29</v>
      </c>
      <c r="G545" s="73">
        <v>7</v>
      </c>
      <c r="H545" s="80">
        <v>40.4</v>
      </c>
      <c r="I545" s="79">
        <v>282.8</v>
      </c>
      <c r="J545" s="54" t="s">
        <v>8</v>
      </c>
      <c r="K545" s="30" t="s">
        <v>1313</v>
      </c>
    </row>
    <row r="546" spans="2:11">
      <c r="B546" s="58" t="s">
        <v>17</v>
      </c>
      <c r="C546" s="57" t="s">
        <v>16</v>
      </c>
      <c r="D546" s="111">
        <v>46162</v>
      </c>
      <c r="E546" s="74" t="s">
        <v>1933</v>
      </c>
      <c r="F546" s="74" t="s">
        <v>29</v>
      </c>
      <c r="G546" s="73">
        <v>2</v>
      </c>
      <c r="H546" s="80">
        <v>40.380000000000003</v>
      </c>
      <c r="I546" s="79">
        <v>80.760000000000005</v>
      </c>
      <c r="J546" s="54" t="s">
        <v>8</v>
      </c>
      <c r="K546" s="30" t="s">
        <v>1315</v>
      </c>
    </row>
    <row r="547" spans="2:11">
      <c r="B547" s="58" t="s">
        <v>17</v>
      </c>
      <c r="C547" s="57" t="s">
        <v>16</v>
      </c>
      <c r="D547" s="111">
        <v>46162</v>
      </c>
      <c r="E547" s="74" t="s">
        <v>1934</v>
      </c>
      <c r="F547" s="74" t="s">
        <v>29</v>
      </c>
      <c r="G547" s="73">
        <v>30</v>
      </c>
      <c r="H547" s="80">
        <v>40.44</v>
      </c>
      <c r="I547" s="79">
        <v>1213.1999999999998</v>
      </c>
      <c r="J547" s="54" t="s">
        <v>8</v>
      </c>
      <c r="K547" s="30" t="s">
        <v>1317</v>
      </c>
    </row>
    <row r="548" spans="2:11">
      <c r="B548" s="58" t="s">
        <v>17</v>
      </c>
      <c r="C548" s="57" t="s">
        <v>16</v>
      </c>
      <c r="D548" s="111">
        <v>46162</v>
      </c>
      <c r="E548" s="74" t="s">
        <v>1934</v>
      </c>
      <c r="F548" s="74" t="s">
        <v>29</v>
      </c>
      <c r="G548" s="73">
        <v>88</v>
      </c>
      <c r="H548" s="80">
        <v>40.44</v>
      </c>
      <c r="I548" s="79">
        <v>3558.72</v>
      </c>
      <c r="J548" s="54" t="s">
        <v>8</v>
      </c>
      <c r="K548" s="30" t="s">
        <v>1318</v>
      </c>
    </row>
    <row r="549" spans="2:11">
      <c r="B549" s="58" t="s">
        <v>17</v>
      </c>
      <c r="C549" s="57" t="s">
        <v>16</v>
      </c>
      <c r="D549" s="111">
        <v>46162</v>
      </c>
      <c r="E549" s="74" t="s">
        <v>1935</v>
      </c>
      <c r="F549" s="74" t="s">
        <v>29</v>
      </c>
      <c r="G549" s="73">
        <v>16</v>
      </c>
      <c r="H549" s="80">
        <v>40.44</v>
      </c>
      <c r="I549" s="79">
        <v>647.04</v>
      </c>
      <c r="J549" s="54" t="s">
        <v>8</v>
      </c>
      <c r="K549" s="30" t="s">
        <v>1320</v>
      </c>
    </row>
    <row r="550" spans="2:11">
      <c r="B550" s="58" t="s">
        <v>17</v>
      </c>
      <c r="C550" s="57" t="s">
        <v>16</v>
      </c>
      <c r="D550" s="111">
        <v>46162</v>
      </c>
      <c r="E550" s="74" t="s">
        <v>1936</v>
      </c>
      <c r="F550" s="74" t="s">
        <v>29</v>
      </c>
      <c r="G550" s="73">
        <v>45</v>
      </c>
      <c r="H550" s="80">
        <v>40.5</v>
      </c>
      <c r="I550" s="79">
        <v>1822.5</v>
      </c>
      <c r="J550" s="54" t="s">
        <v>8</v>
      </c>
      <c r="K550" s="30" t="s">
        <v>1322</v>
      </c>
    </row>
    <row r="551" spans="2:11">
      <c r="B551" s="58" t="s">
        <v>17</v>
      </c>
      <c r="C551" s="57" t="s">
        <v>16</v>
      </c>
      <c r="D551" s="111">
        <v>46162</v>
      </c>
      <c r="E551" s="74" t="s">
        <v>1937</v>
      </c>
      <c r="F551" s="74" t="s">
        <v>29</v>
      </c>
      <c r="G551" s="73">
        <v>141</v>
      </c>
      <c r="H551" s="80">
        <v>40.479999999999997</v>
      </c>
      <c r="I551" s="79">
        <v>5707.6799999999994</v>
      </c>
      <c r="J551" s="54" t="s">
        <v>8</v>
      </c>
      <c r="K551" s="30" t="s">
        <v>1324</v>
      </c>
    </row>
    <row r="552" spans="2:11">
      <c r="B552" s="58" t="s">
        <v>17</v>
      </c>
      <c r="C552" s="57" t="s">
        <v>16</v>
      </c>
      <c r="D552" s="111">
        <v>46162</v>
      </c>
      <c r="E552" s="74" t="s">
        <v>1938</v>
      </c>
      <c r="F552" s="74" t="s">
        <v>29</v>
      </c>
      <c r="G552" s="73">
        <v>5</v>
      </c>
      <c r="H552" s="80">
        <v>40.520000000000003</v>
      </c>
      <c r="I552" s="79">
        <v>202.60000000000002</v>
      </c>
      <c r="J552" s="54" t="s">
        <v>8</v>
      </c>
      <c r="K552" s="30" t="s">
        <v>1326</v>
      </c>
    </row>
    <row r="553" spans="2:11">
      <c r="B553" s="58" t="s">
        <v>17</v>
      </c>
      <c r="C553" s="57" t="s">
        <v>16</v>
      </c>
      <c r="D553" s="111">
        <v>46162</v>
      </c>
      <c r="E553" s="74" t="s">
        <v>1939</v>
      </c>
      <c r="F553" s="74" t="s">
        <v>29</v>
      </c>
      <c r="G553" s="73">
        <v>8</v>
      </c>
      <c r="H553" s="80">
        <v>40.520000000000003</v>
      </c>
      <c r="I553" s="79">
        <v>324.16000000000003</v>
      </c>
      <c r="J553" s="54" t="s">
        <v>8</v>
      </c>
      <c r="K553" s="30" t="s">
        <v>1328</v>
      </c>
    </row>
    <row r="554" spans="2:11">
      <c r="B554" s="58" t="s">
        <v>17</v>
      </c>
      <c r="C554" s="57" t="s">
        <v>16</v>
      </c>
      <c r="D554" s="111">
        <v>46162</v>
      </c>
      <c r="E554" s="74" t="s">
        <v>1940</v>
      </c>
      <c r="F554" s="74" t="s">
        <v>29</v>
      </c>
      <c r="G554" s="73">
        <v>5</v>
      </c>
      <c r="H554" s="80">
        <v>40.520000000000003</v>
      </c>
      <c r="I554" s="79">
        <v>202.60000000000002</v>
      </c>
      <c r="J554" s="54" t="s">
        <v>8</v>
      </c>
      <c r="K554" s="30" t="s">
        <v>1330</v>
      </c>
    </row>
    <row r="555" spans="2:11">
      <c r="B555" s="58" t="s">
        <v>17</v>
      </c>
      <c r="C555" s="57" t="s">
        <v>16</v>
      </c>
      <c r="D555" s="111">
        <v>46162</v>
      </c>
      <c r="E555" s="74" t="s">
        <v>1941</v>
      </c>
      <c r="F555" s="74" t="s">
        <v>29</v>
      </c>
      <c r="G555" s="73">
        <v>16</v>
      </c>
      <c r="H555" s="80">
        <v>40.5</v>
      </c>
      <c r="I555" s="79">
        <v>648</v>
      </c>
      <c r="J555" s="54" t="s">
        <v>8</v>
      </c>
      <c r="K555" s="30" t="s">
        <v>1332</v>
      </c>
    </row>
    <row r="556" spans="2:11">
      <c r="B556" s="58" t="s">
        <v>17</v>
      </c>
      <c r="C556" s="57" t="s">
        <v>16</v>
      </c>
      <c r="D556" s="111">
        <v>46162</v>
      </c>
      <c r="E556" s="74" t="s">
        <v>1941</v>
      </c>
      <c r="F556" s="74" t="s">
        <v>29</v>
      </c>
      <c r="G556" s="73">
        <v>97</v>
      </c>
      <c r="H556" s="80">
        <v>40.479999999999997</v>
      </c>
      <c r="I556" s="79">
        <v>3926.5599999999995</v>
      </c>
      <c r="J556" s="54" t="s">
        <v>8</v>
      </c>
      <c r="K556" s="30" t="s">
        <v>1334</v>
      </c>
    </row>
    <row r="557" spans="2:11">
      <c r="B557" s="58" t="s">
        <v>17</v>
      </c>
      <c r="C557" s="57" t="s">
        <v>16</v>
      </c>
      <c r="D557" s="111">
        <v>46162</v>
      </c>
      <c r="E557" s="74" t="s">
        <v>1942</v>
      </c>
      <c r="F557" s="74" t="s">
        <v>29</v>
      </c>
      <c r="G557" s="73">
        <v>6</v>
      </c>
      <c r="H557" s="80">
        <v>40.520000000000003</v>
      </c>
      <c r="I557" s="79">
        <v>243.12</v>
      </c>
      <c r="J557" s="54" t="s">
        <v>8</v>
      </c>
      <c r="K557" s="30" t="s">
        <v>1336</v>
      </c>
    </row>
    <row r="558" spans="2:11">
      <c r="B558" s="58" t="s">
        <v>17</v>
      </c>
      <c r="C558" s="57" t="s">
        <v>16</v>
      </c>
      <c r="D558" s="111">
        <v>46162</v>
      </c>
      <c r="E558" s="74" t="s">
        <v>1943</v>
      </c>
      <c r="F558" s="74" t="s">
        <v>29</v>
      </c>
      <c r="G558" s="73">
        <v>16</v>
      </c>
      <c r="H558" s="80">
        <v>40.5</v>
      </c>
      <c r="I558" s="79">
        <v>648</v>
      </c>
      <c r="J558" s="54" t="s">
        <v>8</v>
      </c>
      <c r="K558" s="30" t="s">
        <v>1338</v>
      </c>
    </row>
    <row r="559" spans="2:11">
      <c r="B559" s="58" t="s">
        <v>17</v>
      </c>
      <c r="C559" s="57" t="s">
        <v>16</v>
      </c>
      <c r="D559" s="111">
        <v>46162</v>
      </c>
      <c r="E559" s="74" t="s">
        <v>1944</v>
      </c>
      <c r="F559" s="74" t="s">
        <v>29</v>
      </c>
      <c r="G559" s="73">
        <v>2</v>
      </c>
      <c r="H559" s="80">
        <v>40.44</v>
      </c>
      <c r="I559" s="79">
        <v>80.88</v>
      </c>
      <c r="J559" s="54" t="s">
        <v>8</v>
      </c>
      <c r="K559" s="30" t="s">
        <v>1340</v>
      </c>
    </row>
    <row r="560" spans="2:11">
      <c r="B560" s="58" t="s">
        <v>17</v>
      </c>
      <c r="C560" s="57" t="s">
        <v>16</v>
      </c>
      <c r="D560" s="111">
        <v>46162</v>
      </c>
      <c r="E560" s="74" t="s">
        <v>1945</v>
      </c>
      <c r="F560" s="74" t="s">
        <v>29</v>
      </c>
      <c r="G560" s="73">
        <v>5</v>
      </c>
      <c r="H560" s="80">
        <v>40.520000000000003</v>
      </c>
      <c r="I560" s="79">
        <v>202.60000000000002</v>
      </c>
      <c r="J560" s="54" t="s">
        <v>8</v>
      </c>
      <c r="K560" s="30" t="s">
        <v>1342</v>
      </c>
    </row>
    <row r="561" spans="2:11">
      <c r="B561" s="58" t="s">
        <v>17</v>
      </c>
      <c r="C561" s="57" t="s">
        <v>16</v>
      </c>
      <c r="D561" s="111">
        <v>46162</v>
      </c>
      <c r="E561" s="74" t="s">
        <v>1946</v>
      </c>
      <c r="F561" s="74" t="s">
        <v>29</v>
      </c>
      <c r="G561" s="73">
        <v>47</v>
      </c>
      <c r="H561" s="80">
        <v>40.46</v>
      </c>
      <c r="I561" s="79">
        <v>1901.6200000000001</v>
      </c>
      <c r="J561" s="54" t="s">
        <v>8</v>
      </c>
      <c r="K561" s="30" t="s">
        <v>1344</v>
      </c>
    </row>
    <row r="562" spans="2:11">
      <c r="B562" s="58" t="s">
        <v>17</v>
      </c>
      <c r="C562" s="57" t="s">
        <v>16</v>
      </c>
      <c r="D562" s="111">
        <v>46162</v>
      </c>
      <c r="E562" s="74" t="s">
        <v>1947</v>
      </c>
      <c r="F562" s="74" t="s">
        <v>29</v>
      </c>
      <c r="G562" s="73">
        <v>2</v>
      </c>
      <c r="H562" s="80">
        <v>40.46</v>
      </c>
      <c r="I562" s="79">
        <v>80.92</v>
      </c>
      <c r="J562" s="54" t="s">
        <v>8</v>
      </c>
      <c r="K562" s="30" t="s">
        <v>1346</v>
      </c>
    </row>
    <row r="563" spans="2:11">
      <c r="B563" s="58" t="s">
        <v>17</v>
      </c>
      <c r="C563" s="57" t="s">
        <v>16</v>
      </c>
      <c r="D563" s="111">
        <v>46162</v>
      </c>
      <c r="E563" s="74" t="s">
        <v>1948</v>
      </c>
      <c r="F563" s="74" t="s">
        <v>29</v>
      </c>
      <c r="G563" s="73">
        <v>48</v>
      </c>
      <c r="H563" s="80">
        <v>40.46</v>
      </c>
      <c r="I563" s="79">
        <v>1942.08</v>
      </c>
      <c r="J563" s="54" t="s">
        <v>8</v>
      </c>
      <c r="K563" s="30" t="s">
        <v>1348</v>
      </c>
    </row>
    <row r="564" spans="2:11">
      <c r="B564" s="58" t="s">
        <v>17</v>
      </c>
      <c r="C564" s="57" t="s">
        <v>16</v>
      </c>
      <c r="D564" s="111">
        <v>46162</v>
      </c>
      <c r="E564" s="74" t="s">
        <v>1949</v>
      </c>
      <c r="F564" s="74" t="s">
        <v>29</v>
      </c>
      <c r="G564" s="73">
        <v>14</v>
      </c>
      <c r="H564" s="80">
        <v>40.46</v>
      </c>
      <c r="I564" s="79">
        <v>566.44000000000005</v>
      </c>
      <c r="J564" s="54" t="s">
        <v>8</v>
      </c>
      <c r="K564" s="30" t="s">
        <v>1350</v>
      </c>
    </row>
    <row r="565" spans="2:11">
      <c r="B565" s="58" t="s">
        <v>17</v>
      </c>
      <c r="C565" s="57" t="s">
        <v>16</v>
      </c>
      <c r="D565" s="111">
        <v>46162</v>
      </c>
      <c r="E565" s="74" t="s">
        <v>1950</v>
      </c>
      <c r="F565" s="74" t="s">
        <v>29</v>
      </c>
      <c r="G565" s="73">
        <v>50</v>
      </c>
      <c r="H565" s="80">
        <v>40.46</v>
      </c>
      <c r="I565" s="79">
        <v>2023</v>
      </c>
      <c r="J565" s="54" t="s">
        <v>8</v>
      </c>
      <c r="K565" s="30" t="s">
        <v>1352</v>
      </c>
    </row>
    <row r="566" spans="2:11">
      <c r="B566" s="58" t="s">
        <v>17</v>
      </c>
      <c r="C566" s="57" t="s">
        <v>16</v>
      </c>
      <c r="D566" s="111">
        <v>46162</v>
      </c>
      <c r="E566" s="74" t="s">
        <v>1951</v>
      </c>
      <c r="F566" s="74" t="s">
        <v>29</v>
      </c>
      <c r="G566" s="73">
        <v>5</v>
      </c>
      <c r="H566" s="80">
        <v>40.479999999999997</v>
      </c>
      <c r="I566" s="79">
        <v>202.39999999999998</v>
      </c>
      <c r="J566" s="54" t="s">
        <v>8</v>
      </c>
      <c r="K566" s="30" t="s">
        <v>1354</v>
      </c>
    </row>
    <row r="567" spans="2:11">
      <c r="B567" s="58" t="s">
        <v>17</v>
      </c>
      <c r="C567" s="57" t="s">
        <v>16</v>
      </c>
      <c r="D567" s="111">
        <v>46162</v>
      </c>
      <c r="E567" s="74" t="s">
        <v>1952</v>
      </c>
      <c r="F567" s="74" t="s">
        <v>29</v>
      </c>
      <c r="G567" s="73">
        <v>5</v>
      </c>
      <c r="H567" s="80">
        <v>40.479999999999997</v>
      </c>
      <c r="I567" s="79">
        <v>202.39999999999998</v>
      </c>
      <c r="J567" s="54" t="s">
        <v>8</v>
      </c>
      <c r="K567" s="30" t="s">
        <v>1356</v>
      </c>
    </row>
    <row r="568" spans="2:11">
      <c r="B568" s="58" t="s">
        <v>17</v>
      </c>
      <c r="C568" s="57" t="s">
        <v>16</v>
      </c>
      <c r="D568" s="111">
        <v>46162</v>
      </c>
      <c r="E568" s="74" t="s">
        <v>1953</v>
      </c>
      <c r="F568" s="74" t="s">
        <v>29</v>
      </c>
      <c r="G568" s="73">
        <v>5</v>
      </c>
      <c r="H568" s="80">
        <v>40.479999999999997</v>
      </c>
      <c r="I568" s="79">
        <v>202.39999999999998</v>
      </c>
      <c r="J568" s="54" t="s">
        <v>8</v>
      </c>
      <c r="K568" s="30" t="s">
        <v>1358</v>
      </c>
    </row>
    <row r="569" spans="2:11">
      <c r="B569" s="58" t="s">
        <v>17</v>
      </c>
      <c r="C569" s="57" t="s">
        <v>16</v>
      </c>
      <c r="D569" s="111">
        <v>46162</v>
      </c>
      <c r="E569" s="74" t="s">
        <v>1953</v>
      </c>
      <c r="F569" s="74" t="s">
        <v>29</v>
      </c>
      <c r="G569" s="73">
        <v>8</v>
      </c>
      <c r="H569" s="80">
        <v>40.46</v>
      </c>
      <c r="I569" s="79">
        <v>323.68</v>
      </c>
      <c r="J569" s="54" t="s">
        <v>8</v>
      </c>
      <c r="K569" s="30" t="s">
        <v>1360</v>
      </c>
    </row>
    <row r="570" spans="2:11">
      <c r="B570" s="58" t="s">
        <v>17</v>
      </c>
      <c r="C570" s="57" t="s">
        <v>16</v>
      </c>
      <c r="D570" s="111">
        <v>46162</v>
      </c>
      <c r="E570" s="74" t="s">
        <v>1953</v>
      </c>
      <c r="F570" s="74" t="s">
        <v>29</v>
      </c>
      <c r="G570" s="73">
        <v>8</v>
      </c>
      <c r="H570" s="80">
        <v>40.46</v>
      </c>
      <c r="I570" s="79">
        <v>323.68</v>
      </c>
      <c r="J570" s="54" t="s">
        <v>8</v>
      </c>
      <c r="K570" s="30" t="s">
        <v>1361</v>
      </c>
    </row>
    <row r="571" spans="2:11">
      <c r="B571" s="58" t="s">
        <v>17</v>
      </c>
      <c r="C571" s="57" t="s">
        <v>16</v>
      </c>
      <c r="D571" s="111">
        <v>46162</v>
      </c>
      <c r="E571" s="74" t="s">
        <v>1954</v>
      </c>
      <c r="F571" s="74" t="s">
        <v>29</v>
      </c>
      <c r="G571" s="73">
        <v>18</v>
      </c>
      <c r="H571" s="80">
        <v>40.46</v>
      </c>
      <c r="I571" s="79">
        <v>728.28</v>
      </c>
      <c r="J571" s="54" t="s">
        <v>8</v>
      </c>
      <c r="K571" s="30" t="s">
        <v>1363</v>
      </c>
    </row>
    <row r="572" spans="2:11">
      <c r="B572" s="58" t="s">
        <v>17</v>
      </c>
      <c r="C572" s="57" t="s">
        <v>16</v>
      </c>
      <c r="D572" s="111">
        <v>46162</v>
      </c>
      <c r="E572" s="74" t="s">
        <v>1955</v>
      </c>
      <c r="F572" s="74" t="s">
        <v>29</v>
      </c>
      <c r="G572" s="73">
        <v>8</v>
      </c>
      <c r="H572" s="80">
        <v>40.46</v>
      </c>
      <c r="I572" s="79">
        <v>323.68</v>
      </c>
      <c r="J572" s="54" t="s">
        <v>8</v>
      </c>
      <c r="K572" s="30" t="s">
        <v>1365</v>
      </c>
    </row>
    <row r="573" spans="2:11">
      <c r="B573" s="58" t="s">
        <v>17</v>
      </c>
      <c r="C573" s="57" t="s">
        <v>16</v>
      </c>
      <c r="D573" s="111">
        <v>46162</v>
      </c>
      <c r="E573" s="74" t="s">
        <v>1956</v>
      </c>
      <c r="F573" s="74" t="s">
        <v>29</v>
      </c>
      <c r="G573" s="73">
        <v>5</v>
      </c>
      <c r="H573" s="80">
        <v>40.44</v>
      </c>
      <c r="I573" s="79">
        <v>202.2</v>
      </c>
      <c r="J573" s="54" t="s">
        <v>8</v>
      </c>
      <c r="K573" s="30" t="s">
        <v>1367</v>
      </c>
    </row>
    <row r="574" spans="2:11">
      <c r="B574" s="58" t="s">
        <v>17</v>
      </c>
      <c r="C574" s="57" t="s">
        <v>16</v>
      </c>
      <c r="D574" s="111">
        <v>46162</v>
      </c>
      <c r="E574" s="74" t="s">
        <v>1957</v>
      </c>
      <c r="F574" s="74" t="s">
        <v>29</v>
      </c>
      <c r="G574" s="73">
        <v>18</v>
      </c>
      <c r="H574" s="80">
        <v>40.44</v>
      </c>
      <c r="I574" s="79">
        <v>727.92</v>
      </c>
      <c r="J574" s="54" t="s">
        <v>8</v>
      </c>
      <c r="K574" s="30" t="s">
        <v>1369</v>
      </c>
    </row>
    <row r="575" spans="2:11">
      <c r="B575" s="58" t="s">
        <v>17</v>
      </c>
      <c r="C575" s="57" t="s">
        <v>16</v>
      </c>
      <c r="D575" s="111">
        <v>46162</v>
      </c>
      <c r="E575" s="74" t="s">
        <v>1958</v>
      </c>
      <c r="F575" s="74" t="s">
        <v>29</v>
      </c>
      <c r="G575" s="73">
        <v>9</v>
      </c>
      <c r="H575" s="80">
        <v>40.46</v>
      </c>
      <c r="I575" s="79">
        <v>364.14</v>
      </c>
      <c r="J575" s="54" t="s">
        <v>8</v>
      </c>
      <c r="K575" s="30" t="s">
        <v>1371</v>
      </c>
    </row>
    <row r="576" spans="2:11">
      <c r="B576" s="58" t="s">
        <v>17</v>
      </c>
      <c r="C576" s="57" t="s">
        <v>16</v>
      </c>
      <c r="D576" s="111">
        <v>46162</v>
      </c>
      <c r="E576" s="74" t="s">
        <v>1959</v>
      </c>
      <c r="F576" s="74" t="s">
        <v>29</v>
      </c>
      <c r="G576" s="73">
        <v>43</v>
      </c>
      <c r="H576" s="80">
        <v>40.42</v>
      </c>
      <c r="I576" s="79">
        <v>1738.0600000000002</v>
      </c>
      <c r="J576" s="54" t="s">
        <v>8</v>
      </c>
      <c r="K576" s="30" t="s">
        <v>1373</v>
      </c>
    </row>
    <row r="577" spans="2:11">
      <c r="B577" s="58" t="s">
        <v>17</v>
      </c>
      <c r="C577" s="57" t="s">
        <v>16</v>
      </c>
      <c r="D577" s="111">
        <v>46162</v>
      </c>
      <c r="E577" s="74" t="s">
        <v>1960</v>
      </c>
      <c r="F577" s="74" t="s">
        <v>29</v>
      </c>
      <c r="G577" s="73">
        <v>5</v>
      </c>
      <c r="H577" s="80">
        <v>40.380000000000003</v>
      </c>
      <c r="I577" s="79">
        <v>201.9</v>
      </c>
      <c r="J577" s="54" t="s">
        <v>8</v>
      </c>
      <c r="K577" s="30" t="s">
        <v>1375</v>
      </c>
    </row>
    <row r="578" spans="2:11">
      <c r="B578" s="58" t="s">
        <v>17</v>
      </c>
      <c r="C578" s="57" t="s">
        <v>16</v>
      </c>
      <c r="D578" s="111">
        <v>46162</v>
      </c>
      <c r="E578" s="74" t="s">
        <v>1961</v>
      </c>
      <c r="F578" s="74" t="s">
        <v>29</v>
      </c>
      <c r="G578" s="73">
        <v>15</v>
      </c>
      <c r="H578" s="80">
        <v>40.380000000000003</v>
      </c>
      <c r="I578" s="79">
        <v>605.70000000000005</v>
      </c>
      <c r="J578" s="54" t="s">
        <v>8</v>
      </c>
      <c r="K578" s="30" t="s">
        <v>1377</v>
      </c>
    </row>
    <row r="579" spans="2:11">
      <c r="B579" s="58" t="s">
        <v>17</v>
      </c>
      <c r="C579" s="57" t="s">
        <v>16</v>
      </c>
      <c r="D579" s="111">
        <v>46162</v>
      </c>
      <c r="E579" s="74" t="s">
        <v>1962</v>
      </c>
      <c r="F579" s="74" t="s">
        <v>29</v>
      </c>
      <c r="G579" s="73">
        <v>7</v>
      </c>
      <c r="H579" s="80">
        <v>40.4</v>
      </c>
      <c r="I579" s="79">
        <v>282.8</v>
      </c>
      <c r="J579" s="54" t="s">
        <v>8</v>
      </c>
      <c r="K579" s="30" t="s">
        <v>1379</v>
      </c>
    </row>
    <row r="580" spans="2:11">
      <c r="B580" s="58" t="s">
        <v>17</v>
      </c>
      <c r="C580" s="57" t="s">
        <v>16</v>
      </c>
      <c r="D580" s="111">
        <v>46162</v>
      </c>
      <c r="E580" s="74" t="s">
        <v>1963</v>
      </c>
      <c r="F580" s="74" t="s">
        <v>29</v>
      </c>
      <c r="G580" s="73">
        <v>15</v>
      </c>
      <c r="H580" s="80">
        <v>40.380000000000003</v>
      </c>
      <c r="I580" s="79">
        <v>605.70000000000005</v>
      </c>
      <c r="J580" s="54" t="s">
        <v>8</v>
      </c>
      <c r="K580" s="30" t="s">
        <v>1381</v>
      </c>
    </row>
    <row r="581" spans="2:11">
      <c r="B581" s="58" t="s">
        <v>17</v>
      </c>
      <c r="C581" s="57" t="s">
        <v>16</v>
      </c>
      <c r="D581" s="111">
        <v>46162</v>
      </c>
      <c r="E581" s="74" t="s">
        <v>1964</v>
      </c>
      <c r="F581" s="74" t="s">
        <v>29</v>
      </c>
      <c r="G581" s="73">
        <v>1066</v>
      </c>
      <c r="H581" s="80">
        <v>40.4</v>
      </c>
      <c r="I581" s="79">
        <v>43066.400000000001</v>
      </c>
      <c r="J581" s="54" t="s">
        <v>8</v>
      </c>
      <c r="K581" s="30" t="s">
        <v>1383</v>
      </c>
    </row>
    <row r="582" spans="2:11">
      <c r="B582" s="58" t="s">
        <v>17</v>
      </c>
      <c r="C582" s="57" t="s">
        <v>16</v>
      </c>
      <c r="D582" s="111">
        <v>46162</v>
      </c>
      <c r="E582" s="74" t="s">
        <v>1965</v>
      </c>
      <c r="F582" s="74" t="s">
        <v>29</v>
      </c>
      <c r="G582" s="73">
        <v>51</v>
      </c>
      <c r="H582" s="80">
        <v>40.4</v>
      </c>
      <c r="I582" s="79">
        <v>2060.4</v>
      </c>
      <c r="J582" s="54" t="s">
        <v>8</v>
      </c>
      <c r="K582" s="30" t="s">
        <v>1388</v>
      </c>
    </row>
    <row r="583" spans="2:11">
      <c r="B583" s="58" t="s">
        <v>17</v>
      </c>
      <c r="C583" s="57" t="s">
        <v>16</v>
      </c>
      <c r="D583" s="111">
        <v>46162</v>
      </c>
      <c r="E583" s="74" t="s">
        <v>1966</v>
      </c>
      <c r="F583" s="74" t="s">
        <v>29</v>
      </c>
      <c r="G583" s="73">
        <v>45</v>
      </c>
      <c r="H583" s="80">
        <v>40.4</v>
      </c>
      <c r="I583" s="79">
        <v>1818</v>
      </c>
      <c r="J583" s="54" t="s">
        <v>8</v>
      </c>
      <c r="K583" s="30" t="s">
        <v>1390</v>
      </c>
    </row>
    <row r="584" spans="2:11">
      <c r="B584" s="58" t="s">
        <v>17</v>
      </c>
      <c r="C584" s="57" t="s">
        <v>16</v>
      </c>
      <c r="D584" s="111">
        <v>46162</v>
      </c>
      <c r="E584" s="74" t="s">
        <v>1967</v>
      </c>
      <c r="F584" s="74" t="s">
        <v>29</v>
      </c>
      <c r="G584" s="73">
        <v>45</v>
      </c>
      <c r="H584" s="80">
        <v>40.4</v>
      </c>
      <c r="I584" s="79">
        <v>1818</v>
      </c>
      <c r="J584" s="54" t="s">
        <v>8</v>
      </c>
      <c r="K584" s="30" t="s">
        <v>1392</v>
      </c>
    </row>
    <row r="585" spans="2:11">
      <c r="B585" s="58" t="s">
        <v>17</v>
      </c>
      <c r="C585" s="57" t="s">
        <v>16</v>
      </c>
      <c r="D585" s="111">
        <v>46162</v>
      </c>
      <c r="E585" s="74" t="s">
        <v>1968</v>
      </c>
      <c r="F585" s="74" t="s">
        <v>29</v>
      </c>
      <c r="G585" s="73">
        <v>43</v>
      </c>
      <c r="H585" s="80">
        <v>40.4</v>
      </c>
      <c r="I585" s="79">
        <v>1737.2</v>
      </c>
      <c r="J585" s="54" t="s">
        <v>8</v>
      </c>
      <c r="K585" s="30" t="s">
        <v>1394</v>
      </c>
    </row>
    <row r="586" spans="2:11">
      <c r="B586" s="58" t="s">
        <v>17</v>
      </c>
      <c r="C586" s="57" t="s">
        <v>16</v>
      </c>
      <c r="D586" s="111">
        <v>46162</v>
      </c>
      <c r="E586" s="74" t="s">
        <v>1969</v>
      </c>
      <c r="F586" s="74" t="s">
        <v>29</v>
      </c>
      <c r="G586" s="73">
        <v>14</v>
      </c>
      <c r="H586" s="80">
        <v>40.4</v>
      </c>
      <c r="I586" s="79">
        <v>565.6</v>
      </c>
      <c r="J586" s="54" t="s">
        <v>8</v>
      </c>
      <c r="K586" s="30" t="s">
        <v>1396</v>
      </c>
    </row>
    <row r="587" spans="2:11">
      <c r="B587" s="58" t="s">
        <v>17</v>
      </c>
      <c r="C587" s="57" t="s">
        <v>16</v>
      </c>
      <c r="D587" s="111">
        <v>46162</v>
      </c>
      <c r="E587" s="74" t="s">
        <v>1970</v>
      </c>
      <c r="F587" s="74" t="s">
        <v>29</v>
      </c>
      <c r="G587" s="73">
        <v>41</v>
      </c>
      <c r="H587" s="80">
        <v>40.4</v>
      </c>
      <c r="I587" s="79">
        <v>1656.3999999999999</v>
      </c>
      <c r="J587" s="54" t="s">
        <v>8</v>
      </c>
      <c r="K587" s="30" t="s">
        <v>1398</v>
      </c>
    </row>
    <row r="588" spans="2:11">
      <c r="B588" s="58" t="s">
        <v>17</v>
      </c>
      <c r="C588" s="57" t="s">
        <v>16</v>
      </c>
      <c r="D588" s="111">
        <v>46162</v>
      </c>
      <c r="E588" s="74" t="s">
        <v>1971</v>
      </c>
      <c r="F588" s="74" t="s">
        <v>29</v>
      </c>
      <c r="G588" s="73">
        <v>11</v>
      </c>
      <c r="H588" s="80">
        <v>40.380000000000003</v>
      </c>
      <c r="I588" s="79">
        <v>444.18</v>
      </c>
      <c r="J588" s="54" t="s">
        <v>8</v>
      </c>
      <c r="K588" s="30" t="s">
        <v>1400</v>
      </c>
    </row>
    <row r="589" spans="2:11">
      <c r="B589" s="58" t="s">
        <v>17</v>
      </c>
      <c r="C589" s="57" t="s">
        <v>16</v>
      </c>
      <c r="D589" s="111">
        <v>46162</v>
      </c>
      <c r="E589" s="74" t="s">
        <v>1972</v>
      </c>
      <c r="F589" s="74" t="s">
        <v>29</v>
      </c>
      <c r="G589" s="73">
        <v>61</v>
      </c>
      <c r="H589" s="80">
        <v>40.36</v>
      </c>
      <c r="I589" s="79">
        <v>2461.96</v>
      </c>
      <c r="J589" s="54" t="s">
        <v>8</v>
      </c>
      <c r="K589" s="30" t="s">
        <v>1402</v>
      </c>
    </row>
    <row r="590" spans="2:11">
      <c r="B590" s="58" t="s">
        <v>17</v>
      </c>
      <c r="C590" s="57" t="s">
        <v>16</v>
      </c>
      <c r="D590" s="111">
        <v>46162</v>
      </c>
      <c r="E590" s="74" t="s">
        <v>1973</v>
      </c>
      <c r="F590" s="74" t="s">
        <v>29</v>
      </c>
      <c r="G590" s="73">
        <v>27</v>
      </c>
      <c r="H590" s="80">
        <v>40.380000000000003</v>
      </c>
      <c r="I590" s="79">
        <v>1090.26</v>
      </c>
      <c r="J590" s="54" t="s">
        <v>8</v>
      </c>
      <c r="K590" s="30" t="s">
        <v>1404</v>
      </c>
    </row>
    <row r="591" spans="2:11">
      <c r="B591" s="58" t="s">
        <v>17</v>
      </c>
      <c r="C591" s="57" t="s">
        <v>16</v>
      </c>
      <c r="D591" s="111">
        <v>46162</v>
      </c>
      <c r="E591" s="74" t="s">
        <v>1974</v>
      </c>
      <c r="F591" s="74" t="s">
        <v>29</v>
      </c>
      <c r="G591" s="73">
        <v>99</v>
      </c>
      <c r="H591" s="80">
        <v>40.36</v>
      </c>
      <c r="I591" s="79">
        <v>3995.64</v>
      </c>
      <c r="J591" s="54" t="s">
        <v>8</v>
      </c>
      <c r="K591" s="30" t="s">
        <v>1406</v>
      </c>
    </row>
    <row r="592" spans="2:11">
      <c r="B592" s="58" t="s">
        <v>17</v>
      </c>
      <c r="C592" s="57" t="s">
        <v>16</v>
      </c>
      <c r="D592" s="111">
        <v>46162</v>
      </c>
      <c r="E592" s="74" t="s">
        <v>1975</v>
      </c>
      <c r="F592" s="74" t="s">
        <v>29</v>
      </c>
      <c r="G592" s="73">
        <v>43</v>
      </c>
      <c r="H592" s="80">
        <v>40.36</v>
      </c>
      <c r="I592" s="79">
        <v>1735.48</v>
      </c>
      <c r="J592" s="54" t="s">
        <v>8</v>
      </c>
      <c r="K592" s="30" t="s">
        <v>1408</v>
      </c>
    </row>
    <row r="593" spans="2:11">
      <c r="B593" s="58" t="s">
        <v>17</v>
      </c>
      <c r="C593" s="57" t="s">
        <v>16</v>
      </c>
      <c r="D593" s="111">
        <v>46162</v>
      </c>
      <c r="E593" s="74" t="s">
        <v>1976</v>
      </c>
      <c r="F593" s="74" t="s">
        <v>29</v>
      </c>
      <c r="G593" s="73">
        <v>45</v>
      </c>
      <c r="H593" s="80">
        <v>40.36</v>
      </c>
      <c r="I593" s="79">
        <v>1816.2</v>
      </c>
      <c r="J593" s="54" t="s">
        <v>8</v>
      </c>
      <c r="K593" s="30" t="s">
        <v>1410</v>
      </c>
    </row>
    <row r="594" spans="2:11">
      <c r="B594" s="58" t="s">
        <v>17</v>
      </c>
      <c r="C594" s="57" t="s">
        <v>16</v>
      </c>
      <c r="D594" s="111">
        <v>46162</v>
      </c>
      <c r="E594" s="74" t="s">
        <v>1977</v>
      </c>
      <c r="F594" s="74" t="s">
        <v>29</v>
      </c>
      <c r="G594" s="73">
        <v>43</v>
      </c>
      <c r="H594" s="80">
        <v>40.36</v>
      </c>
      <c r="I594" s="79">
        <v>1735.48</v>
      </c>
      <c r="J594" s="54" t="s">
        <v>8</v>
      </c>
      <c r="K594" s="30" t="s">
        <v>1412</v>
      </c>
    </row>
    <row r="595" spans="2:11">
      <c r="B595" s="58" t="s">
        <v>17</v>
      </c>
      <c r="C595" s="57" t="s">
        <v>16</v>
      </c>
      <c r="D595" s="111">
        <v>46162</v>
      </c>
      <c r="E595" s="74" t="s">
        <v>1978</v>
      </c>
      <c r="F595" s="74" t="s">
        <v>29</v>
      </c>
      <c r="G595" s="73">
        <v>14</v>
      </c>
      <c r="H595" s="80">
        <v>40.380000000000003</v>
      </c>
      <c r="I595" s="79">
        <v>565.32000000000005</v>
      </c>
      <c r="J595" s="54" t="s">
        <v>8</v>
      </c>
      <c r="K595" s="30" t="s">
        <v>1414</v>
      </c>
    </row>
    <row r="596" spans="2:11">
      <c r="B596" s="58" t="s">
        <v>17</v>
      </c>
      <c r="C596" s="57" t="s">
        <v>16</v>
      </c>
      <c r="D596" s="111">
        <v>46162</v>
      </c>
      <c r="E596" s="74" t="s">
        <v>1979</v>
      </c>
      <c r="F596" s="74" t="s">
        <v>29</v>
      </c>
      <c r="G596" s="73">
        <v>31</v>
      </c>
      <c r="H596" s="80">
        <v>40.380000000000003</v>
      </c>
      <c r="I596" s="79">
        <v>1251.78</v>
      </c>
      <c r="J596" s="54" t="s">
        <v>8</v>
      </c>
      <c r="K596" s="30" t="s">
        <v>1416</v>
      </c>
    </row>
    <row r="597" spans="2:11">
      <c r="B597" s="58" t="s">
        <v>17</v>
      </c>
      <c r="C597" s="57" t="s">
        <v>16</v>
      </c>
      <c r="D597" s="111">
        <v>46162</v>
      </c>
      <c r="E597" s="74" t="s">
        <v>1980</v>
      </c>
      <c r="F597" s="74" t="s">
        <v>29</v>
      </c>
      <c r="G597" s="73">
        <v>9</v>
      </c>
      <c r="H597" s="80">
        <v>40.380000000000003</v>
      </c>
      <c r="I597" s="79">
        <v>363.42</v>
      </c>
      <c r="J597" s="54" t="s">
        <v>8</v>
      </c>
      <c r="K597" s="30" t="s">
        <v>1418</v>
      </c>
    </row>
    <row r="598" spans="2:11">
      <c r="B598" s="58" t="s">
        <v>17</v>
      </c>
      <c r="C598" s="57" t="s">
        <v>16</v>
      </c>
      <c r="D598" s="111">
        <v>46162</v>
      </c>
      <c r="E598" s="74" t="s">
        <v>1981</v>
      </c>
      <c r="F598" s="74" t="s">
        <v>29</v>
      </c>
      <c r="G598" s="73">
        <v>48</v>
      </c>
      <c r="H598" s="80">
        <v>40.36</v>
      </c>
      <c r="I598" s="79">
        <v>1937.28</v>
      </c>
      <c r="J598" s="54" t="s">
        <v>8</v>
      </c>
      <c r="K598" s="30" t="s">
        <v>1420</v>
      </c>
    </row>
    <row r="599" spans="2:11">
      <c r="B599" s="58" t="s">
        <v>17</v>
      </c>
      <c r="C599" s="57" t="s">
        <v>16</v>
      </c>
      <c r="D599" s="111">
        <v>46162</v>
      </c>
      <c r="E599" s="74" t="s">
        <v>1982</v>
      </c>
      <c r="F599" s="74" t="s">
        <v>29</v>
      </c>
      <c r="G599" s="73">
        <v>66</v>
      </c>
      <c r="H599" s="80">
        <v>40.4</v>
      </c>
      <c r="I599" s="79">
        <v>2666.4</v>
      </c>
      <c r="J599" s="54" t="s">
        <v>8</v>
      </c>
      <c r="K599" s="30" t="s">
        <v>1422</v>
      </c>
    </row>
    <row r="600" spans="2:11">
      <c r="B600" s="58" t="s">
        <v>17</v>
      </c>
      <c r="C600" s="57" t="s">
        <v>16</v>
      </c>
      <c r="D600" s="111">
        <v>46162</v>
      </c>
      <c r="E600" s="74" t="s">
        <v>1983</v>
      </c>
      <c r="F600" s="74" t="s">
        <v>29</v>
      </c>
      <c r="G600" s="73">
        <v>39</v>
      </c>
      <c r="H600" s="80">
        <v>40.44</v>
      </c>
      <c r="I600" s="79">
        <v>1577.1599999999999</v>
      </c>
      <c r="J600" s="54" t="s">
        <v>8</v>
      </c>
      <c r="K600" s="30" t="s">
        <v>1424</v>
      </c>
    </row>
    <row r="601" spans="2:11">
      <c r="B601" s="58" t="s">
        <v>17</v>
      </c>
      <c r="C601" s="57" t="s">
        <v>16</v>
      </c>
      <c r="D601" s="111">
        <v>46162</v>
      </c>
      <c r="E601" s="74" t="s">
        <v>1984</v>
      </c>
      <c r="F601" s="74" t="s">
        <v>29</v>
      </c>
      <c r="G601" s="73">
        <v>59</v>
      </c>
      <c r="H601" s="80">
        <v>40.44</v>
      </c>
      <c r="I601" s="79">
        <v>2385.96</v>
      </c>
      <c r="J601" s="54" t="s">
        <v>8</v>
      </c>
      <c r="K601" s="30" t="s">
        <v>1426</v>
      </c>
    </row>
    <row r="602" spans="2:11">
      <c r="B602" s="58" t="s">
        <v>17</v>
      </c>
      <c r="C602" s="57" t="s">
        <v>16</v>
      </c>
      <c r="D602" s="111">
        <v>46162</v>
      </c>
      <c r="E602" s="74" t="s">
        <v>1985</v>
      </c>
      <c r="F602" s="74" t="s">
        <v>29</v>
      </c>
      <c r="G602" s="73">
        <v>10</v>
      </c>
      <c r="H602" s="80">
        <v>40.46</v>
      </c>
      <c r="I602" s="79">
        <v>404.6</v>
      </c>
      <c r="J602" s="54" t="s">
        <v>8</v>
      </c>
      <c r="K602" s="30" t="s">
        <v>1428</v>
      </c>
    </row>
    <row r="603" spans="2:11">
      <c r="B603" s="58" t="s">
        <v>17</v>
      </c>
      <c r="C603" s="57" t="s">
        <v>16</v>
      </c>
      <c r="D603" s="111">
        <v>46162</v>
      </c>
      <c r="E603" s="74" t="s">
        <v>1986</v>
      </c>
      <c r="F603" s="74" t="s">
        <v>29</v>
      </c>
      <c r="G603" s="73">
        <v>56</v>
      </c>
      <c r="H603" s="80">
        <v>40.44</v>
      </c>
      <c r="I603" s="79">
        <v>2264.64</v>
      </c>
      <c r="J603" s="54" t="s">
        <v>8</v>
      </c>
      <c r="K603" s="30" t="s">
        <v>1430</v>
      </c>
    </row>
    <row r="604" spans="2:11">
      <c r="B604" s="58" t="s">
        <v>17</v>
      </c>
      <c r="C604" s="57" t="s">
        <v>16</v>
      </c>
      <c r="D604" s="111">
        <v>46162</v>
      </c>
      <c r="E604" s="74" t="s">
        <v>1987</v>
      </c>
      <c r="F604" s="74" t="s">
        <v>29</v>
      </c>
      <c r="G604" s="73">
        <v>30</v>
      </c>
      <c r="H604" s="80">
        <v>40.46</v>
      </c>
      <c r="I604" s="79">
        <v>1213.8</v>
      </c>
      <c r="J604" s="54" t="s">
        <v>8</v>
      </c>
      <c r="K604" s="30" t="s">
        <v>1432</v>
      </c>
    </row>
    <row r="605" spans="2:11">
      <c r="B605" s="58" t="s">
        <v>17</v>
      </c>
      <c r="C605" s="57" t="s">
        <v>16</v>
      </c>
      <c r="D605" s="111">
        <v>46162</v>
      </c>
      <c r="E605" s="74" t="s">
        <v>1988</v>
      </c>
      <c r="F605" s="74" t="s">
        <v>29</v>
      </c>
      <c r="G605" s="73">
        <v>84</v>
      </c>
      <c r="H605" s="80">
        <v>40.6</v>
      </c>
      <c r="I605" s="79">
        <v>3410.4</v>
      </c>
      <c r="J605" s="54" t="s">
        <v>8</v>
      </c>
      <c r="K605" s="30" t="s">
        <v>1434</v>
      </c>
    </row>
    <row r="606" spans="2:11">
      <c r="B606" s="58" t="s">
        <v>17</v>
      </c>
      <c r="C606" s="57" t="s">
        <v>16</v>
      </c>
      <c r="D606" s="111">
        <v>46162</v>
      </c>
      <c r="E606" s="74" t="s">
        <v>1989</v>
      </c>
      <c r="F606" s="74" t="s">
        <v>29</v>
      </c>
      <c r="G606" s="73">
        <v>147</v>
      </c>
      <c r="H606" s="80">
        <v>40.6</v>
      </c>
      <c r="I606" s="79">
        <v>5968.2</v>
      </c>
      <c r="J606" s="54" t="s">
        <v>8</v>
      </c>
      <c r="K606" s="30" t="s">
        <v>1436</v>
      </c>
    </row>
    <row r="607" spans="2:11">
      <c r="B607" s="58" t="s">
        <v>17</v>
      </c>
      <c r="C607" s="57" t="s">
        <v>16</v>
      </c>
      <c r="D607" s="111">
        <v>46162</v>
      </c>
      <c r="E607" s="74" t="s">
        <v>1990</v>
      </c>
      <c r="F607" s="74" t="s">
        <v>29</v>
      </c>
      <c r="G607" s="73">
        <v>16</v>
      </c>
      <c r="H607" s="80">
        <v>40.619999999999997</v>
      </c>
      <c r="I607" s="79">
        <v>649.91999999999996</v>
      </c>
      <c r="J607" s="54" t="s">
        <v>8</v>
      </c>
      <c r="K607" s="30" t="s">
        <v>1438</v>
      </c>
    </row>
    <row r="608" spans="2:11">
      <c r="B608" s="58" t="s">
        <v>17</v>
      </c>
      <c r="C608" s="57" t="s">
        <v>16</v>
      </c>
      <c r="D608" s="111">
        <v>46162</v>
      </c>
      <c r="E608" s="74" t="s">
        <v>1991</v>
      </c>
      <c r="F608" s="74" t="s">
        <v>29</v>
      </c>
      <c r="G608" s="73">
        <v>30</v>
      </c>
      <c r="H608" s="80">
        <v>40.659999999999997</v>
      </c>
      <c r="I608" s="79">
        <v>1219.8</v>
      </c>
      <c r="J608" s="54" t="s">
        <v>8</v>
      </c>
      <c r="K608" s="30" t="s">
        <v>1440</v>
      </c>
    </row>
    <row r="609" spans="2:11">
      <c r="B609" s="58" t="s">
        <v>17</v>
      </c>
      <c r="C609" s="57" t="s">
        <v>16</v>
      </c>
      <c r="D609" s="111">
        <v>46162</v>
      </c>
      <c r="E609" s="74" t="s">
        <v>1991</v>
      </c>
      <c r="F609" s="74" t="s">
        <v>29</v>
      </c>
      <c r="G609" s="73">
        <v>58</v>
      </c>
      <c r="H609" s="80">
        <v>40.659999999999997</v>
      </c>
      <c r="I609" s="79">
        <v>2358.2799999999997</v>
      </c>
      <c r="J609" s="54" t="s">
        <v>8</v>
      </c>
      <c r="K609" s="30" t="s">
        <v>1441</v>
      </c>
    </row>
    <row r="610" spans="2:11">
      <c r="B610" s="58" t="s">
        <v>17</v>
      </c>
      <c r="C610" s="57" t="s">
        <v>16</v>
      </c>
      <c r="D610" s="111">
        <v>46162</v>
      </c>
      <c r="E610" s="74" t="s">
        <v>1992</v>
      </c>
      <c r="F610" s="74" t="s">
        <v>29</v>
      </c>
      <c r="G610" s="73">
        <v>12</v>
      </c>
      <c r="H610" s="80">
        <v>40.68</v>
      </c>
      <c r="I610" s="79">
        <v>488.15999999999997</v>
      </c>
      <c r="J610" s="54" t="s">
        <v>8</v>
      </c>
      <c r="K610" s="30" t="s">
        <v>1443</v>
      </c>
    </row>
    <row r="611" spans="2:11">
      <c r="B611" s="58" t="s">
        <v>17</v>
      </c>
      <c r="C611" s="57" t="s">
        <v>16</v>
      </c>
      <c r="D611" s="111">
        <v>46162</v>
      </c>
      <c r="E611" s="74" t="s">
        <v>1993</v>
      </c>
      <c r="F611" s="74" t="s">
        <v>29</v>
      </c>
      <c r="G611" s="73">
        <v>61</v>
      </c>
      <c r="H611" s="80">
        <v>40.659999999999997</v>
      </c>
      <c r="I611" s="79">
        <v>2480.2599999999998</v>
      </c>
      <c r="J611" s="54" t="s">
        <v>8</v>
      </c>
      <c r="K611" s="30" t="s">
        <v>1445</v>
      </c>
    </row>
    <row r="612" spans="2:11">
      <c r="B612" s="58" t="s">
        <v>17</v>
      </c>
      <c r="C612" s="57" t="s">
        <v>16</v>
      </c>
      <c r="D612" s="111">
        <v>46162</v>
      </c>
      <c r="E612" s="74" t="s">
        <v>1993</v>
      </c>
      <c r="F612" s="74" t="s">
        <v>29</v>
      </c>
      <c r="G612" s="73">
        <v>12</v>
      </c>
      <c r="H612" s="80">
        <v>40.64</v>
      </c>
      <c r="I612" s="79">
        <v>487.68</v>
      </c>
      <c r="J612" s="54" t="s">
        <v>8</v>
      </c>
      <c r="K612" s="30" t="s">
        <v>1447</v>
      </c>
    </row>
    <row r="613" spans="2:11">
      <c r="B613" s="58" t="s">
        <v>17</v>
      </c>
      <c r="C613" s="57" t="s">
        <v>16</v>
      </c>
      <c r="D613" s="111">
        <v>46162</v>
      </c>
      <c r="E613" s="74" t="s">
        <v>1993</v>
      </c>
      <c r="F613" s="74" t="s">
        <v>29</v>
      </c>
      <c r="G613" s="73">
        <v>51</v>
      </c>
      <c r="H613" s="80">
        <v>40.64</v>
      </c>
      <c r="I613" s="79">
        <v>2072.64</v>
      </c>
      <c r="J613" s="54" t="s">
        <v>8</v>
      </c>
      <c r="K613" s="30" t="s">
        <v>1448</v>
      </c>
    </row>
    <row r="614" spans="2:11">
      <c r="B614" s="58" t="s">
        <v>17</v>
      </c>
      <c r="C614" s="57" t="s">
        <v>16</v>
      </c>
      <c r="D614" s="111">
        <v>46162</v>
      </c>
      <c r="E614" s="74" t="s">
        <v>1993</v>
      </c>
      <c r="F614" s="74" t="s">
        <v>29</v>
      </c>
      <c r="G614" s="73">
        <v>50</v>
      </c>
      <c r="H614" s="80">
        <v>40.64</v>
      </c>
      <c r="I614" s="79">
        <v>2032</v>
      </c>
      <c r="J614" s="54" t="s">
        <v>8</v>
      </c>
      <c r="K614" s="30" t="s">
        <v>1449</v>
      </c>
    </row>
    <row r="615" spans="2:11">
      <c r="B615" s="58" t="s">
        <v>17</v>
      </c>
      <c r="C615" s="57" t="s">
        <v>16</v>
      </c>
      <c r="D615" s="111">
        <v>46162</v>
      </c>
      <c r="E615" s="74" t="s">
        <v>1994</v>
      </c>
      <c r="F615" s="74" t="s">
        <v>29</v>
      </c>
      <c r="G615" s="73">
        <v>54</v>
      </c>
      <c r="H615" s="80">
        <v>40.619999999999997</v>
      </c>
      <c r="I615" s="79">
        <v>2193.48</v>
      </c>
      <c r="J615" s="54" t="s">
        <v>8</v>
      </c>
      <c r="K615" s="30" t="s">
        <v>1451</v>
      </c>
    </row>
    <row r="616" spans="2:11">
      <c r="B616" s="58" t="s">
        <v>17</v>
      </c>
      <c r="C616" s="57" t="s">
        <v>16</v>
      </c>
      <c r="D616" s="111">
        <v>46162</v>
      </c>
      <c r="E616" s="74" t="s">
        <v>1995</v>
      </c>
      <c r="F616" s="74" t="s">
        <v>29</v>
      </c>
      <c r="G616" s="73">
        <v>8</v>
      </c>
      <c r="H616" s="80">
        <v>40.619999999999997</v>
      </c>
      <c r="I616" s="79">
        <v>324.95999999999998</v>
      </c>
      <c r="J616" s="54" t="s">
        <v>8</v>
      </c>
      <c r="K616" s="30" t="s">
        <v>1453</v>
      </c>
    </row>
    <row r="617" spans="2:11">
      <c r="B617" s="58" t="s">
        <v>17</v>
      </c>
      <c r="C617" s="57" t="s">
        <v>16</v>
      </c>
      <c r="D617" s="111">
        <v>46162</v>
      </c>
      <c r="E617" s="74" t="s">
        <v>1996</v>
      </c>
      <c r="F617" s="74" t="s">
        <v>29</v>
      </c>
      <c r="G617" s="73">
        <v>66</v>
      </c>
      <c r="H617" s="80">
        <v>40.619999999999997</v>
      </c>
      <c r="I617" s="79">
        <v>2680.9199999999996</v>
      </c>
      <c r="J617" s="54" t="s">
        <v>8</v>
      </c>
      <c r="K617" s="30" t="s">
        <v>1455</v>
      </c>
    </row>
    <row r="618" spans="2:11">
      <c r="B618" s="58" t="s">
        <v>17</v>
      </c>
      <c r="C618" s="57" t="s">
        <v>16</v>
      </c>
      <c r="D618" s="111">
        <v>46162</v>
      </c>
      <c r="E618" s="74" t="s">
        <v>1997</v>
      </c>
      <c r="F618" s="74" t="s">
        <v>29</v>
      </c>
      <c r="G618" s="73">
        <v>94</v>
      </c>
      <c r="H618" s="80">
        <v>40.56</v>
      </c>
      <c r="I618" s="79">
        <v>3812.6400000000003</v>
      </c>
      <c r="J618" s="54" t="s">
        <v>8</v>
      </c>
      <c r="K618" s="30" t="s">
        <v>1457</v>
      </c>
    </row>
    <row r="619" spans="2:11">
      <c r="B619" s="58" t="s">
        <v>17</v>
      </c>
      <c r="C619" s="57" t="s">
        <v>16</v>
      </c>
      <c r="D619" s="111">
        <v>46162</v>
      </c>
      <c r="E619" s="74" t="s">
        <v>1998</v>
      </c>
      <c r="F619" s="74" t="s">
        <v>29</v>
      </c>
      <c r="G619" s="73">
        <v>33</v>
      </c>
      <c r="H619" s="80">
        <v>40.54</v>
      </c>
      <c r="I619" s="79">
        <v>1337.82</v>
      </c>
      <c r="J619" s="54" t="s">
        <v>8</v>
      </c>
      <c r="K619" s="30" t="s">
        <v>1459</v>
      </c>
    </row>
    <row r="620" spans="2:11">
      <c r="B620" s="58" t="s">
        <v>17</v>
      </c>
      <c r="C620" s="57" t="s">
        <v>16</v>
      </c>
      <c r="D620" s="111">
        <v>46162</v>
      </c>
      <c r="E620" s="74" t="s">
        <v>1999</v>
      </c>
      <c r="F620" s="74" t="s">
        <v>29</v>
      </c>
      <c r="G620" s="73">
        <v>10</v>
      </c>
      <c r="H620" s="80">
        <v>40.58</v>
      </c>
      <c r="I620" s="79">
        <v>405.79999999999995</v>
      </c>
      <c r="J620" s="54" t="s">
        <v>8</v>
      </c>
      <c r="K620" s="30" t="s">
        <v>1461</v>
      </c>
    </row>
    <row r="621" spans="2:11">
      <c r="B621" s="58" t="s">
        <v>17</v>
      </c>
      <c r="C621" s="57" t="s">
        <v>16</v>
      </c>
      <c r="D621" s="111">
        <v>46162</v>
      </c>
      <c r="E621" s="74" t="s">
        <v>2000</v>
      </c>
      <c r="F621" s="74" t="s">
        <v>29</v>
      </c>
      <c r="G621" s="73">
        <v>16</v>
      </c>
      <c r="H621" s="80">
        <v>40.58</v>
      </c>
      <c r="I621" s="79">
        <v>649.28</v>
      </c>
      <c r="J621" s="54" t="s">
        <v>8</v>
      </c>
      <c r="K621" s="30" t="s">
        <v>1463</v>
      </c>
    </row>
    <row r="622" spans="2:11">
      <c r="B622" s="58" t="s">
        <v>17</v>
      </c>
      <c r="C622" s="57" t="s">
        <v>16</v>
      </c>
      <c r="D622" s="111">
        <v>46162</v>
      </c>
      <c r="E622" s="74" t="s">
        <v>2001</v>
      </c>
      <c r="F622" s="74" t="s">
        <v>29</v>
      </c>
      <c r="G622" s="73">
        <v>25</v>
      </c>
      <c r="H622" s="80">
        <v>40.58</v>
      </c>
      <c r="I622" s="79">
        <v>1014.5</v>
      </c>
      <c r="J622" s="54" t="s">
        <v>8</v>
      </c>
      <c r="K622" s="30" t="s">
        <v>1465</v>
      </c>
    </row>
    <row r="623" spans="2:11">
      <c r="B623" s="58" t="s">
        <v>17</v>
      </c>
      <c r="C623" s="57" t="s">
        <v>16</v>
      </c>
      <c r="D623" s="111">
        <v>46162</v>
      </c>
      <c r="E623" s="74" t="s">
        <v>2001</v>
      </c>
      <c r="F623" s="74" t="s">
        <v>29</v>
      </c>
      <c r="G623" s="73">
        <v>23</v>
      </c>
      <c r="H623" s="80">
        <v>40.6</v>
      </c>
      <c r="I623" s="79">
        <v>933.80000000000007</v>
      </c>
      <c r="J623" s="54" t="s">
        <v>8</v>
      </c>
      <c r="K623" s="30" t="s">
        <v>1466</v>
      </c>
    </row>
    <row r="624" spans="2:11">
      <c r="B624" s="58" t="s">
        <v>17</v>
      </c>
      <c r="C624" s="57" t="s">
        <v>16</v>
      </c>
      <c r="D624" s="111">
        <v>46162</v>
      </c>
      <c r="E624" s="74" t="s">
        <v>2001</v>
      </c>
      <c r="F624" s="74" t="s">
        <v>29</v>
      </c>
      <c r="G624" s="73">
        <v>52</v>
      </c>
      <c r="H624" s="80">
        <v>40.520000000000003</v>
      </c>
      <c r="I624" s="79">
        <v>2107.04</v>
      </c>
      <c r="J624" s="54" t="s">
        <v>8</v>
      </c>
      <c r="K624" s="30" t="s">
        <v>1468</v>
      </c>
    </row>
    <row r="625" spans="2:11">
      <c r="B625" s="58" t="s">
        <v>17</v>
      </c>
      <c r="C625" s="57" t="s">
        <v>16</v>
      </c>
      <c r="D625" s="111">
        <v>46162</v>
      </c>
      <c r="E625" s="74" t="s">
        <v>2002</v>
      </c>
      <c r="F625" s="74" t="s">
        <v>29</v>
      </c>
      <c r="G625" s="73">
        <v>94</v>
      </c>
      <c r="H625" s="80">
        <v>40.56</v>
      </c>
      <c r="I625" s="79">
        <v>3812.6400000000003</v>
      </c>
      <c r="J625" s="54" t="s">
        <v>8</v>
      </c>
      <c r="K625" s="30" t="s">
        <v>1470</v>
      </c>
    </row>
    <row r="626" spans="2:11">
      <c r="B626" s="58" t="s">
        <v>17</v>
      </c>
      <c r="C626" s="57" t="s">
        <v>16</v>
      </c>
      <c r="D626" s="111">
        <v>46162</v>
      </c>
      <c r="E626" s="74" t="s">
        <v>2003</v>
      </c>
      <c r="F626" s="74" t="s">
        <v>29</v>
      </c>
      <c r="G626" s="73">
        <v>29</v>
      </c>
      <c r="H626" s="80">
        <v>40.54</v>
      </c>
      <c r="I626" s="79">
        <v>1175.6600000000001</v>
      </c>
      <c r="J626" s="54" t="s">
        <v>8</v>
      </c>
      <c r="K626" s="30" t="s">
        <v>1472</v>
      </c>
    </row>
    <row r="627" spans="2:11">
      <c r="B627" s="58" t="s">
        <v>17</v>
      </c>
      <c r="C627" s="57" t="s">
        <v>16</v>
      </c>
      <c r="D627" s="111">
        <v>46162</v>
      </c>
      <c r="E627" s="74" t="s">
        <v>2004</v>
      </c>
      <c r="F627" s="74" t="s">
        <v>29</v>
      </c>
      <c r="G627" s="73">
        <v>12</v>
      </c>
      <c r="H627" s="80">
        <v>40.56</v>
      </c>
      <c r="I627" s="79">
        <v>486.72</v>
      </c>
      <c r="J627" s="54" t="s">
        <v>8</v>
      </c>
      <c r="K627" s="30" t="s">
        <v>1474</v>
      </c>
    </row>
    <row r="628" spans="2:11">
      <c r="B628" s="58" t="s">
        <v>17</v>
      </c>
      <c r="C628" s="57" t="s">
        <v>16</v>
      </c>
      <c r="D628" s="111">
        <v>46162</v>
      </c>
      <c r="E628" s="74" t="s">
        <v>2005</v>
      </c>
      <c r="F628" s="74" t="s">
        <v>29</v>
      </c>
      <c r="G628" s="73">
        <v>60</v>
      </c>
      <c r="H628" s="80">
        <v>40.56</v>
      </c>
      <c r="I628" s="79">
        <v>2433.6000000000004</v>
      </c>
      <c r="J628" s="54" t="s">
        <v>8</v>
      </c>
      <c r="K628" s="30" t="s">
        <v>1476</v>
      </c>
    </row>
    <row r="629" spans="2:11">
      <c r="B629" s="58" t="s">
        <v>17</v>
      </c>
      <c r="C629" s="57" t="s">
        <v>16</v>
      </c>
      <c r="D629" s="111">
        <v>46162</v>
      </c>
      <c r="E629" s="74" t="s">
        <v>2006</v>
      </c>
      <c r="F629" s="74" t="s">
        <v>29</v>
      </c>
      <c r="G629" s="73">
        <v>10</v>
      </c>
      <c r="H629" s="80">
        <v>40.68</v>
      </c>
      <c r="I629" s="79">
        <v>406.8</v>
      </c>
      <c r="J629" s="54" t="s">
        <v>8</v>
      </c>
      <c r="K629" s="30" t="s">
        <v>1478</v>
      </c>
    </row>
    <row r="630" spans="2:11">
      <c r="B630" s="58" t="s">
        <v>17</v>
      </c>
      <c r="C630" s="57" t="s">
        <v>16</v>
      </c>
      <c r="D630" s="111">
        <v>46162</v>
      </c>
      <c r="E630" s="74" t="s">
        <v>2007</v>
      </c>
      <c r="F630" s="74" t="s">
        <v>29</v>
      </c>
      <c r="G630" s="73">
        <v>30</v>
      </c>
      <c r="H630" s="80">
        <v>40.68</v>
      </c>
      <c r="I630" s="79">
        <v>1220.4000000000001</v>
      </c>
      <c r="J630" s="54" t="s">
        <v>8</v>
      </c>
      <c r="K630" s="30" t="s">
        <v>1480</v>
      </c>
    </row>
    <row r="631" spans="2:11">
      <c r="B631" s="58" t="s">
        <v>17</v>
      </c>
      <c r="C631" s="57" t="s">
        <v>16</v>
      </c>
      <c r="D631" s="111">
        <v>46162</v>
      </c>
      <c r="E631" s="74" t="s">
        <v>2008</v>
      </c>
      <c r="F631" s="74" t="s">
        <v>29</v>
      </c>
      <c r="G631" s="73">
        <v>10</v>
      </c>
      <c r="H631" s="80">
        <v>40.68</v>
      </c>
      <c r="I631" s="79">
        <v>406.8</v>
      </c>
      <c r="J631" s="54" t="s">
        <v>8</v>
      </c>
      <c r="K631" s="30" t="s">
        <v>1482</v>
      </c>
    </row>
    <row r="632" spans="2:11">
      <c r="B632" s="58" t="s">
        <v>17</v>
      </c>
      <c r="C632" s="57" t="s">
        <v>16</v>
      </c>
      <c r="D632" s="111">
        <v>46162</v>
      </c>
      <c r="E632" s="74" t="s">
        <v>2009</v>
      </c>
      <c r="F632" s="74" t="s">
        <v>29</v>
      </c>
      <c r="G632" s="73">
        <v>47</v>
      </c>
      <c r="H632" s="80">
        <v>40.74</v>
      </c>
      <c r="I632" s="79">
        <v>1914.7800000000002</v>
      </c>
      <c r="J632" s="54" t="s">
        <v>8</v>
      </c>
      <c r="K632" s="30" t="s">
        <v>1484</v>
      </c>
    </row>
    <row r="633" spans="2:11">
      <c r="B633" s="58" t="s">
        <v>17</v>
      </c>
      <c r="C633" s="57" t="s">
        <v>16</v>
      </c>
      <c r="D633" s="111">
        <v>46162</v>
      </c>
      <c r="E633" s="74" t="s">
        <v>2009</v>
      </c>
      <c r="F633" s="74" t="s">
        <v>29</v>
      </c>
      <c r="G633" s="73">
        <v>90</v>
      </c>
      <c r="H633" s="80">
        <v>40.74</v>
      </c>
      <c r="I633" s="79">
        <v>3666.6000000000004</v>
      </c>
      <c r="J633" s="54" t="s">
        <v>8</v>
      </c>
      <c r="K633" s="30" t="s">
        <v>1486</v>
      </c>
    </row>
    <row r="634" spans="2:11">
      <c r="B634" s="58" t="s">
        <v>17</v>
      </c>
      <c r="C634" s="57" t="s">
        <v>16</v>
      </c>
      <c r="D634" s="111">
        <v>46162</v>
      </c>
      <c r="E634" s="74" t="s">
        <v>2010</v>
      </c>
      <c r="F634" s="74" t="s">
        <v>29</v>
      </c>
      <c r="G634" s="73">
        <v>195</v>
      </c>
      <c r="H634" s="80">
        <v>40.74</v>
      </c>
      <c r="I634" s="79">
        <v>7944.3</v>
      </c>
      <c r="J634" s="54" t="s">
        <v>8</v>
      </c>
      <c r="K634" s="30" t="s">
        <v>1488</v>
      </c>
    </row>
    <row r="635" spans="2:11">
      <c r="B635" s="58" t="s">
        <v>17</v>
      </c>
      <c r="C635" s="57" t="s">
        <v>16</v>
      </c>
      <c r="D635" s="111">
        <v>46162</v>
      </c>
      <c r="E635" s="74" t="s">
        <v>2011</v>
      </c>
      <c r="F635" s="74" t="s">
        <v>29</v>
      </c>
      <c r="G635" s="73">
        <v>15</v>
      </c>
      <c r="H635" s="80">
        <v>40.72</v>
      </c>
      <c r="I635" s="79">
        <v>610.79999999999995</v>
      </c>
      <c r="J635" s="54" t="s">
        <v>8</v>
      </c>
      <c r="K635" s="30" t="s">
        <v>1490</v>
      </c>
    </row>
    <row r="636" spans="2:11">
      <c r="B636" s="58" t="s">
        <v>17</v>
      </c>
      <c r="C636" s="57" t="s">
        <v>16</v>
      </c>
      <c r="D636" s="111">
        <v>46162</v>
      </c>
      <c r="E636" s="74" t="s">
        <v>2012</v>
      </c>
      <c r="F636" s="74" t="s">
        <v>29</v>
      </c>
      <c r="G636" s="73">
        <v>31</v>
      </c>
      <c r="H636" s="80">
        <v>40.74</v>
      </c>
      <c r="I636" s="79">
        <v>1262.94</v>
      </c>
      <c r="J636" s="54" t="s">
        <v>8</v>
      </c>
      <c r="K636" s="30" t="s">
        <v>1492</v>
      </c>
    </row>
    <row r="637" spans="2:11">
      <c r="B637" s="58" t="s">
        <v>17</v>
      </c>
      <c r="C637" s="57" t="s">
        <v>16</v>
      </c>
      <c r="D637" s="111">
        <v>46162</v>
      </c>
      <c r="E637" s="74" t="s">
        <v>2013</v>
      </c>
      <c r="F637" s="74" t="s">
        <v>29</v>
      </c>
      <c r="G637" s="73">
        <v>69</v>
      </c>
      <c r="H637" s="80">
        <v>40.74</v>
      </c>
      <c r="I637" s="79">
        <v>2811.06</v>
      </c>
      <c r="J637" s="54" t="s">
        <v>8</v>
      </c>
      <c r="K637" s="30" t="s">
        <v>1494</v>
      </c>
    </row>
    <row r="638" spans="2:11">
      <c r="B638" s="58" t="s">
        <v>17</v>
      </c>
      <c r="C638" s="57" t="s">
        <v>16</v>
      </c>
      <c r="D638" s="111">
        <v>46162</v>
      </c>
      <c r="E638" s="74" t="s">
        <v>2014</v>
      </c>
      <c r="F638" s="74" t="s">
        <v>29</v>
      </c>
      <c r="G638" s="73">
        <v>15</v>
      </c>
      <c r="H638" s="80">
        <v>40.76</v>
      </c>
      <c r="I638" s="79">
        <v>611.4</v>
      </c>
      <c r="J638" s="54" t="s">
        <v>8</v>
      </c>
      <c r="K638" s="30" t="s">
        <v>1496</v>
      </c>
    </row>
    <row r="639" spans="2:11">
      <c r="B639" s="58" t="s">
        <v>17</v>
      </c>
      <c r="C639" s="57" t="s">
        <v>16</v>
      </c>
      <c r="D639" s="111">
        <v>46162</v>
      </c>
      <c r="E639" s="74" t="s">
        <v>2014</v>
      </c>
      <c r="F639" s="74" t="s">
        <v>29</v>
      </c>
      <c r="G639" s="73">
        <v>81</v>
      </c>
      <c r="H639" s="80">
        <v>40.76</v>
      </c>
      <c r="I639" s="79">
        <v>3301.56</v>
      </c>
      <c r="J639" s="54" t="s">
        <v>8</v>
      </c>
      <c r="K639" s="30" t="s">
        <v>1497</v>
      </c>
    </row>
    <row r="640" spans="2:11">
      <c r="B640" s="58" t="s">
        <v>17</v>
      </c>
      <c r="C640" s="57" t="s">
        <v>16</v>
      </c>
      <c r="D640" s="111">
        <v>46162</v>
      </c>
      <c r="E640" s="74" t="s">
        <v>2014</v>
      </c>
      <c r="F640" s="74" t="s">
        <v>29</v>
      </c>
      <c r="G640" s="73">
        <v>48</v>
      </c>
      <c r="H640" s="80">
        <v>40.76</v>
      </c>
      <c r="I640" s="79">
        <v>1956.48</v>
      </c>
      <c r="J640" s="54" t="s">
        <v>8</v>
      </c>
      <c r="K640" s="30" t="s">
        <v>1498</v>
      </c>
    </row>
    <row r="641" spans="2:11">
      <c r="B641" s="58" t="s">
        <v>17</v>
      </c>
      <c r="C641" s="57" t="s">
        <v>16</v>
      </c>
      <c r="D641" s="111">
        <v>46162</v>
      </c>
      <c r="E641" s="74" t="s">
        <v>2015</v>
      </c>
      <c r="F641" s="74" t="s">
        <v>29</v>
      </c>
      <c r="G641" s="73">
        <v>48</v>
      </c>
      <c r="H641" s="80">
        <v>40.74</v>
      </c>
      <c r="I641" s="79">
        <v>1955.52</v>
      </c>
      <c r="J641" s="54" t="s">
        <v>8</v>
      </c>
      <c r="K641" s="30" t="s">
        <v>1500</v>
      </c>
    </row>
    <row r="642" spans="2:11">
      <c r="B642" s="58" t="s">
        <v>17</v>
      </c>
      <c r="C642" s="57" t="s">
        <v>16</v>
      </c>
      <c r="D642" s="111">
        <v>46162</v>
      </c>
      <c r="E642" s="74" t="s">
        <v>2015</v>
      </c>
      <c r="F642" s="74" t="s">
        <v>29</v>
      </c>
      <c r="G642" s="73">
        <v>46</v>
      </c>
      <c r="H642" s="80">
        <v>40.74</v>
      </c>
      <c r="I642" s="79">
        <v>1874.0400000000002</v>
      </c>
      <c r="J642" s="54" t="s">
        <v>8</v>
      </c>
      <c r="K642" s="30" t="s">
        <v>1501</v>
      </c>
    </row>
    <row r="643" spans="2:11">
      <c r="B643" s="58" t="s">
        <v>17</v>
      </c>
      <c r="C643" s="57" t="s">
        <v>16</v>
      </c>
      <c r="D643" s="111">
        <v>46162</v>
      </c>
      <c r="E643" s="74" t="s">
        <v>2015</v>
      </c>
      <c r="F643" s="74" t="s">
        <v>29</v>
      </c>
      <c r="G643" s="73">
        <v>42</v>
      </c>
      <c r="H643" s="80">
        <v>40.74</v>
      </c>
      <c r="I643" s="79">
        <v>1711.0800000000002</v>
      </c>
      <c r="J643" s="54" t="s">
        <v>8</v>
      </c>
      <c r="K643" s="30" t="s">
        <v>1502</v>
      </c>
    </row>
    <row r="644" spans="2:11">
      <c r="B644" s="58" t="s">
        <v>17</v>
      </c>
      <c r="C644" s="57" t="s">
        <v>16</v>
      </c>
      <c r="D644" s="111">
        <v>46162</v>
      </c>
      <c r="E644" s="74" t="s">
        <v>2016</v>
      </c>
      <c r="F644" s="74" t="s">
        <v>29</v>
      </c>
      <c r="G644" s="73">
        <v>198</v>
      </c>
      <c r="H644" s="80">
        <v>40.76</v>
      </c>
      <c r="I644" s="79">
        <v>8070.48</v>
      </c>
      <c r="J644" s="54" t="s">
        <v>8</v>
      </c>
      <c r="K644" s="30" t="s">
        <v>1504</v>
      </c>
    </row>
    <row r="645" spans="2:11">
      <c r="B645" s="58" t="s">
        <v>17</v>
      </c>
      <c r="C645" s="57" t="s">
        <v>16</v>
      </c>
      <c r="D645" s="111">
        <v>46162</v>
      </c>
      <c r="E645" s="74" t="s">
        <v>2017</v>
      </c>
      <c r="F645" s="74" t="s">
        <v>29</v>
      </c>
      <c r="G645" s="73">
        <v>30</v>
      </c>
      <c r="H645" s="80">
        <v>40.76</v>
      </c>
      <c r="I645" s="79">
        <v>1222.8</v>
      </c>
      <c r="J645" s="54" t="s">
        <v>8</v>
      </c>
      <c r="K645" s="30" t="s">
        <v>1506</v>
      </c>
    </row>
    <row r="646" spans="2:11">
      <c r="B646" s="58" t="s">
        <v>17</v>
      </c>
      <c r="C646" s="57" t="s">
        <v>16</v>
      </c>
      <c r="D646" s="111">
        <v>46162</v>
      </c>
      <c r="E646" s="74" t="s">
        <v>2017</v>
      </c>
      <c r="F646" s="74" t="s">
        <v>29</v>
      </c>
      <c r="G646" s="73">
        <v>29</v>
      </c>
      <c r="H646" s="80">
        <v>40.76</v>
      </c>
      <c r="I646" s="79">
        <v>1182.04</v>
      </c>
      <c r="J646" s="54" t="s">
        <v>8</v>
      </c>
      <c r="K646" s="30" t="s">
        <v>1507</v>
      </c>
    </row>
    <row r="647" spans="2:11">
      <c r="B647" s="58" t="s">
        <v>17</v>
      </c>
      <c r="C647" s="57" t="s">
        <v>16</v>
      </c>
      <c r="D647" s="111">
        <v>46162</v>
      </c>
      <c r="E647" s="74" t="s">
        <v>2017</v>
      </c>
      <c r="F647" s="74" t="s">
        <v>29</v>
      </c>
      <c r="G647" s="73">
        <v>41</v>
      </c>
      <c r="H647" s="80">
        <v>40.76</v>
      </c>
      <c r="I647" s="79">
        <v>1671.1599999999999</v>
      </c>
      <c r="J647" s="54" t="s">
        <v>8</v>
      </c>
      <c r="K647" s="30" t="s">
        <v>1508</v>
      </c>
    </row>
    <row r="648" spans="2:11">
      <c r="B648" s="58" t="s">
        <v>17</v>
      </c>
      <c r="C648" s="57" t="s">
        <v>16</v>
      </c>
      <c r="D648" s="111">
        <v>46162</v>
      </c>
      <c r="E648" s="74" t="s">
        <v>2017</v>
      </c>
      <c r="F648" s="74" t="s">
        <v>29</v>
      </c>
      <c r="G648" s="73">
        <v>82</v>
      </c>
      <c r="H648" s="80">
        <v>40.76</v>
      </c>
      <c r="I648" s="79">
        <v>3342.3199999999997</v>
      </c>
      <c r="J648" s="54" t="s">
        <v>8</v>
      </c>
      <c r="K648" s="30" t="s">
        <v>1509</v>
      </c>
    </row>
    <row r="649" spans="2:11">
      <c r="B649" s="58" t="s">
        <v>17</v>
      </c>
      <c r="C649" s="57" t="s">
        <v>16</v>
      </c>
      <c r="D649" s="111">
        <v>46162</v>
      </c>
      <c r="E649" s="74" t="s">
        <v>2017</v>
      </c>
      <c r="F649" s="74" t="s">
        <v>29</v>
      </c>
      <c r="G649" s="73">
        <v>77</v>
      </c>
      <c r="H649" s="80">
        <v>40.76</v>
      </c>
      <c r="I649" s="79">
        <v>3138.52</v>
      </c>
      <c r="J649" s="54" t="s">
        <v>8</v>
      </c>
      <c r="K649" s="30" t="s">
        <v>1510</v>
      </c>
    </row>
    <row r="650" spans="2:11">
      <c r="B650" s="58" t="s">
        <v>17</v>
      </c>
      <c r="C650" s="57" t="s">
        <v>16</v>
      </c>
      <c r="D650" s="111">
        <v>46162</v>
      </c>
      <c r="E650" s="74" t="s">
        <v>2018</v>
      </c>
      <c r="F650" s="74" t="s">
        <v>29</v>
      </c>
      <c r="G650" s="73">
        <v>32</v>
      </c>
      <c r="H650" s="80">
        <v>40.74</v>
      </c>
      <c r="I650" s="79">
        <v>1303.68</v>
      </c>
      <c r="J650" s="54" t="s">
        <v>8</v>
      </c>
      <c r="K650" s="30" t="s">
        <v>1512</v>
      </c>
    </row>
    <row r="651" spans="2:11">
      <c r="B651" s="58" t="s">
        <v>17</v>
      </c>
      <c r="C651" s="57" t="s">
        <v>16</v>
      </c>
      <c r="D651" s="111">
        <v>46162</v>
      </c>
      <c r="E651" s="74" t="s">
        <v>2018</v>
      </c>
      <c r="F651" s="74" t="s">
        <v>29</v>
      </c>
      <c r="G651" s="73">
        <v>40</v>
      </c>
      <c r="H651" s="80">
        <v>40.74</v>
      </c>
      <c r="I651" s="79">
        <v>1629.6000000000001</v>
      </c>
      <c r="J651" s="54" t="s">
        <v>8</v>
      </c>
      <c r="K651" s="30" t="s">
        <v>1513</v>
      </c>
    </row>
    <row r="652" spans="2:11">
      <c r="B652" s="58" t="s">
        <v>17</v>
      </c>
      <c r="C652" s="57" t="s">
        <v>16</v>
      </c>
      <c r="D652" s="111">
        <v>46162</v>
      </c>
      <c r="E652" s="74" t="s">
        <v>2018</v>
      </c>
      <c r="F652" s="74" t="s">
        <v>29</v>
      </c>
      <c r="G652" s="73">
        <v>90</v>
      </c>
      <c r="H652" s="80">
        <v>40.76</v>
      </c>
      <c r="I652" s="79">
        <v>3668.3999999999996</v>
      </c>
      <c r="J652" s="54" t="s">
        <v>8</v>
      </c>
      <c r="K652" s="30" t="s">
        <v>1514</v>
      </c>
    </row>
    <row r="653" spans="2:11">
      <c r="B653" s="58" t="s">
        <v>17</v>
      </c>
      <c r="C653" s="57" t="s">
        <v>16</v>
      </c>
      <c r="D653" s="111">
        <v>46162</v>
      </c>
      <c r="E653" s="74" t="s">
        <v>2019</v>
      </c>
      <c r="F653" s="74" t="s">
        <v>29</v>
      </c>
      <c r="G653" s="73">
        <v>34</v>
      </c>
      <c r="H653" s="80">
        <v>40.76</v>
      </c>
      <c r="I653" s="79">
        <v>1385.84</v>
      </c>
      <c r="J653" s="54" t="s">
        <v>8</v>
      </c>
      <c r="K653" s="30" t="s">
        <v>1516</v>
      </c>
    </row>
    <row r="654" spans="2:11">
      <c r="B654" s="58" t="s">
        <v>17</v>
      </c>
      <c r="C654" s="57" t="s">
        <v>16</v>
      </c>
      <c r="D654" s="111">
        <v>46162</v>
      </c>
      <c r="E654" s="74" t="s">
        <v>2020</v>
      </c>
      <c r="F654" s="74" t="s">
        <v>29</v>
      </c>
      <c r="G654" s="73">
        <v>43</v>
      </c>
      <c r="H654" s="80">
        <v>40.74</v>
      </c>
      <c r="I654" s="79">
        <v>1751.8200000000002</v>
      </c>
      <c r="J654" s="54" t="s">
        <v>8</v>
      </c>
      <c r="K654" s="30" t="s">
        <v>1518</v>
      </c>
    </row>
    <row r="655" spans="2:11">
      <c r="B655" s="58" t="s">
        <v>17</v>
      </c>
      <c r="C655" s="57" t="s">
        <v>16</v>
      </c>
      <c r="D655" s="111">
        <v>46162</v>
      </c>
      <c r="E655" s="74" t="s">
        <v>2020</v>
      </c>
      <c r="F655" s="74" t="s">
        <v>29</v>
      </c>
      <c r="G655" s="73">
        <v>33</v>
      </c>
      <c r="H655" s="80">
        <v>40.74</v>
      </c>
      <c r="I655" s="79">
        <v>1344.42</v>
      </c>
      <c r="J655" s="54" t="s">
        <v>8</v>
      </c>
      <c r="K655" s="30" t="s">
        <v>1519</v>
      </c>
    </row>
    <row r="656" spans="2:11">
      <c r="B656" s="58" t="s">
        <v>17</v>
      </c>
      <c r="C656" s="57" t="s">
        <v>16</v>
      </c>
      <c r="D656" s="111">
        <v>46162</v>
      </c>
      <c r="E656" s="74" t="s">
        <v>2020</v>
      </c>
      <c r="F656" s="74" t="s">
        <v>29</v>
      </c>
      <c r="G656" s="73">
        <v>61</v>
      </c>
      <c r="H656" s="80">
        <v>40.74</v>
      </c>
      <c r="I656" s="79">
        <v>2485.1400000000003</v>
      </c>
      <c r="J656" s="54" t="s">
        <v>8</v>
      </c>
      <c r="K656" s="30" t="s">
        <v>1520</v>
      </c>
    </row>
    <row r="657" spans="2:11">
      <c r="B657" s="58" t="s">
        <v>17</v>
      </c>
      <c r="C657" s="57" t="s">
        <v>16</v>
      </c>
      <c r="D657" s="111">
        <v>46162</v>
      </c>
      <c r="E657" s="74" t="s">
        <v>2020</v>
      </c>
      <c r="F657" s="74" t="s">
        <v>29</v>
      </c>
      <c r="G657" s="73">
        <v>16</v>
      </c>
      <c r="H657" s="80">
        <v>40.76</v>
      </c>
      <c r="I657" s="79">
        <v>652.16</v>
      </c>
      <c r="J657" s="54" t="s">
        <v>8</v>
      </c>
      <c r="K657" s="30" t="s">
        <v>1521</v>
      </c>
    </row>
    <row r="658" spans="2:11">
      <c r="B658" s="58" t="s">
        <v>17</v>
      </c>
      <c r="C658" s="57" t="s">
        <v>16</v>
      </c>
      <c r="D658" s="111">
        <v>46162</v>
      </c>
      <c r="E658" s="74" t="s">
        <v>2021</v>
      </c>
      <c r="F658" s="74" t="s">
        <v>29</v>
      </c>
      <c r="G658" s="73">
        <v>41</v>
      </c>
      <c r="H658" s="80">
        <v>40.74</v>
      </c>
      <c r="I658" s="79">
        <v>1670.3400000000001</v>
      </c>
      <c r="J658" s="54" t="s">
        <v>8</v>
      </c>
      <c r="K658" s="30" t="s">
        <v>1523</v>
      </c>
    </row>
    <row r="659" spans="2:11">
      <c r="B659" s="58" t="s">
        <v>17</v>
      </c>
      <c r="C659" s="57" t="s">
        <v>16</v>
      </c>
      <c r="D659" s="111">
        <v>46162</v>
      </c>
      <c r="E659" s="74" t="s">
        <v>2022</v>
      </c>
      <c r="F659" s="74" t="s">
        <v>29</v>
      </c>
      <c r="G659" s="73">
        <v>15</v>
      </c>
      <c r="H659" s="80">
        <v>40.76</v>
      </c>
      <c r="I659" s="79">
        <v>611.4</v>
      </c>
      <c r="J659" s="54" t="s">
        <v>8</v>
      </c>
      <c r="K659" s="30" t="s">
        <v>1525</v>
      </c>
    </row>
    <row r="660" spans="2:11">
      <c r="B660" s="58" t="s">
        <v>17</v>
      </c>
      <c r="C660" s="57" t="s">
        <v>16</v>
      </c>
      <c r="D660" s="111">
        <v>46162</v>
      </c>
      <c r="E660" s="74" t="s">
        <v>2023</v>
      </c>
      <c r="F660" s="74" t="s">
        <v>29</v>
      </c>
      <c r="G660" s="73">
        <v>96</v>
      </c>
      <c r="H660" s="80">
        <v>40.74</v>
      </c>
      <c r="I660" s="79">
        <v>3911.04</v>
      </c>
      <c r="J660" s="54" t="s">
        <v>8</v>
      </c>
      <c r="K660" s="30" t="s">
        <v>1527</v>
      </c>
    </row>
    <row r="661" spans="2:11">
      <c r="B661" s="58" t="s">
        <v>17</v>
      </c>
      <c r="C661" s="57" t="s">
        <v>16</v>
      </c>
      <c r="D661" s="111">
        <v>46162</v>
      </c>
      <c r="E661" s="74" t="s">
        <v>2024</v>
      </c>
      <c r="F661" s="74" t="s">
        <v>29</v>
      </c>
      <c r="G661" s="73">
        <v>10</v>
      </c>
      <c r="H661" s="80">
        <v>40.72</v>
      </c>
      <c r="I661" s="79">
        <v>407.2</v>
      </c>
      <c r="J661" s="54" t="s">
        <v>8</v>
      </c>
      <c r="K661" s="30" t="s">
        <v>1529</v>
      </c>
    </row>
    <row r="662" spans="2:11">
      <c r="B662" s="58" t="s">
        <v>17</v>
      </c>
      <c r="C662" s="57" t="s">
        <v>16</v>
      </c>
      <c r="D662" s="111">
        <v>46162</v>
      </c>
      <c r="E662" s="74" t="s">
        <v>2024</v>
      </c>
      <c r="F662" s="74" t="s">
        <v>29</v>
      </c>
      <c r="G662" s="73">
        <v>10</v>
      </c>
      <c r="H662" s="80">
        <v>40.72</v>
      </c>
      <c r="I662" s="79">
        <v>407.2</v>
      </c>
      <c r="J662" s="54" t="s">
        <v>8</v>
      </c>
      <c r="K662" s="30" t="s">
        <v>1530</v>
      </c>
    </row>
    <row r="663" spans="2:11">
      <c r="B663" s="58" t="s">
        <v>17</v>
      </c>
      <c r="C663" s="57" t="s">
        <v>16</v>
      </c>
      <c r="D663" s="111">
        <v>46162</v>
      </c>
      <c r="E663" s="74" t="s">
        <v>2024</v>
      </c>
      <c r="F663" s="74" t="s">
        <v>29</v>
      </c>
      <c r="G663" s="73">
        <v>12</v>
      </c>
      <c r="H663" s="80">
        <v>40.72</v>
      </c>
      <c r="I663" s="79">
        <v>488.64</v>
      </c>
      <c r="J663" s="54" t="s">
        <v>8</v>
      </c>
      <c r="K663" s="30" t="s">
        <v>1531</v>
      </c>
    </row>
    <row r="664" spans="2:11">
      <c r="B664" s="58" t="s">
        <v>17</v>
      </c>
      <c r="C664" s="57" t="s">
        <v>16</v>
      </c>
      <c r="D664" s="111">
        <v>46162</v>
      </c>
      <c r="E664" s="74" t="s">
        <v>2024</v>
      </c>
      <c r="F664" s="74" t="s">
        <v>29</v>
      </c>
      <c r="G664" s="73">
        <v>10</v>
      </c>
      <c r="H664" s="80">
        <v>40.72</v>
      </c>
      <c r="I664" s="79">
        <v>407.2</v>
      </c>
      <c r="J664" s="54" t="s">
        <v>8</v>
      </c>
      <c r="K664" s="30" t="s">
        <v>1532</v>
      </c>
    </row>
    <row r="665" spans="2:11">
      <c r="B665" s="58" t="s">
        <v>17</v>
      </c>
      <c r="C665" s="57" t="s">
        <v>16</v>
      </c>
      <c r="D665" s="111">
        <v>46162</v>
      </c>
      <c r="E665" s="74" t="s">
        <v>2024</v>
      </c>
      <c r="F665" s="74" t="s">
        <v>29</v>
      </c>
      <c r="G665" s="73">
        <v>15</v>
      </c>
      <c r="H665" s="80">
        <v>40.700000000000003</v>
      </c>
      <c r="I665" s="79">
        <v>610.5</v>
      </c>
      <c r="J665" s="54" t="s">
        <v>8</v>
      </c>
      <c r="K665" s="30" t="s">
        <v>1534</v>
      </c>
    </row>
    <row r="666" spans="2:11">
      <c r="B666" s="58" t="s">
        <v>17</v>
      </c>
      <c r="C666" s="57" t="s">
        <v>16</v>
      </c>
      <c r="D666" s="111">
        <v>46162</v>
      </c>
      <c r="E666" s="74" t="s">
        <v>2024</v>
      </c>
      <c r="F666" s="74" t="s">
        <v>29</v>
      </c>
      <c r="G666" s="73">
        <v>20</v>
      </c>
      <c r="H666" s="80">
        <v>40.700000000000003</v>
      </c>
      <c r="I666" s="79">
        <v>814</v>
      </c>
      <c r="J666" s="54" t="s">
        <v>8</v>
      </c>
      <c r="K666" s="30" t="s">
        <v>1535</v>
      </c>
    </row>
    <row r="667" spans="2:11">
      <c r="B667" s="58" t="s">
        <v>17</v>
      </c>
      <c r="C667" s="57" t="s">
        <v>16</v>
      </c>
      <c r="D667" s="111">
        <v>46162</v>
      </c>
      <c r="E667" s="74" t="s">
        <v>2025</v>
      </c>
      <c r="F667" s="74" t="s">
        <v>29</v>
      </c>
      <c r="G667" s="73">
        <v>72</v>
      </c>
      <c r="H667" s="80">
        <v>40.68</v>
      </c>
      <c r="I667" s="79">
        <v>2928.96</v>
      </c>
      <c r="J667" s="54" t="s">
        <v>8</v>
      </c>
      <c r="K667" s="30" t="s">
        <v>1537</v>
      </c>
    </row>
    <row r="668" spans="2:11">
      <c r="B668" s="58" t="s">
        <v>17</v>
      </c>
      <c r="C668" s="57" t="s">
        <v>16</v>
      </c>
      <c r="D668" s="111">
        <v>46162</v>
      </c>
      <c r="E668" s="74" t="s">
        <v>2025</v>
      </c>
      <c r="F668" s="74" t="s">
        <v>29</v>
      </c>
      <c r="G668" s="73">
        <v>51</v>
      </c>
      <c r="H668" s="80">
        <v>40.68</v>
      </c>
      <c r="I668" s="79">
        <v>2074.6799999999998</v>
      </c>
      <c r="J668" s="54" t="s">
        <v>8</v>
      </c>
      <c r="K668" s="30" t="s">
        <v>1538</v>
      </c>
    </row>
    <row r="669" spans="2:11">
      <c r="B669" s="58" t="s">
        <v>17</v>
      </c>
      <c r="C669" s="57" t="s">
        <v>16</v>
      </c>
      <c r="D669" s="111">
        <v>46162</v>
      </c>
      <c r="E669" s="74" t="s">
        <v>2025</v>
      </c>
      <c r="F669" s="74" t="s">
        <v>29</v>
      </c>
      <c r="G669" s="73">
        <v>82</v>
      </c>
      <c r="H669" s="80">
        <v>40.68</v>
      </c>
      <c r="I669" s="79">
        <v>3335.7599999999998</v>
      </c>
      <c r="J669" s="54" t="s">
        <v>8</v>
      </c>
      <c r="K669" s="30" t="s">
        <v>1539</v>
      </c>
    </row>
    <row r="670" spans="2:11">
      <c r="B670" s="58" t="s">
        <v>17</v>
      </c>
      <c r="C670" s="57" t="s">
        <v>16</v>
      </c>
      <c r="D670" s="111">
        <v>46162</v>
      </c>
      <c r="E670" s="74" t="s">
        <v>2025</v>
      </c>
      <c r="F670" s="74" t="s">
        <v>29</v>
      </c>
      <c r="G670" s="73">
        <v>29</v>
      </c>
      <c r="H670" s="80">
        <v>40.68</v>
      </c>
      <c r="I670" s="79">
        <v>1179.72</v>
      </c>
      <c r="J670" s="54" t="s">
        <v>8</v>
      </c>
      <c r="K670" s="30" t="s">
        <v>1540</v>
      </c>
    </row>
    <row r="671" spans="2:11">
      <c r="B671" s="58" t="s">
        <v>17</v>
      </c>
      <c r="C671" s="57" t="s">
        <v>16</v>
      </c>
      <c r="D671" s="111">
        <v>46162</v>
      </c>
      <c r="E671" s="74" t="s">
        <v>2026</v>
      </c>
      <c r="F671" s="74" t="s">
        <v>29</v>
      </c>
      <c r="G671" s="73">
        <v>17</v>
      </c>
      <c r="H671" s="80">
        <v>40.68</v>
      </c>
      <c r="I671" s="79">
        <v>691.56</v>
      </c>
      <c r="J671" s="54" t="s">
        <v>8</v>
      </c>
      <c r="K671" s="30" t="s">
        <v>1542</v>
      </c>
    </row>
    <row r="672" spans="2:11">
      <c r="B672" s="58" t="s">
        <v>17</v>
      </c>
      <c r="C672" s="57" t="s">
        <v>16</v>
      </c>
      <c r="D672" s="111">
        <v>46162</v>
      </c>
      <c r="E672" s="74" t="s">
        <v>2026</v>
      </c>
      <c r="F672" s="74" t="s">
        <v>29</v>
      </c>
      <c r="G672" s="73">
        <v>35</v>
      </c>
      <c r="H672" s="80">
        <v>40.659999999999997</v>
      </c>
      <c r="I672" s="79">
        <v>1423.1</v>
      </c>
      <c r="J672" s="54" t="s">
        <v>8</v>
      </c>
      <c r="K672" s="30" t="s">
        <v>1544</v>
      </c>
    </row>
    <row r="673" spans="2:11">
      <c r="B673" s="58" t="s">
        <v>17</v>
      </c>
      <c r="C673" s="57" t="s">
        <v>16</v>
      </c>
      <c r="D673" s="111">
        <v>46162</v>
      </c>
      <c r="E673" s="74" t="s">
        <v>2027</v>
      </c>
      <c r="F673" s="74" t="s">
        <v>29</v>
      </c>
      <c r="G673" s="73">
        <v>10</v>
      </c>
      <c r="H673" s="80">
        <v>40.64</v>
      </c>
      <c r="I673" s="79">
        <v>406.4</v>
      </c>
      <c r="J673" s="54" t="s">
        <v>8</v>
      </c>
      <c r="K673" s="30" t="s">
        <v>1546</v>
      </c>
    </row>
    <row r="674" spans="2:11">
      <c r="B674" s="58" t="s">
        <v>17</v>
      </c>
      <c r="C674" s="57" t="s">
        <v>16</v>
      </c>
      <c r="D674" s="111">
        <v>46162</v>
      </c>
      <c r="E674" s="74" t="s">
        <v>2028</v>
      </c>
      <c r="F674" s="74" t="s">
        <v>29</v>
      </c>
      <c r="G674" s="73">
        <v>50</v>
      </c>
      <c r="H674" s="80">
        <v>40.6</v>
      </c>
      <c r="I674" s="79">
        <v>2030</v>
      </c>
      <c r="J674" s="54" t="s">
        <v>8</v>
      </c>
      <c r="K674" s="30" t="s">
        <v>1548</v>
      </c>
    </row>
    <row r="675" spans="2:11">
      <c r="B675" s="58" t="s">
        <v>17</v>
      </c>
      <c r="C675" s="57" t="s">
        <v>16</v>
      </c>
      <c r="D675" s="111">
        <v>46162</v>
      </c>
      <c r="E675" s="74" t="s">
        <v>2029</v>
      </c>
      <c r="F675" s="74" t="s">
        <v>29</v>
      </c>
      <c r="G675" s="73">
        <v>48</v>
      </c>
      <c r="H675" s="80">
        <v>40.58</v>
      </c>
      <c r="I675" s="79">
        <v>1947.84</v>
      </c>
      <c r="J675" s="54" t="s">
        <v>8</v>
      </c>
      <c r="K675" s="30" t="s">
        <v>1550</v>
      </c>
    </row>
    <row r="676" spans="2:11">
      <c r="B676" s="58" t="s">
        <v>17</v>
      </c>
      <c r="C676" s="57" t="s">
        <v>16</v>
      </c>
      <c r="D676" s="111">
        <v>46162</v>
      </c>
      <c r="E676" s="74" t="s">
        <v>2030</v>
      </c>
      <c r="F676" s="74" t="s">
        <v>29</v>
      </c>
      <c r="G676" s="73">
        <v>40</v>
      </c>
      <c r="H676" s="80">
        <v>40.54</v>
      </c>
      <c r="I676" s="79">
        <v>1621.6</v>
      </c>
      <c r="J676" s="54" t="s">
        <v>8</v>
      </c>
      <c r="K676" s="30" t="s">
        <v>1552</v>
      </c>
    </row>
    <row r="677" spans="2:11">
      <c r="B677" s="58" t="s">
        <v>17</v>
      </c>
      <c r="C677" s="57" t="s">
        <v>16</v>
      </c>
      <c r="D677" s="111">
        <v>46162</v>
      </c>
      <c r="E677" s="74" t="s">
        <v>2031</v>
      </c>
      <c r="F677" s="74" t="s">
        <v>29</v>
      </c>
      <c r="G677" s="73">
        <v>8</v>
      </c>
      <c r="H677" s="80">
        <v>40.54</v>
      </c>
      <c r="I677" s="79">
        <v>324.32</v>
      </c>
      <c r="J677" s="54" t="s">
        <v>8</v>
      </c>
      <c r="K677" s="30" t="s">
        <v>1554</v>
      </c>
    </row>
    <row r="678" spans="2:11">
      <c r="B678" s="58" t="s">
        <v>17</v>
      </c>
      <c r="C678" s="57" t="s">
        <v>16</v>
      </c>
      <c r="D678" s="111">
        <v>46162</v>
      </c>
      <c r="E678" s="74" t="s">
        <v>2032</v>
      </c>
      <c r="F678" s="74" t="s">
        <v>29</v>
      </c>
      <c r="G678" s="73">
        <v>40</v>
      </c>
      <c r="H678" s="80">
        <v>40.5</v>
      </c>
      <c r="I678" s="79">
        <v>1620</v>
      </c>
      <c r="J678" s="54" t="s">
        <v>8</v>
      </c>
      <c r="K678" s="30" t="s">
        <v>1556</v>
      </c>
    </row>
    <row r="679" spans="2:11">
      <c r="B679" s="58" t="s">
        <v>17</v>
      </c>
      <c r="C679" s="57" t="s">
        <v>16</v>
      </c>
      <c r="D679" s="111">
        <v>46162</v>
      </c>
      <c r="E679" s="74" t="s">
        <v>2033</v>
      </c>
      <c r="F679" s="74" t="s">
        <v>29</v>
      </c>
      <c r="G679" s="73">
        <v>10</v>
      </c>
      <c r="H679" s="80">
        <v>40.520000000000003</v>
      </c>
      <c r="I679" s="79">
        <v>405.20000000000005</v>
      </c>
      <c r="J679" s="54" t="s">
        <v>8</v>
      </c>
      <c r="K679" s="30" t="s">
        <v>1558</v>
      </c>
    </row>
    <row r="680" spans="2:11">
      <c r="B680" s="58" t="s">
        <v>17</v>
      </c>
      <c r="C680" s="57" t="s">
        <v>16</v>
      </c>
      <c r="D680" s="111">
        <v>46162</v>
      </c>
      <c r="E680" s="74" t="s">
        <v>2033</v>
      </c>
      <c r="F680" s="74" t="s">
        <v>29</v>
      </c>
      <c r="G680" s="73">
        <v>4</v>
      </c>
      <c r="H680" s="80">
        <v>40.56</v>
      </c>
      <c r="I680" s="79">
        <v>162.24</v>
      </c>
      <c r="J680" s="54" t="s">
        <v>8</v>
      </c>
      <c r="K680" s="30" t="s">
        <v>1559</v>
      </c>
    </row>
    <row r="681" spans="2:11">
      <c r="B681" s="58" t="s">
        <v>17</v>
      </c>
      <c r="C681" s="57" t="s">
        <v>16</v>
      </c>
      <c r="D681" s="111">
        <v>46162</v>
      </c>
      <c r="E681" s="74" t="s">
        <v>2034</v>
      </c>
      <c r="F681" s="74" t="s">
        <v>29</v>
      </c>
      <c r="G681" s="73">
        <v>33</v>
      </c>
      <c r="H681" s="80">
        <v>40.56</v>
      </c>
      <c r="I681" s="79">
        <v>1338.48</v>
      </c>
      <c r="J681" s="54" t="s">
        <v>8</v>
      </c>
      <c r="K681" s="30" t="s">
        <v>1561</v>
      </c>
    </row>
    <row r="682" spans="2:11">
      <c r="B682" s="58" t="s">
        <v>17</v>
      </c>
      <c r="C682" s="57" t="s">
        <v>16</v>
      </c>
      <c r="D682" s="111">
        <v>46162</v>
      </c>
      <c r="E682" s="74" t="s">
        <v>2035</v>
      </c>
      <c r="F682" s="74" t="s">
        <v>29</v>
      </c>
      <c r="G682" s="73">
        <v>88</v>
      </c>
      <c r="H682" s="80">
        <v>40.68</v>
      </c>
      <c r="I682" s="79">
        <v>3579.84</v>
      </c>
      <c r="J682" s="54" t="s">
        <v>8</v>
      </c>
      <c r="K682" s="30" t="s">
        <v>1563</v>
      </c>
    </row>
    <row r="683" spans="2:11">
      <c r="B683" s="58" t="s">
        <v>17</v>
      </c>
      <c r="C683" s="57" t="s">
        <v>16</v>
      </c>
      <c r="D683" s="111">
        <v>46162</v>
      </c>
      <c r="E683" s="74" t="s">
        <v>2036</v>
      </c>
      <c r="F683" s="74" t="s">
        <v>29</v>
      </c>
      <c r="G683" s="73">
        <v>43</v>
      </c>
      <c r="H683" s="80">
        <v>41.04</v>
      </c>
      <c r="I683" s="79">
        <v>1764.72</v>
      </c>
      <c r="J683" s="54" t="s">
        <v>8</v>
      </c>
      <c r="K683" s="30" t="s">
        <v>1565</v>
      </c>
    </row>
    <row r="684" spans="2:11">
      <c r="B684" s="58" t="s">
        <v>17</v>
      </c>
      <c r="C684" s="57" t="s">
        <v>16</v>
      </c>
      <c r="D684" s="111">
        <v>46162</v>
      </c>
      <c r="E684" s="74" t="s">
        <v>2036</v>
      </c>
      <c r="F684" s="74" t="s">
        <v>29</v>
      </c>
      <c r="G684" s="73">
        <v>57</v>
      </c>
      <c r="H684" s="80">
        <v>41.04</v>
      </c>
      <c r="I684" s="79">
        <v>2339.2799999999997</v>
      </c>
      <c r="J684" s="54" t="s">
        <v>8</v>
      </c>
      <c r="K684" s="30" t="s">
        <v>1566</v>
      </c>
    </row>
    <row r="685" spans="2:11">
      <c r="B685" s="58" t="s">
        <v>17</v>
      </c>
      <c r="C685" s="57" t="s">
        <v>16</v>
      </c>
      <c r="D685" s="111">
        <v>46162</v>
      </c>
      <c r="E685" s="74" t="s">
        <v>2037</v>
      </c>
      <c r="F685" s="74" t="s">
        <v>29</v>
      </c>
      <c r="G685" s="73">
        <v>42</v>
      </c>
      <c r="H685" s="80">
        <v>41</v>
      </c>
      <c r="I685" s="79">
        <v>1722</v>
      </c>
      <c r="J685" s="54" t="s">
        <v>8</v>
      </c>
      <c r="K685" s="30" t="s">
        <v>1568</v>
      </c>
    </row>
    <row r="686" spans="2:11">
      <c r="B686" s="58" t="s">
        <v>17</v>
      </c>
      <c r="C686" s="57" t="s">
        <v>16</v>
      </c>
      <c r="D686" s="111">
        <v>46162</v>
      </c>
      <c r="E686" s="74" t="s">
        <v>2037</v>
      </c>
      <c r="F686" s="74" t="s">
        <v>29</v>
      </c>
      <c r="G686" s="73">
        <v>24</v>
      </c>
      <c r="H686" s="80">
        <v>41</v>
      </c>
      <c r="I686" s="79">
        <v>984</v>
      </c>
      <c r="J686" s="54" t="s">
        <v>8</v>
      </c>
      <c r="K686" s="30" t="s">
        <v>1569</v>
      </c>
    </row>
    <row r="687" spans="2:11">
      <c r="B687" s="58" t="s">
        <v>17</v>
      </c>
      <c r="C687" s="57" t="s">
        <v>16</v>
      </c>
      <c r="D687" s="111">
        <v>46162</v>
      </c>
      <c r="E687" s="74" t="s">
        <v>729</v>
      </c>
      <c r="F687" s="74" t="s">
        <v>29</v>
      </c>
      <c r="G687" s="73">
        <v>11</v>
      </c>
      <c r="H687" s="80">
        <v>40.98</v>
      </c>
      <c r="I687" s="79">
        <v>450.78</v>
      </c>
      <c r="J687" s="54" t="s">
        <v>8</v>
      </c>
      <c r="K687" s="30" t="s">
        <v>1571</v>
      </c>
    </row>
    <row r="688" spans="2:11">
      <c r="B688" s="58" t="s">
        <v>17</v>
      </c>
      <c r="C688" s="57" t="s">
        <v>16</v>
      </c>
      <c r="D688" s="111">
        <v>46162</v>
      </c>
      <c r="E688" s="74" t="s">
        <v>729</v>
      </c>
      <c r="F688" s="74" t="s">
        <v>29</v>
      </c>
      <c r="G688" s="73">
        <v>43</v>
      </c>
      <c r="H688" s="80">
        <v>40.94</v>
      </c>
      <c r="I688" s="79">
        <v>1760.4199999999998</v>
      </c>
      <c r="J688" s="54" t="s">
        <v>8</v>
      </c>
      <c r="K688" s="30" t="s">
        <v>1573</v>
      </c>
    </row>
    <row r="689" spans="2:11">
      <c r="B689" s="58" t="s">
        <v>17</v>
      </c>
      <c r="C689" s="57" t="s">
        <v>16</v>
      </c>
      <c r="D689" s="111">
        <v>46162</v>
      </c>
      <c r="E689" s="74" t="s">
        <v>2038</v>
      </c>
      <c r="F689" s="74" t="s">
        <v>29</v>
      </c>
      <c r="G689" s="73">
        <v>14</v>
      </c>
      <c r="H689" s="80">
        <v>40.92</v>
      </c>
      <c r="I689" s="79">
        <v>572.88</v>
      </c>
      <c r="J689" s="54" t="s">
        <v>8</v>
      </c>
      <c r="K689" s="30" t="s">
        <v>1575</v>
      </c>
    </row>
    <row r="690" spans="2:11">
      <c r="B690" s="58" t="s">
        <v>17</v>
      </c>
      <c r="C690" s="57" t="s">
        <v>16</v>
      </c>
      <c r="D690" s="111">
        <v>46162</v>
      </c>
      <c r="E690" s="74" t="s">
        <v>2039</v>
      </c>
      <c r="F690" s="74" t="s">
        <v>29</v>
      </c>
      <c r="G690" s="73">
        <v>43</v>
      </c>
      <c r="H690" s="80">
        <v>40.96</v>
      </c>
      <c r="I690" s="79">
        <v>1761.28</v>
      </c>
      <c r="J690" s="54" t="s">
        <v>8</v>
      </c>
      <c r="K690" s="30" t="s">
        <v>1577</v>
      </c>
    </row>
    <row r="691" spans="2:11">
      <c r="B691" s="58" t="s">
        <v>17</v>
      </c>
      <c r="C691" s="57" t="s">
        <v>16</v>
      </c>
      <c r="D691" s="111">
        <v>46162</v>
      </c>
      <c r="E691" s="74" t="s">
        <v>2039</v>
      </c>
      <c r="F691" s="74" t="s">
        <v>29</v>
      </c>
      <c r="G691" s="73">
        <v>43</v>
      </c>
      <c r="H691" s="80">
        <v>40.96</v>
      </c>
      <c r="I691" s="79">
        <v>1761.28</v>
      </c>
      <c r="J691" s="54" t="s">
        <v>8</v>
      </c>
      <c r="K691" s="30" t="s">
        <v>1578</v>
      </c>
    </row>
    <row r="692" spans="2:11">
      <c r="B692" s="58" t="s">
        <v>17</v>
      </c>
      <c r="C692" s="57" t="s">
        <v>16</v>
      </c>
      <c r="D692" s="111">
        <v>46162</v>
      </c>
      <c r="E692" s="74" t="s">
        <v>2040</v>
      </c>
      <c r="F692" s="74" t="s">
        <v>29</v>
      </c>
      <c r="G692" s="73">
        <v>47</v>
      </c>
      <c r="H692" s="80">
        <v>40.96</v>
      </c>
      <c r="I692" s="79">
        <v>1925.1200000000001</v>
      </c>
      <c r="J692" s="54" t="s">
        <v>8</v>
      </c>
      <c r="K692" s="30" t="s">
        <v>1580</v>
      </c>
    </row>
    <row r="693" spans="2:11">
      <c r="B693" s="58" t="s">
        <v>17</v>
      </c>
      <c r="C693" s="57" t="s">
        <v>16</v>
      </c>
      <c r="D693" s="111">
        <v>46162</v>
      </c>
      <c r="E693" s="74" t="s">
        <v>2041</v>
      </c>
      <c r="F693" s="74" t="s">
        <v>29</v>
      </c>
      <c r="G693" s="73">
        <v>39</v>
      </c>
      <c r="H693" s="80">
        <v>40.94</v>
      </c>
      <c r="I693" s="79">
        <v>1596.6599999999999</v>
      </c>
      <c r="J693" s="54" t="s">
        <v>8</v>
      </c>
      <c r="K693" s="30" t="s">
        <v>1582</v>
      </c>
    </row>
    <row r="694" spans="2:11">
      <c r="B694" s="58" t="s">
        <v>17</v>
      </c>
      <c r="C694" s="57" t="s">
        <v>16</v>
      </c>
      <c r="D694" s="111">
        <v>46162</v>
      </c>
      <c r="E694" s="74" t="s">
        <v>2042</v>
      </c>
      <c r="F694" s="74" t="s">
        <v>29</v>
      </c>
      <c r="G694" s="73">
        <v>41</v>
      </c>
      <c r="H694" s="80">
        <v>40.880000000000003</v>
      </c>
      <c r="I694" s="79">
        <v>1676.0800000000002</v>
      </c>
      <c r="J694" s="54" t="s">
        <v>8</v>
      </c>
      <c r="K694" s="30" t="s">
        <v>1584</v>
      </c>
    </row>
    <row r="695" spans="2:11">
      <c r="B695" s="58" t="s">
        <v>17</v>
      </c>
      <c r="C695" s="57" t="s">
        <v>16</v>
      </c>
      <c r="D695" s="111">
        <v>46162</v>
      </c>
      <c r="E695" s="74" t="s">
        <v>2043</v>
      </c>
      <c r="F695" s="74" t="s">
        <v>29</v>
      </c>
      <c r="G695" s="73">
        <v>11</v>
      </c>
      <c r="H695" s="80">
        <v>40.9</v>
      </c>
      <c r="I695" s="79">
        <v>449.9</v>
      </c>
      <c r="J695" s="54" t="s">
        <v>8</v>
      </c>
      <c r="K695" s="30" t="s">
        <v>1586</v>
      </c>
    </row>
    <row r="696" spans="2:11">
      <c r="B696" s="58" t="s">
        <v>17</v>
      </c>
      <c r="C696" s="57" t="s">
        <v>16</v>
      </c>
      <c r="D696" s="111">
        <v>46162</v>
      </c>
      <c r="E696" s="74" t="s">
        <v>2044</v>
      </c>
      <c r="F696" s="74" t="s">
        <v>29</v>
      </c>
      <c r="G696" s="73">
        <v>14</v>
      </c>
      <c r="H696" s="80">
        <v>40.96</v>
      </c>
      <c r="I696" s="79">
        <v>573.44000000000005</v>
      </c>
      <c r="J696" s="54" t="s">
        <v>8</v>
      </c>
      <c r="K696" s="30" t="s">
        <v>1588</v>
      </c>
    </row>
    <row r="697" spans="2:11">
      <c r="B697" s="58" t="s">
        <v>17</v>
      </c>
      <c r="C697" s="57" t="s">
        <v>16</v>
      </c>
      <c r="D697" s="111">
        <v>46162</v>
      </c>
      <c r="E697" s="74" t="s">
        <v>2045</v>
      </c>
      <c r="F697" s="74" t="s">
        <v>29</v>
      </c>
      <c r="G697" s="73">
        <v>30</v>
      </c>
      <c r="H697" s="80">
        <v>40.86</v>
      </c>
      <c r="I697" s="79">
        <v>1225.8</v>
      </c>
      <c r="J697" s="54" t="s">
        <v>8</v>
      </c>
      <c r="K697" s="30" t="s">
        <v>1590</v>
      </c>
    </row>
    <row r="698" spans="2:11">
      <c r="B698" s="58" t="s">
        <v>17</v>
      </c>
      <c r="C698" s="57" t="s">
        <v>16</v>
      </c>
      <c r="D698" s="111">
        <v>46162</v>
      </c>
      <c r="E698" s="74" t="s">
        <v>2046</v>
      </c>
      <c r="F698" s="74" t="s">
        <v>29</v>
      </c>
      <c r="G698" s="73">
        <v>35</v>
      </c>
      <c r="H698" s="80">
        <v>40.82</v>
      </c>
      <c r="I698" s="79">
        <v>1428.7</v>
      </c>
      <c r="J698" s="54" t="s">
        <v>8</v>
      </c>
      <c r="K698" s="30" t="s">
        <v>1592</v>
      </c>
    </row>
    <row r="699" spans="2:11">
      <c r="B699" s="58" t="s">
        <v>17</v>
      </c>
      <c r="C699" s="57" t="s">
        <v>16</v>
      </c>
      <c r="D699" s="111">
        <v>46162</v>
      </c>
      <c r="E699" s="74" t="s">
        <v>2046</v>
      </c>
      <c r="F699" s="74" t="s">
        <v>29</v>
      </c>
      <c r="G699" s="73">
        <v>82</v>
      </c>
      <c r="H699" s="80">
        <v>40.82</v>
      </c>
      <c r="I699" s="79">
        <v>3347.2400000000002</v>
      </c>
      <c r="J699" s="54" t="s">
        <v>8</v>
      </c>
      <c r="K699" s="30" t="s">
        <v>1593</v>
      </c>
    </row>
    <row r="700" spans="2:11">
      <c r="B700" s="58" t="s">
        <v>17</v>
      </c>
      <c r="C700" s="57" t="s">
        <v>16</v>
      </c>
      <c r="D700" s="111">
        <v>46162</v>
      </c>
      <c r="E700" s="74" t="s">
        <v>2046</v>
      </c>
      <c r="F700" s="74" t="s">
        <v>29</v>
      </c>
      <c r="G700" s="73">
        <v>40</v>
      </c>
      <c r="H700" s="80">
        <v>40.82</v>
      </c>
      <c r="I700" s="79">
        <v>1632.8</v>
      </c>
      <c r="J700" s="54" t="s">
        <v>8</v>
      </c>
      <c r="K700" s="30" t="s">
        <v>1594</v>
      </c>
    </row>
    <row r="701" spans="2:11">
      <c r="B701" s="58" t="s">
        <v>17</v>
      </c>
      <c r="C701" s="57" t="s">
        <v>16</v>
      </c>
      <c r="D701" s="111">
        <v>46162</v>
      </c>
      <c r="E701" s="74" t="s">
        <v>2047</v>
      </c>
      <c r="F701" s="74" t="s">
        <v>29</v>
      </c>
      <c r="G701" s="73">
        <v>8</v>
      </c>
      <c r="H701" s="80">
        <v>40.9</v>
      </c>
      <c r="I701" s="79">
        <v>327.2</v>
      </c>
      <c r="J701" s="54" t="s">
        <v>8</v>
      </c>
      <c r="K701" s="30" t="s">
        <v>1596</v>
      </c>
    </row>
    <row r="702" spans="2:11">
      <c r="B702" s="58" t="s">
        <v>17</v>
      </c>
      <c r="C702" s="57" t="s">
        <v>16</v>
      </c>
      <c r="D702" s="111">
        <v>46162</v>
      </c>
      <c r="E702" s="74" t="s">
        <v>2048</v>
      </c>
      <c r="F702" s="74" t="s">
        <v>29</v>
      </c>
      <c r="G702" s="73">
        <v>49</v>
      </c>
      <c r="H702" s="80">
        <v>40.94</v>
      </c>
      <c r="I702" s="79">
        <v>2006.06</v>
      </c>
      <c r="J702" s="54" t="s">
        <v>8</v>
      </c>
      <c r="K702" s="30" t="s">
        <v>1598</v>
      </c>
    </row>
    <row r="703" spans="2:11">
      <c r="B703" s="58" t="s">
        <v>17</v>
      </c>
      <c r="C703" s="57" t="s">
        <v>16</v>
      </c>
      <c r="D703" s="111">
        <v>46162</v>
      </c>
      <c r="E703" s="74" t="s">
        <v>2049</v>
      </c>
      <c r="F703" s="74" t="s">
        <v>29</v>
      </c>
      <c r="G703" s="73">
        <v>94</v>
      </c>
      <c r="H703" s="80">
        <v>40.840000000000003</v>
      </c>
      <c r="I703" s="79">
        <v>3838.9600000000005</v>
      </c>
      <c r="J703" s="54" t="s">
        <v>8</v>
      </c>
      <c r="K703" s="30" t="s">
        <v>1600</v>
      </c>
    </row>
    <row r="704" spans="2:11">
      <c r="B704" s="58" t="s">
        <v>17</v>
      </c>
      <c r="C704" s="57" t="s">
        <v>16</v>
      </c>
      <c r="D704" s="111">
        <v>46162</v>
      </c>
      <c r="E704" s="74" t="s">
        <v>2049</v>
      </c>
      <c r="F704" s="74" t="s">
        <v>29</v>
      </c>
      <c r="G704" s="73">
        <v>30</v>
      </c>
      <c r="H704" s="80">
        <v>40.840000000000003</v>
      </c>
      <c r="I704" s="79">
        <v>1225.2</v>
      </c>
      <c r="J704" s="54" t="s">
        <v>8</v>
      </c>
      <c r="K704" s="30" t="s">
        <v>1601</v>
      </c>
    </row>
    <row r="705" spans="2:11">
      <c r="B705" s="58" t="s">
        <v>17</v>
      </c>
      <c r="C705" s="57" t="s">
        <v>16</v>
      </c>
      <c r="D705" s="111">
        <v>46162</v>
      </c>
      <c r="E705" s="74" t="s">
        <v>2050</v>
      </c>
      <c r="F705" s="74" t="s">
        <v>29</v>
      </c>
      <c r="G705" s="73">
        <v>14</v>
      </c>
      <c r="H705" s="80">
        <v>40.880000000000003</v>
      </c>
      <c r="I705" s="79">
        <v>572.32000000000005</v>
      </c>
      <c r="J705" s="54" t="s">
        <v>8</v>
      </c>
      <c r="K705" s="30" t="s">
        <v>1603</v>
      </c>
    </row>
    <row r="706" spans="2:11">
      <c r="B706" s="58" t="s">
        <v>17</v>
      </c>
      <c r="C706" s="57" t="s">
        <v>16</v>
      </c>
      <c r="D706" s="111">
        <v>46162</v>
      </c>
      <c r="E706" s="74" t="s">
        <v>2051</v>
      </c>
      <c r="F706" s="74" t="s">
        <v>29</v>
      </c>
      <c r="G706" s="73">
        <v>49</v>
      </c>
      <c r="H706" s="80">
        <v>40.840000000000003</v>
      </c>
      <c r="I706" s="79">
        <v>2001.16</v>
      </c>
      <c r="J706" s="54" t="s">
        <v>8</v>
      </c>
      <c r="K706" s="30" t="s">
        <v>1605</v>
      </c>
    </row>
    <row r="707" spans="2:11">
      <c r="B707" s="58" t="s">
        <v>17</v>
      </c>
      <c r="C707" s="57" t="s">
        <v>16</v>
      </c>
      <c r="D707" s="111">
        <v>46162</v>
      </c>
      <c r="E707" s="74" t="s">
        <v>2051</v>
      </c>
      <c r="F707" s="74" t="s">
        <v>29</v>
      </c>
      <c r="G707" s="73">
        <v>50</v>
      </c>
      <c r="H707" s="80">
        <v>40.840000000000003</v>
      </c>
      <c r="I707" s="79">
        <v>2042.0000000000002</v>
      </c>
      <c r="J707" s="54" t="s">
        <v>8</v>
      </c>
      <c r="K707" s="30" t="s">
        <v>1606</v>
      </c>
    </row>
    <row r="708" spans="2:11">
      <c r="B708" s="58" t="s">
        <v>17</v>
      </c>
      <c r="C708" s="57" t="s">
        <v>16</v>
      </c>
      <c r="D708" s="111">
        <v>46162</v>
      </c>
      <c r="E708" s="74" t="s">
        <v>2051</v>
      </c>
      <c r="F708" s="74" t="s">
        <v>29</v>
      </c>
      <c r="G708" s="73">
        <v>15</v>
      </c>
      <c r="H708" s="80">
        <v>40.840000000000003</v>
      </c>
      <c r="I708" s="79">
        <v>612.6</v>
      </c>
      <c r="J708" s="54" t="s">
        <v>8</v>
      </c>
      <c r="K708" s="30" t="s">
        <v>1608</v>
      </c>
    </row>
    <row r="709" spans="2:11">
      <c r="B709" s="58" t="s">
        <v>17</v>
      </c>
      <c r="C709" s="57" t="s">
        <v>16</v>
      </c>
      <c r="D709" s="111">
        <v>46162</v>
      </c>
      <c r="E709" s="74" t="s">
        <v>2052</v>
      </c>
      <c r="F709" s="74" t="s">
        <v>29</v>
      </c>
      <c r="G709" s="73">
        <v>9</v>
      </c>
      <c r="H709" s="80">
        <v>40.86</v>
      </c>
      <c r="I709" s="79">
        <v>367.74</v>
      </c>
      <c r="J709" s="54" t="s">
        <v>8</v>
      </c>
      <c r="K709" s="30" t="s">
        <v>1610</v>
      </c>
    </row>
    <row r="710" spans="2:11">
      <c r="B710" s="58" t="s">
        <v>17</v>
      </c>
      <c r="C710" s="57" t="s">
        <v>16</v>
      </c>
      <c r="D710" s="111">
        <v>46162</v>
      </c>
      <c r="E710" s="74" t="s">
        <v>2052</v>
      </c>
      <c r="F710" s="74" t="s">
        <v>29</v>
      </c>
      <c r="G710" s="73">
        <v>1</v>
      </c>
      <c r="H710" s="80">
        <v>40.9</v>
      </c>
      <c r="I710" s="79">
        <v>40.9</v>
      </c>
      <c r="J710" s="54" t="s">
        <v>8</v>
      </c>
      <c r="K710" s="30" t="s">
        <v>1611</v>
      </c>
    </row>
    <row r="711" spans="2:11">
      <c r="B711" s="58" t="s">
        <v>17</v>
      </c>
      <c r="C711" s="57" t="s">
        <v>16</v>
      </c>
      <c r="D711" s="111">
        <v>46162</v>
      </c>
      <c r="E711" s="74" t="s">
        <v>2053</v>
      </c>
      <c r="F711" s="74" t="s">
        <v>29</v>
      </c>
      <c r="G711" s="73">
        <v>10</v>
      </c>
      <c r="H711" s="80">
        <v>40.840000000000003</v>
      </c>
      <c r="I711" s="79">
        <v>408.40000000000003</v>
      </c>
      <c r="J711" s="54" t="s">
        <v>8</v>
      </c>
      <c r="K711" s="30" t="s">
        <v>1613</v>
      </c>
    </row>
    <row r="712" spans="2:11">
      <c r="B712" s="58" t="s">
        <v>17</v>
      </c>
      <c r="C712" s="57" t="s">
        <v>16</v>
      </c>
      <c r="D712" s="111">
        <v>46162</v>
      </c>
      <c r="E712" s="74" t="s">
        <v>2053</v>
      </c>
      <c r="F712" s="74" t="s">
        <v>29</v>
      </c>
      <c r="G712" s="73">
        <v>88</v>
      </c>
      <c r="H712" s="80">
        <v>40.840000000000003</v>
      </c>
      <c r="I712" s="79">
        <v>3593.92</v>
      </c>
      <c r="J712" s="54" t="s">
        <v>8</v>
      </c>
      <c r="K712" s="30" t="s">
        <v>1614</v>
      </c>
    </row>
    <row r="713" spans="2:11">
      <c r="B713" s="58" t="s">
        <v>17</v>
      </c>
      <c r="C713" s="57" t="s">
        <v>16</v>
      </c>
      <c r="D713" s="111">
        <v>46162</v>
      </c>
      <c r="E713" s="74" t="s">
        <v>2053</v>
      </c>
      <c r="F713" s="74" t="s">
        <v>29</v>
      </c>
      <c r="G713" s="73">
        <v>32</v>
      </c>
      <c r="H713" s="80">
        <v>40.840000000000003</v>
      </c>
      <c r="I713" s="79">
        <v>1306.8800000000001</v>
      </c>
      <c r="J713" s="54" t="s">
        <v>8</v>
      </c>
      <c r="K713" s="30" t="s">
        <v>1615</v>
      </c>
    </row>
    <row r="714" spans="2:11">
      <c r="B714" s="58" t="s">
        <v>17</v>
      </c>
      <c r="C714" s="57" t="s">
        <v>16</v>
      </c>
      <c r="D714" s="111">
        <v>46162</v>
      </c>
      <c r="E714" s="74" t="s">
        <v>2054</v>
      </c>
      <c r="F714" s="74" t="s">
        <v>29</v>
      </c>
      <c r="G714" s="73">
        <v>46</v>
      </c>
      <c r="H714" s="80">
        <v>40.92</v>
      </c>
      <c r="I714" s="79">
        <v>1882.3200000000002</v>
      </c>
      <c r="J714" s="54" t="s">
        <v>8</v>
      </c>
      <c r="K714" s="30" t="s">
        <v>1617</v>
      </c>
    </row>
    <row r="715" spans="2:11">
      <c r="B715" s="58" t="s">
        <v>17</v>
      </c>
      <c r="C715" s="57" t="s">
        <v>16</v>
      </c>
      <c r="D715" s="111">
        <v>46162</v>
      </c>
      <c r="E715" s="74" t="s">
        <v>2055</v>
      </c>
      <c r="F715" s="74" t="s">
        <v>29</v>
      </c>
      <c r="G715" s="73">
        <v>16</v>
      </c>
      <c r="H715" s="80">
        <v>40.86</v>
      </c>
      <c r="I715" s="79">
        <v>653.76</v>
      </c>
      <c r="J715" s="54" t="s">
        <v>8</v>
      </c>
      <c r="K715" s="30" t="s">
        <v>1619</v>
      </c>
    </row>
    <row r="716" spans="2:11">
      <c r="B716" s="58" t="s">
        <v>17</v>
      </c>
      <c r="C716" s="57" t="s">
        <v>16</v>
      </c>
      <c r="D716" s="111">
        <v>46162</v>
      </c>
      <c r="E716" s="74" t="s">
        <v>2056</v>
      </c>
      <c r="F716" s="74" t="s">
        <v>29</v>
      </c>
      <c r="G716" s="73">
        <v>42</v>
      </c>
      <c r="H716" s="80">
        <v>40.840000000000003</v>
      </c>
      <c r="I716" s="79">
        <v>1715.2800000000002</v>
      </c>
      <c r="J716" s="54" t="s">
        <v>8</v>
      </c>
      <c r="K716" s="30" t="s">
        <v>1621</v>
      </c>
    </row>
    <row r="717" spans="2:11">
      <c r="B717" s="58" t="s">
        <v>17</v>
      </c>
      <c r="C717" s="57" t="s">
        <v>16</v>
      </c>
      <c r="D717" s="111">
        <v>46162</v>
      </c>
      <c r="E717" s="74" t="s">
        <v>2056</v>
      </c>
      <c r="F717" s="74" t="s">
        <v>29</v>
      </c>
      <c r="G717" s="73">
        <v>42</v>
      </c>
      <c r="H717" s="80">
        <v>40.840000000000003</v>
      </c>
      <c r="I717" s="79">
        <v>1715.2800000000002</v>
      </c>
      <c r="J717" s="54" t="s">
        <v>8</v>
      </c>
      <c r="K717" s="30" t="s">
        <v>1622</v>
      </c>
    </row>
    <row r="718" spans="2:11">
      <c r="B718" s="58" t="s">
        <v>17</v>
      </c>
      <c r="C718" s="57" t="s">
        <v>16</v>
      </c>
      <c r="D718" s="111">
        <v>46162</v>
      </c>
      <c r="E718" s="74" t="s">
        <v>2056</v>
      </c>
      <c r="F718" s="74" t="s">
        <v>29</v>
      </c>
      <c r="G718" s="73">
        <v>84</v>
      </c>
      <c r="H718" s="80">
        <v>40.840000000000003</v>
      </c>
      <c r="I718" s="79">
        <v>3430.5600000000004</v>
      </c>
      <c r="J718" s="54" t="s">
        <v>8</v>
      </c>
      <c r="K718" s="30" t="s">
        <v>1623</v>
      </c>
    </row>
    <row r="719" spans="2:11">
      <c r="B719" s="58" t="s">
        <v>17</v>
      </c>
      <c r="C719" s="57" t="s">
        <v>16</v>
      </c>
      <c r="D719" s="111">
        <v>46162</v>
      </c>
      <c r="E719" s="74" t="s">
        <v>2056</v>
      </c>
      <c r="F719" s="74" t="s">
        <v>29</v>
      </c>
      <c r="G719" s="73">
        <v>42</v>
      </c>
      <c r="H719" s="80">
        <v>40.840000000000003</v>
      </c>
      <c r="I719" s="79">
        <v>1715.2800000000002</v>
      </c>
      <c r="J719" s="54" t="s">
        <v>8</v>
      </c>
      <c r="K719" s="30" t="s">
        <v>1624</v>
      </c>
    </row>
    <row r="720" spans="2:11">
      <c r="B720" s="58" t="s">
        <v>17</v>
      </c>
      <c r="C720" s="57" t="s">
        <v>16</v>
      </c>
      <c r="D720" s="111">
        <v>46162</v>
      </c>
      <c r="E720" s="74" t="s">
        <v>2057</v>
      </c>
      <c r="F720" s="74" t="s">
        <v>29</v>
      </c>
      <c r="G720" s="73">
        <v>10</v>
      </c>
      <c r="H720" s="80">
        <v>40.86</v>
      </c>
      <c r="I720" s="79">
        <v>408.6</v>
      </c>
      <c r="J720" s="54" t="s">
        <v>8</v>
      </c>
      <c r="K720" s="30" t="s">
        <v>1626</v>
      </c>
    </row>
    <row r="721" spans="2:11">
      <c r="B721" s="58" t="s">
        <v>17</v>
      </c>
      <c r="C721" s="57" t="s">
        <v>16</v>
      </c>
      <c r="D721" s="111">
        <v>46162</v>
      </c>
      <c r="E721" s="74" t="s">
        <v>2058</v>
      </c>
      <c r="F721" s="74" t="s">
        <v>29</v>
      </c>
      <c r="G721" s="73">
        <v>32</v>
      </c>
      <c r="H721" s="80">
        <v>40.86</v>
      </c>
      <c r="I721" s="79">
        <v>1307.52</v>
      </c>
      <c r="J721" s="54" t="s">
        <v>8</v>
      </c>
      <c r="K721" s="30" t="s">
        <v>1628</v>
      </c>
    </row>
    <row r="722" spans="2:11">
      <c r="B722" s="58" t="s">
        <v>17</v>
      </c>
      <c r="C722" s="57" t="s">
        <v>16</v>
      </c>
      <c r="D722" s="111">
        <v>46162</v>
      </c>
      <c r="E722" s="74" t="s">
        <v>2059</v>
      </c>
      <c r="F722" s="74" t="s">
        <v>29</v>
      </c>
      <c r="G722" s="73">
        <v>46</v>
      </c>
      <c r="H722" s="80">
        <v>40.92</v>
      </c>
      <c r="I722" s="79">
        <v>1882.3200000000002</v>
      </c>
      <c r="J722" s="54" t="s">
        <v>8</v>
      </c>
      <c r="K722" s="30" t="s">
        <v>1630</v>
      </c>
    </row>
    <row r="723" spans="2:11">
      <c r="B723" s="58" t="s">
        <v>17</v>
      </c>
      <c r="C723" s="57" t="s">
        <v>16</v>
      </c>
      <c r="D723" s="111">
        <v>46162</v>
      </c>
      <c r="E723" s="74" t="s">
        <v>2059</v>
      </c>
      <c r="F723" s="74" t="s">
        <v>29</v>
      </c>
      <c r="G723" s="73">
        <v>94</v>
      </c>
      <c r="H723" s="80">
        <v>40.82</v>
      </c>
      <c r="I723" s="79">
        <v>3837.08</v>
      </c>
      <c r="J723" s="54" t="s">
        <v>8</v>
      </c>
      <c r="K723" s="30" t="s">
        <v>1632</v>
      </c>
    </row>
    <row r="724" spans="2:11">
      <c r="B724" s="58" t="s">
        <v>17</v>
      </c>
      <c r="C724" s="57" t="s">
        <v>16</v>
      </c>
      <c r="D724" s="111">
        <v>46162</v>
      </c>
      <c r="E724" s="74" t="s">
        <v>2060</v>
      </c>
      <c r="F724" s="74" t="s">
        <v>29</v>
      </c>
      <c r="G724" s="73">
        <v>12</v>
      </c>
      <c r="H724" s="80">
        <v>40.840000000000003</v>
      </c>
      <c r="I724" s="79">
        <v>490.08000000000004</v>
      </c>
      <c r="J724" s="54" t="s">
        <v>8</v>
      </c>
      <c r="K724" s="30" t="s">
        <v>1634</v>
      </c>
    </row>
    <row r="725" spans="2:11">
      <c r="B725" s="58" t="s">
        <v>17</v>
      </c>
      <c r="C725" s="57" t="s">
        <v>16</v>
      </c>
      <c r="D725" s="111">
        <v>46162</v>
      </c>
      <c r="E725" s="74" t="s">
        <v>2061</v>
      </c>
      <c r="F725" s="74" t="s">
        <v>29</v>
      </c>
      <c r="G725" s="73">
        <v>31</v>
      </c>
      <c r="H725" s="80">
        <v>40.82</v>
      </c>
      <c r="I725" s="79">
        <v>1265.42</v>
      </c>
      <c r="J725" s="54" t="s">
        <v>8</v>
      </c>
      <c r="K725" s="30" t="s">
        <v>1636</v>
      </c>
    </row>
    <row r="726" spans="2:11">
      <c r="B726" s="58" t="s">
        <v>17</v>
      </c>
      <c r="C726" s="57" t="s">
        <v>16</v>
      </c>
      <c r="D726" s="111">
        <v>46162</v>
      </c>
      <c r="E726" s="74" t="s">
        <v>2061</v>
      </c>
      <c r="F726" s="74" t="s">
        <v>29</v>
      </c>
      <c r="G726" s="73">
        <v>52</v>
      </c>
      <c r="H726" s="80">
        <v>40.82</v>
      </c>
      <c r="I726" s="79">
        <v>2122.64</v>
      </c>
      <c r="J726" s="54" t="s">
        <v>8</v>
      </c>
      <c r="K726" s="30" t="s">
        <v>1638</v>
      </c>
    </row>
    <row r="727" spans="2:11">
      <c r="B727" s="58" t="s">
        <v>17</v>
      </c>
      <c r="C727" s="57" t="s">
        <v>16</v>
      </c>
      <c r="D727" s="111">
        <v>46162</v>
      </c>
      <c r="E727" s="74" t="s">
        <v>2062</v>
      </c>
      <c r="F727" s="74" t="s">
        <v>29</v>
      </c>
      <c r="G727" s="73">
        <v>12</v>
      </c>
      <c r="H727" s="80">
        <v>40.82</v>
      </c>
      <c r="I727" s="79">
        <v>489.84000000000003</v>
      </c>
      <c r="J727" s="54" t="s">
        <v>8</v>
      </c>
      <c r="K727" s="30" t="s">
        <v>1640</v>
      </c>
    </row>
    <row r="728" spans="2:11">
      <c r="B728" s="58" t="s">
        <v>17</v>
      </c>
      <c r="C728" s="57" t="s">
        <v>16</v>
      </c>
      <c r="D728" s="111">
        <v>46162</v>
      </c>
      <c r="E728" s="74" t="s">
        <v>2063</v>
      </c>
      <c r="F728" s="74" t="s">
        <v>29</v>
      </c>
      <c r="G728" s="73">
        <v>32</v>
      </c>
      <c r="H728" s="80">
        <v>40.82</v>
      </c>
      <c r="I728" s="79">
        <v>1306.24</v>
      </c>
      <c r="J728" s="54" t="s">
        <v>8</v>
      </c>
      <c r="K728" s="30" t="s">
        <v>1642</v>
      </c>
    </row>
    <row r="729" spans="2:11">
      <c r="B729" s="58" t="s">
        <v>17</v>
      </c>
      <c r="C729" s="57" t="s">
        <v>16</v>
      </c>
      <c r="D729" s="111">
        <v>46162</v>
      </c>
      <c r="E729" s="74" t="s">
        <v>2064</v>
      </c>
      <c r="F729" s="74" t="s">
        <v>29</v>
      </c>
      <c r="G729" s="73">
        <v>38</v>
      </c>
      <c r="H729" s="80">
        <v>40.92</v>
      </c>
      <c r="I729" s="79">
        <v>1554.96</v>
      </c>
      <c r="J729" s="54" t="s">
        <v>8</v>
      </c>
      <c r="K729" s="30" t="s">
        <v>1644</v>
      </c>
    </row>
    <row r="730" spans="2:11">
      <c r="B730" s="58" t="s">
        <v>17</v>
      </c>
      <c r="C730" s="57" t="s">
        <v>16</v>
      </c>
      <c r="D730" s="111">
        <v>46162</v>
      </c>
      <c r="E730" s="74" t="s">
        <v>2065</v>
      </c>
      <c r="F730" s="74" t="s">
        <v>29</v>
      </c>
      <c r="G730" s="73">
        <v>6</v>
      </c>
      <c r="H730" s="80">
        <v>40.82</v>
      </c>
      <c r="I730" s="79">
        <v>244.92000000000002</v>
      </c>
      <c r="J730" s="54" t="s">
        <v>8</v>
      </c>
      <c r="K730" s="30" t="s">
        <v>1646</v>
      </c>
    </row>
    <row r="731" spans="2:11">
      <c r="B731" s="58" t="s">
        <v>17</v>
      </c>
      <c r="C731" s="57" t="s">
        <v>16</v>
      </c>
      <c r="D731" s="111">
        <v>46162</v>
      </c>
      <c r="E731" s="74" t="s">
        <v>2065</v>
      </c>
      <c r="F731" s="74" t="s">
        <v>29</v>
      </c>
      <c r="G731" s="73">
        <v>2</v>
      </c>
      <c r="H731" s="80">
        <v>40.82</v>
      </c>
      <c r="I731" s="79">
        <v>81.64</v>
      </c>
      <c r="J731" s="54" t="s">
        <v>8</v>
      </c>
      <c r="K731" s="30" t="s">
        <v>1647</v>
      </c>
    </row>
    <row r="732" spans="2:11">
      <c r="B732" s="58" t="s">
        <v>17</v>
      </c>
      <c r="C732" s="57" t="s">
        <v>16</v>
      </c>
      <c r="D732" s="111">
        <v>46162</v>
      </c>
      <c r="E732" s="74" t="s">
        <v>2066</v>
      </c>
      <c r="F732" s="74" t="s">
        <v>29</v>
      </c>
      <c r="G732" s="73">
        <v>54</v>
      </c>
      <c r="H732" s="80">
        <v>40.82</v>
      </c>
      <c r="I732" s="79">
        <v>2204.2800000000002</v>
      </c>
      <c r="J732" s="54" t="s">
        <v>8</v>
      </c>
      <c r="K732" s="30" t="s">
        <v>1649</v>
      </c>
    </row>
    <row r="733" spans="2:11">
      <c r="B733" s="58" t="s">
        <v>17</v>
      </c>
      <c r="C733" s="57" t="s">
        <v>16</v>
      </c>
      <c r="D733" s="111">
        <v>46162</v>
      </c>
      <c r="E733" s="74" t="s">
        <v>2066</v>
      </c>
      <c r="F733" s="74" t="s">
        <v>29</v>
      </c>
      <c r="G733" s="73">
        <v>48</v>
      </c>
      <c r="H733" s="80">
        <v>40.82</v>
      </c>
      <c r="I733" s="79">
        <v>1959.3600000000001</v>
      </c>
      <c r="J733" s="54" t="s">
        <v>8</v>
      </c>
      <c r="K733" s="30" t="s">
        <v>1650</v>
      </c>
    </row>
    <row r="734" spans="2:11">
      <c r="B734" s="58" t="s">
        <v>17</v>
      </c>
      <c r="C734" s="57" t="s">
        <v>16</v>
      </c>
      <c r="D734" s="111">
        <v>46162</v>
      </c>
      <c r="E734" s="74" t="s">
        <v>2067</v>
      </c>
      <c r="F734" s="74" t="s">
        <v>29</v>
      </c>
      <c r="G734" s="73">
        <v>51</v>
      </c>
      <c r="H734" s="80">
        <v>40.76</v>
      </c>
      <c r="I734" s="79">
        <v>2078.7599999999998</v>
      </c>
      <c r="J734" s="54" t="s">
        <v>8</v>
      </c>
      <c r="K734" s="30" t="s">
        <v>1652</v>
      </c>
    </row>
    <row r="735" spans="2:11">
      <c r="B735" s="58" t="s">
        <v>17</v>
      </c>
      <c r="C735" s="57" t="s">
        <v>16</v>
      </c>
      <c r="D735" s="111">
        <v>46162</v>
      </c>
      <c r="E735" s="74" t="s">
        <v>2067</v>
      </c>
      <c r="F735" s="74" t="s">
        <v>29</v>
      </c>
      <c r="G735" s="73">
        <v>51</v>
      </c>
      <c r="H735" s="80">
        <v>40.76</v>
      </c>
      <c r="I735" s="79">
        <v>2078.7599999999998</v>
      </c>
      <c r="J735" s="54" t="s">
        <v>8</v>
      </c>
      <c r="K735" s="30" t="s">
        <v>1653</v>
      </c>
    </row>
    <row r="736" spans="2:11">
      <c r="B736" s="58" t="s">
        <v>17</v>
      </c>
      <c r="C736" s="57" t="s">
        <v>16</v>
      </c>
      <c r="D736" s="111">
        <v>46162</v>
      </c>
      <c r="E736" s="74" t="s">
        <v>2068</v>
      </c>
      <c r="F736" s="74" t="s">
        <v>29</v>
      </c>
      <c r="G736" s="73">
        <v>17</v>
      </c>
      <c r="H736" s="80">
        <v>40.78</v>
      </c>
      <c r="I736" s="79">
        <v>693.26</v>
      </c>
      <c r="J736" s="54" t="s">
        <v>8</v>
      </c>
      <c r="K736" s="30" t="s">
        <v>1655</v>
      </c>
    </row>
    <row r="737" spans="2:11">
      <c r="B737" s="58" t="s">
        <v>17</v>
      </c>
      <c r="C737" s="57" t="s">
        <v>16</v>
      </c>
      <c r="D737" s="111">
        <v>46162</v>
      </c>
      <c r="E737" s="74" t="s">
        <v>2069</v>
      </c>
      <c r="F737" s="74" t="s">
        <v>29</v>
      </c>
      <c r="G737" s="73">
        <v>46</v>
      </c>
      <c r="H737" s="80">
        <v>40.76</v>
      </c>
      <c r="I737" s="79">
        <v>1874.9599999999998</v>
      </c>
      <c r="J737" s="54" t="s">
        <v>8</v>
      </c>
      <c r="K737" s="30" t="s">
        <v>1657</v>
      </c>
    </row>
    <row r="738" spans="2:11">
      <c r="B738" s="58" t="s">
        <v>17</v>
      </c>
      <c r="C738" s="57" t="s">
        <v>16</v>
      </c>
      <c r="D738" s="111">
        <v>46162</v>
      </c>
      <c r="E738" s="74" t="s">
        <v>2070</v>
      </c>
      <c r="F738" s="74" t="s">
        <v>29</v>
      </c>
      <c r="G738" s="73">
        <v>46</v>
      </c>
      <c r="H738" s="80">
        <v>40.68</v>
      </c>
      <c r="I738" s="79">
        <v>1871.28</v>
      </c>
      <c r="J738" s="54" t="s">
        <v>8</v>
      </c>
      <c r="K738" s="30" t="s">
        <v>1659</v>
      </c>
    </row>
    <row r="739" spans="2:11">
      <c r="B739" s="58" t="s">
        <v>17</v>
      </c>
      <c r="C739" s="57" t="s">
        <v>16</v>
      </c>
      <c r="D739" s="111">
        <v>46162</v>
      </c>
      <c r="E739" s="74" t="s">
        <v>2070</v>
      </c>
      <c r="F739" s="74" t="s">
        <v>29</v>
      </c>
      <c r="G739" s="73">
        <v>61</v>
      </c>
      <c r="H739" s="80">
        <v>40.68</v>
      </c>
      <c r="I739" s="79">
        <v>2481.48</v>
      </c>
      <c r="J739" s="54" t="s">
        <v>8</v>
      </c>
      <c r="K739" s="30" t="s">
        <v>1660</v>
      </c>
    </row>
    <row r="740" spans="2:11">
      <c r="B740" s="58" t="s">
        <v>17</v>
      </c>
      <c r="C740" s="57" t="s">
        <v>16</v>
      </c>
      <c r="D740" s="111">
        <v>46162</v>
      </c>
      <c r="E740" s="74" t="s">
        <v>2071</v>
      </c>
      <c r="F740" s="74" t="s">
        <v>29</v>
      </c>
      <c r="G740" s="73">
        <v>88</v>
      </c>
      <c r="H740" s="80">
        <v>40.76</v>
      </c>
      <c r="I740" s="79">
        <v>3586.8799999999997</v>
      </c>
      <c r="J740" s="54" t="s">
        <v>8</v>
      </c>
      <c r="K740" s="30" t="s">
        <v>1662</v>
      </c>
    </row>
    <row r="741" spans="2:11">
      <c r="B741" s="58" t="s">
        <v>17</v>
      </c>
      <c r="C741" s="57" t="s">
        <v>16</v>
      </c>
      <c r="D741" s="111">
        <v>46162</v>
      </c>
      <c r="E741" s="74" t="s">
        <v>2072</v>
      </c>
      <c r="F741" s="74" t="s">
        <v>29</v>
      </c>
      <c r="G741" s="73">
        <v>8</v>
      </c>
      <c r="H741" s="80">
        <v>40.78</v>
      </c>
      <c r="I741" s="79">
        <v>326.24</v>
      </c>
      <c r="J741" s="54" t="s">
        <v>8</v>
      </c>
      <c r="K741" s="30" t="s">
        <v>1664</v>
      </c>
    </row>
    <row r="742" spans="2:11">
      <c r="B742" s="58" t="s">
        <v>17</v>
      </c>
      <c r="C742" s="57" t="s">
        <v>16</v>
      </c>
      <c r="D742" s="111">
        <v>46162</v>
      </c>
      <c r="E742" s="74" t="s">
        <v>2073</v>
      </c>
      <c r="F742" s="74" t="s">
        <v>29</v>
      </c>
      <c r="G742" s="73">
        <v>10</v>
      </c>
      <c r="H742" s="80">
        <v>40.76</v>
      </c>
      <c r="I742" s="79">
        <v>407.59999999999997</v>
      </c>
      <c r="J742" s="54" t="s">
        <v>8</v>
      </c>
      <c r="K742" s="30" t="s">
        <v>1666</v>
      </c>
    </row>
    <row r="743" spans="2:11">
      <c r="B743" s="58" t="s">
        <v>17</v>
      </c>
      <c r="C743" s="57" t="s">
        <v>16</v>
      </c>
      <c r="D743" s="111">
        <v>46162</v>
      </c>
      <c r="E743" s="74" t="s">
        <v>2073</v>
      </c>
      <c r="F743" s="74" t="s">
        <v>29</v>
      </c>
      <c r="G743" s="73">
        <v>10</v>
      </c>
      <c r="H743" s="80">
        <v>40.76</v>
      </c>
      <c r="I743" s="79">
        <v>407.59999999999997</v>
      </c>
      <c r="J743" s="54" t="s">
        <v>8</v>
      </c>
      <c r="K743" s="30" t="s">
        <v>1667</v>
      </c>
    </row>
    <row r="744" spans="2:11">
      <c r="B744" s="58" t="s">
        <v>17</v>
      </c>
      <c r="C744" s="57" t="s">
        <v>16</v>
      </c>
      <c r="D744" s="111">
        <v>46162</v>
      </c>
      <c r="E744" s="74" t="s">
        <v>2073</v>
      </c>
      <c r="F744" s="74" t="s">
        <v>29</v>
      </c>
      <c r="G744" s="73">
        <v>63</v>
      </c>
      <c r="H744" s="80">
        <v>40.76</v>
      </c>
      <c r="I744" s="79">
        <v>2567.8799999999997</v>
      </c>
      <c r="J744" s="54" t="s">
        <v>8</v>
      </c>
      <c r="K744" s="30" t="s">
        <v>1668</v>
      </c>
    </row>
    <row r="745" spans="2:11">
      <c r="B745" s="58" t="s">
        <v>17</v>
      </c>
      <c r="C745" s="57" t="s">
        <v>16</v>
      </c>
      <c r="D745" s="111">
        <v>46162</v>
      </c>
      <c r="E745" s="74" t="s">
        <v>2073</v>
      </c>
      <c r="F745" s="74" t="s">
        <v>29</v>
      </c>
      <c r="G745" s="73">
        <v>104</v>
      </c>
      <c r="H745" s="80">
        <v>40.76</v>
      </c>
      <c r="I745" s="79">
        <v>4239.04</v>
      </c>
      <c r="J745" s="54" t="s">
        <v>8</v>
      </c>
      <c r="K745" s="30" t="s">
        <v>1669</v>
      </c>
    </row>
    <row r="746" spans="2:11">
      <c r="B746" s="58" t="s">
        <v>17</v>
      </c>
      <c r="C746" s="57" t="s">
        <v>16</v>
      </c>
      <c r="D746" s="111">
        <v>46162</v>
      </c>
      <c r="E746" s="74" t="s">
        <v>2073</v>
      </c>
      <c r="F746" s="74" t="s">
        <v>29</v>
      </c>
      <c r="G746" s="73">
        <v>35</v>
      </c>
      <c r="H746" s="80">
        <v>40.76</v>
      </c>
      <c r="I746" s="79">
        <v>1426.6</v>
      </c>
      <c r="J746" s="54" t="s">
        <v>8</v>
      </c>
      <c r="K746" s="30" t="s">
        <v>1670</v>
      </c>
    </row>
    <row r="747" spans="2:11">
      <c r="B747" s="58" t="s">
        <v>17</v>
      </c>
      <c r="C747" s="57" t="s">
        <v>16</v>
      </c>
      <c r="D747" s="111">
        <v>46162</v>
      </c>
      <c r="E747" s="74" t="s">
        <v>2073</v>
      </c>
      <c r="F747" s="74" t="s">
        <v>29</v>
      </c>
      <c r="G747" s="73">
        <v>51</v>
      </c>
      <c r="H747" s="80">
        <v>40.78</v>
      </c>
      <c r="I747" s="79">
        <v>2079.7800000000002</v>
      </c>
      <c r="J747" s="54" t="s">
        <v>8</v>
      </c>
      <c r="K747" s="30" t="s">
        <v>1671</v>
      </c>
    </row>
    <row r="748" spans="2:11">
      <c r="B748" s="58" t="s">
        <v>17</v>
      </c>
      <c r="C748" s="57" t="s">
        <v>16</v>
      </c>
      <c r="D748" s="111">
        <v>46162</v>
      </c>
      <c r="E748" s="74" t="s">
        <v>2074</v>
      </c>
      <c r="F748" s="74" t="s">
        <v>29</v>
      </c>
      <c r="G748" s="73">
        <v>8</v>
      </c>
      <c r="H748" s="80">
        <v>40.76</v>
      </c>
      <c r="I748" s="79">
        <v>326.08</v>
      </c>
      <c r="J748" s="54" t="s">
        <v>8</v>
      </c>
      <c r="K748" s="30" t="s">
        <v>1673</v>
      </c>
    </row>
    <row r="749" spans="2:11">
      <c r="B749" s="58" t="s">
        <v>17</v>
      </c>
      <c r="C749" s="57" t="s">
        <v>16</v>
      </c>
      <c r="D749" s="111">
        <v>46162</v>
      </c>
      <c r="E749" s="74" t="s">
        <v>2075</v>
      </c>
      <c r="F749" s="74" t="s">
        <v>29</v>
      </c>
      <c r="G749" s="73">
        <v>30</v>
      </c>
      <c r="H749" s="80">
        <v>40.78</v>
      </c>
      <c r="I749" s="79">
        <v>1223.4000000000001</v>
      </c>
      <c r="J749" s="54" t="s">
        <v>8</v>
      </c>
      <c r="K749" s="30" t="s">
        <v>1675</v>
      </c>
    </row>
    <row r="750" spans="2:11">
      <c r="B750" s="58" t="s">
        <v>17</v>
      </c>
      <c r="C750" s="57" t="s">
        <v>16</v>
      </c>
      <c r="D750" s="111">
        <v>46162</v>
      </c>
      <c r="E750" s="74" t="s">
        <v>2076</v>
      </c>
      <c r="F750" s="74" t="s">
        <v>29</v>
      </c>
      <c r="G750" s="73">
        <v>15</v>
      </c>
      <c r="H750" s="80">
        <v>40.76</v>
      </c>
      <c r="I750" s="79">
        <v>611.4</v>
      </c>
      <c r="J750" s="54" t="s">
        <v>8</v>
      </c>
      <c r="K750" s="30" t="s">
        <v>1677</v>
      </c>
    </row>
    <row r="751" spans="2:11">
      <c r="B751" s="58" t="s">
        <v>17</v>
      </c>
      <c r="C751" s="57" t="s">
        <v>16</v>
      </c>
      <c r="D751" s="111">
        <v>46162</v>
      </c>
      <c r="E751" s="74" t="s">
        <v>2077</v>
      </c>
      <c r="F751" s="74" t="s">
        <v>29</v>
      </c>
      <c r="G751" s="73">
        <v>17</v>
      </c>
      <c r="H751" s="80">
        <v>40.76</v>
      </c>
      <c r="I751" s="79">
        <v>692.92</v>
      </c>
      <c r="J751" s="54" t="s">
        <v>8</v>
      </c>
      <c r="K751" s="30" t="s">
        <v>1679</v>
      </c>
    </row>
    <row r="752" spans="2:11">
      <c r="B752" s="58" t="s">
        <v>17</v>
      </c>
      <c r="C752" s="57" t="s">
        <v>16</v>
      </c>
      <c r="D752" s="111">
        <v>46162</v>
      </c>
      <c r="E752" s="74" t="s">
        <v>2077</v>
      </c>
      <c r="F752" s="74" t="s">
        <v>29</v>
      </c>
      <c r="G752" s="73">
        <v>23</v>
      </c>
      <c r="H752" s="80">
        <v>40.76</v>
      </c>
      <c r="I752" s="79">
        <v>937.4799999999999</v>
      </c>
      <c r="J752" s="54" t="s">
        <v>8</v>
      </c>
      <c r="K752" s="30" t="s">
        <v>1680</v>
      </c>
    </row>
    <row r="753" spans="2:11">
      <c r="B753" s="58" t="s">
        <v>17</v>
      </c>
      <c r="C753" s="57" t="s">
        <v>16</v>
      </c>
      <c r="D753" s="111">
        <v>46162</v>
      </c>
      <c r="E753" s="74" t="s">
        <v>2077</v>
      </c>
      <c r="F753" s="74" t="s">
        <v>29</v>
      </c>
      <c r="G753" s="73">
        <v>41</v>
      </c>
      <c r="H753" s="80">
        <v>40.76</v>
      </c>
      <c r="I753" s="79">
        <v>1671.1599999999999</v>
      </c>
      <c r="J753" s="54" t="s">
        <v>8</v>
      </c>
      <c r="K753" s="30" t="s">
        <v>1682</v>
      </c>
    </row>
    <row r="754" spans="2:11">
      <c r="B754" s="58" t="s">
        <v>17</v>
      </c>
      <c r="C754" s="57" t="s">
        <v>16</v>
      </c>
      <c r="D754" s="111">
        <v>46162</v>
      </c>
      <c r="E754" s="74" t="s">
        <v>2077</v>
      </c>
      <c r="F754" s="74" t="s">
        <v>29</v>
      </c>
      <c r="G754" s="73">
        <v>41</v>
      </c>
      <c r="H754" s="80">
        <v>40.76</v>
      </c>
      <c r="I754" s="79">
        <v>1671.1599999999999</v>
      </c>
      <c r="J754" s="54" t="s">
        <v>8</v>
      </c>
      <c r="K754" s="30" t="s">
        <v>1683</v>
      </c>
    </row>
    <row r="755" spans="2:11">
      <c r="B755" s="58" t="s">
        <v>17</v>
      </c>
      <c r="C755" s="57" t="s">
        <v>16</v>
      </c>
      <c r="D755" s="111">
        <v>46162</v>
      </c>
      <c r="E755" s="74" t="s">
        <v>2077</v>
      </c>
      <c r="F755" s="74" t="s">
        <v>29</v>
      </c>
      <c r="G755" s="73">
        <v>62</v>
      </c>
      <c r="H755" s="80">
        <v>40.76</v>
      </c>
      <c r="I755" s="79">
        <v>2527.12</v>
      </c>
      <c r="J755" s="54" t="s">
        <v>8</v>
      </c>
      <c r="K755" s="30" t="s">
        <v>1684</v>
      </c>
    </row>
    <row r="756" spans="2:11">
      <c r="B756" s="58" t="s">
        <v>17</v>
      </c>
      <c r="C756" s="57" t="s">
        <v>16</v>
      </c>
      <c r="D756" s="111">
        <v>46162</v>
      </c>
      <c r="E756" s="74" t="s">
        <v>2077</v>
      </c>
      <c r="F756" s="74" t="s">
        <v>29</v>
      </c>
      <c r="G756" s="73">
        <v>41</v>
      </c>
      <c r="H756" s="80">
        <v>40.76</v>
      </c>
      <c r="I756" s="79">
        <v>1671.1599999999999</v>
      </c>
      <c r="J756" s="54" t="s">
        <v>8</v>
      </c>
      <c r="K756" s="30" t="s">
        <v>1685</v>
      </c>
    </row>
    <row r="757" spans="2:11">
      <c r="B757" s="58" t="s">
        <v>17</v>
      </c>
      <c r="C757" s="57" t="s">
        <v>16</v>
      </c>
      <c r="D757" s="111">
        <v>46162</v>
      </c>
      <c r="E757" s="74" t="s">
        <v>2077</v>
      </c>
      <c r="F757" s="74" t="s">
        <v>29</v>
      </c>
      <c r="G757" s="73">
        <v>91</v>
      </c>
      <c r="H757" s="80">
        <v>40.76</v>
      </c>
      <c r="I757" s="79">
        <v>3709.16</v>
      </c>
      <c r="J757" s="54" t="s">
        <v>8</v>
      </c>
      <c r="K757" s="30" t="s">
        <v>1686</v>
      </c>
    </row>
    <row r="758" spans="2:11">
      <c r="B758" s="58" t="s">
        <v>17</v>
      </c>
      <c r="C758" s="57" t="s">
        <v>16</v>
      </c>
      <c r="D758" s="111">
        <v>46162</v>
      </c>
      <c r="E758" s="74" t="s">
        <v>2077</v>
      </c>
      <c r="F758" s="74" t="s">
        <v>29</v>
      </c>
      <c r="G758" s="73">
        <v>10</v>
      </c>
      <c r="H758" s="80">
        <v>40.76</v>
      </c>
      <c r="I758" s="79">
        <v>407.59999999999997</v>
      </c>
      <c r="J758" s="54" t="s">
        <v>8</v>
      </c>
      <c r="K758" s="30" t="s">
        <v>1687</v>
      </c>
    </row>
    <row r="759" spans="2:11">
      <c r="B759" s="58" t="s">
        <v>17</v>
      </c>
      <c r="C759" s="57" t="s">
        <v>16</v>
      </c>
      <c r="D759" s="111">
        <v>46162</v>
      </c>
      <c r="E759" s="74" t="s">
        <v>2078</v>
      </c>
      <c r="F759" s="74" t="s">
        <v>29</v>
      </c>
      <c r="G759" s="73">
        <v>13</v>
      </c>
      <c r="H759" s="80">
        <v>40.840000000000003</v>
      </c>
      <c r="I759" s="79">
        <v>530.92000000000007</v>
      </c>
      <c r="J759" s="54" t="s">
        <v>8</v>
      </c>
      <c r="K759" s="30" t="s">
        <v>1689</v>
      </c>
    </row>
    <row r="760" spans="2:11">
      <c r="B760" s="58" t="s">
        <v>17</v>
      </c>
      <c r="C760" s="57" t="s">
        <v>16</v>
      </c>
      <c r="D760" s="111">
        <v>46162</v>
      </c>
      <c r="E760" s="74" t="s">
        <v>2079</v>
      </c>
      <c r="F760" s="74" t="s">
        <v>29</v>
      </c>
      <c r="G760" s="73">
        <v>45</v>
      </c>
      <c r="H760" s="80">
        <v>40.880000000000003</v>
      </c>
      <c r="I760" s="79">
        <v>1839.6000000000001</v>
      </c>
      <c r="J760" s="54" t="s">
        <v>8</v>
      </c>
      <c r="K760" s="30" t="s">
        <v>1691</v>
      </c>
    </row>
    <row r="761" spans="2:11">
      <c r="B761" s="58" t="s">
        <v>17</v>
      </c>
      <c r="C761" s="57" t="s">
        <v>16</v>
      </c>
      <c r="D761" s="111">
        <v>46162</v>
      </c>
      <c r="E761" s="74" t="s">
        <v>2080</v>
      </c>
      <c r="F761" s="74" t="s">
        <v>29</v>
      </c>
      <c r="G761" s="73">
        <v>48</v>
      </c>
      <c r="H761" s="80">
        <v>40.880000000000003</v>
      </c>
      <c r="I761" s="79">
        <v>1962.2400000000002</v>
      </c>
      <c r="J761" s="54" t="s">
        <v>8</v>
      </c>
      <c r="K761" s="30" t="s">
        <v>1693</v>
      </c>
    </row>
    <row r="762" spans="2:11">
      <c r="B762" s="58" t="s">
        <v>17</v>
      </c>
      <c r="C762" s="57" t="s">
        <v>16</v>
      </c>
      <c r="D762" s="111">
        <v>46162</v>
      </c>
      <c r="E762" s="74" t="s">
        <v>2080</v>
      </c>
      <c r="F762" s="74" t="s">
        <v>29</v>
      </c>
      <c r="G762" s="73">
        <v>144</v>
      </c>
      <c r="H762" s="80">
        <v>40.880000000000003</v>
      </c>
      <c r="I762" s="79">
        <v>5886.72</v>
      </c>
      <c r="J762" s="54" t="s">
        <v>8</v>
      </c>
      <c r="K762" s="30" t="s">
        <v>1695</v>
      </c>
    </row>
    <row r="763" spans="2:11">
      <c r="B763" s="58" t="s">
        <v>17</v>
      </c>
      <c r="C763" s="57" t="s">
        <v>16</v>
      </c>
      <c r="D763" s="111">
        <v>46162</v>
      </c>
      <c r="E763" s="74" t="s">
        <v>2081</v>
      </c>
      <c r="F763" s="74" t="s">
        <v>29</v>
      </c>
      <c r="G763" s="73">
        <v>36</v>
      </c>
      <c r="H763" s="80">
        <v>40.880000000000003</v>
      </c>
      <c r="I763" s="79">
        <v>1471.68</v>
      </c>
      <c r="J763" s="54" t="s">
        <v>8</v>
      </c>
      <c r="K763" s="30" t="s">
        <v>1697</v>
      </c>
    </row>
    <row r="764" spans="2:11">
      <c r="B764" s="58" t="s">
        <v>17</v>
      </c>
      <c r="C764" s="57" t="s">
        <v>16</v>
      </c>
      <c r="D764" s="111">
        <v>46162</v>
      </c>
      <c r="E764" s="74" t="s">
        <v>2081</v>
      </c>
      <c r="F764" s="74" t="s">
        <v>29</v>
      </c>
      <c r="G764" s="73">
        <v>34</v>
      </c>
      <c r="H764" s="80">
        <v>40.9</v>
      </c>
      <c r="I764" s="79">
        <v>1390.6</v>
      </c>
      <c r="J764" s="54" t="s">
        <v>8</v>
      </c>
      <c r="K764" s="30" t="s">
        <v>1699</v>
      </c>
    </row>
    <row r="765" spans="2:11">
      <c r="B765" s="58" t="s">
        <v>17</v>
      </c>
      <c r="C765" s="57" t="s">
        <v>16</v>
      </c>
      <c r="D765" s="111">
        <v>46162</v>
      </c>
      <c r="E765" s="74" t="s">
        <v>2081</v>
      </c>
      <c r="F765" s="74" t="s">
        <v>29</v>
      </c>
      <c r="G765" s="73">
        <v>30</v>
      </c>
      <c r="H765" s="80">
        <v>40.9</v>
      </c>
      <c r="I765" s="79">
        <v>1227</v>
      </c>
      <c r="J765" s="54" t="s">
        <v>8</v>
      </c>
      <c r="K765" s="30" t="s">
        <v>1700</v>
      </c>
    </row>
    <row r="766" spans="2:11">
      <c r="B766" s="58" t="s">
        <v>17</v>
      </c>
      <c r="C766" s="57" t="s">
        <v>16</v>
      </c>
      <c r="D766" s="111">
        <v>46162</v>
      </c>
      <c r="E766" s="74" t="s">
        <v>2081</v>
      </c>
      <c r="F766" s="74" t="s">
        <v>29</v>
      </c>
      <c r="G766" s="73">
        <v>149</v>
      </c>
      <c r="H766" s="80">
        <v>40.9</v>
      </c>
      <c r="I766" s="79">
        <v>6094.0999999999995</v>
      </c>
      <c r="J766" s="54" t="s">
        <v>8</v>
      </c>
      <c r="K766" s="30" t="s">
        <v>1701</v>
      </c>
    </row>
    <row r="767" spans="2:11">
      <c r="B767" s="58" t="s">
        <v>17</v>
      </c>
      <c r="C767" s="57" t="s">
        <v>16</v>
      </c>
      <c r="D767" s="111">
        <v>46162</v>
      </c>
      <c r="E767" s="74" t="s">
        <v>2082</v>
      </c>
      <c r="F767" s="74" t="s">
        <v>29</v>
      </c>
      <c r="G767" s="73">
        <v>10</v>
      </c>
      <c r="H767" s="80">
        <v>40.880000000000003</v>
      </c>
      <c r="I767" s="79">
        <v>408.8</v>
      </c>
      <c r="J767" s="54" t="s">
        <v>8</v>
      </c>
      <c r="K767" s="30" t="s">
        <v>1703</v>
      </c>
    </row>
    <row r="768" spans="2:11">
      <c r="B768" s="58" t="s">
        <v>17</v>
      </c>
      <c r="C768" s="57" t="s">
        <v>16</v>
      </c>
      <c r="D768" s="111">
        <v>46162</v>
      </c>
      <c r="E768" s="74" t="s">
        <v>2082</v>
      </c>
      <c r="F768" s="74" t="s">
        <v>29</v>
      </c>
      <c r="G768" s="73">
        <v>10</v>
      </c>
      <c r="H768" s="80">
        <v>40.880000000000003</v>
      </c>
      <c r="I768" s="79">
        <v>408.8</v>
      </c>
      <c r="J768" s="54" t="s">
        <v>8</v>
      </c>
      <c r="K768" s="30" t="s">
        <v>1704</v>
      </c>
    </row>
    <row r="769" spans="2:11">
      <c r="B769" s="58" t="s">
        <v>17</v>
      </c>
      <c r="C769" s="57" t="s">
        <v>16</v>
      </c>
      <c r="D769" s="111">
        <v>46162</v>
      </c>
      <c r="E769" s="74" t="s">
        <v>2083</v>
      </c>
      <c r="F769" s="74" t="s">
        <v>29</v>
      </c>
      <c r="G769" s="73">
        <v>4</v>
      </c>
      <c r="H769" s="80">
        <v>40.9</v>
      </c>
      <c r="I769" s="79">
        <v>163.6</v>
      </c>
      <c r="J769" s="54" t="s">
        <v>8</v>
      </c>
      <c r="K769" s="30" t="s">
        <v>1706</v>
      </c>
    </row>
    <row r="770" spans="2:11">
      <c r="B770" s="58" t="s">
        <v>17</v>
      </c>
      <c r="C770" s="57" t="s">
        <v>16</v>
      </c>
      <c r="D770" s="111">
        <v>46162</v>
      </c>
      <c r="E770" s="74" t="s">
        <v>2084</v>
      </c>
      <c r="F770" s="74" t="s">
        <v>29</v>
      </c>
      <c r="G770" s="73">
        <v>80</v>
      </c>
      <c r="H770" s="80">
        <v>40.92</v>
      </c>
      <c r="I770" s="79">
        <v>3273.6000000000004</v>
      </c>
      <c r="J770" s="54" t="s">
        <v>8</v>
      </c>
      <c r="K770" s="30" t="s">
        <v>1708</v>
      </c>
    </row>
    <row r="771" spans="2:11">
      <c r="B771" s="58" t="s">
        <v>17</v>
      </c>
      <c r="C771" s="57" t="s">
        <v>16</v>
      </c>
      <c r="D771" s="111">
        <v>46162</v>
      </c>
      <c r="E771" s="74" t="s">
        <v>2084</v>
      </c>
      <c r="F771" s="74" t="s">
        <v>29</v>
      </c>
      <c r="G771" s="73">
        <v>16</v>
      </c>
      <c r="H771" s="80">
        <v>40.9</v>
      </c>
      <c r="I771" s="79">
        <v>654.4</v>
      </c>
      <c r="J771" s="54" t="s">
        <v>8</v>
      </c>
      <c r="K771" s="30" t="s">
        <v>1710</v>
      </c>
    </row>
    <row r="772" spans="2:11">
      <c r="B772" s="58" t="s">
        <v>17</v>
      </c>
      <c r="C772" s="57" t="s">
        <v>16</v>
      </c>
      <c r="D772" s="111">
        <v>46162</v>
      </c>
      <c r="E772" s="74" t="s">
        <v>2085</v>
      </c>
      <c r="F772" s="74" t="s">
        <v>29</v>
      </c>
      <c r="G772" s="73">
        <v>10</v>
      </c>
      <c r="H772" s="80">
        <v>40.9</v>
      </c>
      <c r="I772" s="79">
        <v>409</v>
      </c>
      <c r="J772" s="54" t="s">
        <v>8</v>
      </c>
      <c r="K772" s="30" t="s">
        <v>1712</v>
      </c>
    </row>
    <row r="773" spans="2:11">
      <c r="B773" s="58" t="s">
        <v>17</v>
      </c>
      <c r="C773" s="57" t="s">
        <v>16</v>
      </c>
      <c r="D773" s="111">
        <v>46162</v>
      </c>
      <c r="E773" s="74" t="s">
        <v>2086</v>
      </c>
      <c r="F773" s="74" t="s">
        <v>29</v>
      </c>
      <c r="G773" s="73">
        <v>51</v>
      </c>
      <c r="H773" s="80">
        <v>40.92</v>
      </c>
      <c r="I773" s="79">
        <v>2086.92</v>
      </c>
      <c r="J773" s="54" t="s">
        <v>8</v>
      </c>
      <c r="K773" s="30" t="s">
        <v>1714</v>
      </c>
    </row>
    <row r="774" spans="2:11">
      <c r="B774" s="58" t="s">
        <v>17</v>
      </c>
      <c r="C774" s="57" t="s">
        <v>16</v>
      </c>
      <c r="D774" s="111">
        <v>46162</v>
      </c>
      <c r="E774" s="74" t="s">
        <v>773</v>
      </c>
      <c r="F774" s="74" t="s">
        <v>29</v>
      </c>
      <c r="G774" s="73">
        <v>12</v>
      </c>
      <c r="H774" s="80">
        <v>40.9</v>
      </c>
      <c r="I774" s="79">
        <v>490.79999999999995</v>
      </c>
      <c r="J774" s="54" t="s">
        <v>8</v>
      </c>
      <c r="K774" s="30" t="s">
        <v>1716</v>
      </c>
    </row>
    <row r="775" spans="2:11">
      <c r="B775" s="58" t="s">
        <v>17</v>
      </c>
      <c r="C775" s="57" t="s">
        <v>16</v>
      </c>
      <c r="D775" s="111">
        <v>46162</v>
      </c>
      <c r="E775" s="74" t="s">
        <v>2087</v>
      </c>
      <c r="F775" s="74" t="s">
        <v>29</v>
      </c>
      <c r="G775" s="73">
        <v>31</v>
      </c>
      <c r="H775" s="80">
        <v>40.92</v>
      </c>
      <c r="I775" s="79">
        <v>1268.52</v>
      </c>
      <c r="J775" s="54" t="s">
        <v>8</v>
      </c>
      <c r="K775" s="30" t="s">
        <v>1718</v>
      </c>
    </row>
    <row r="776" spans="2:11">
      <c r="B776" s="58" t="s">
        <v>17</v>
      </c>
      <c r="C776" s="57" t="s">
        <v>16</v>
      </c>
      <c r="D776" s="111">
        <v>46162</v>
      </c>
      <c r="E776" s="74" t="s">
        <v>2087</v>
      </c>
      <c r="F776" s="74" t="s">
        <v>29</v>
      </c>
      <c r="G776" s="73">
        <v>17</v>
      </c>
      <c r="H776" s="80">
        <v>40.94</v>
      </c>
      <c r="I776" s="79">
        <v>695.98</v>
      </c>
      <c r="J776" s="54" t="s">
        <v>8</v>
      </c>
      <c r="K776" s="30" t="s">
        <v>1719</v>
      </c>
    </row>
    <row r="777" spans="2:11">
      <c r="B777" s="58" t="s">
        <v>17</v>
      </c>
      <c r="C777" s="57" t="s">
        <v>16</v>
      </c>
      <c r="D777" s="111">
        <v>46162</v>
      </c>
      <c r="E777" s="74" t="s">
        <v>2088</v>
      </c>
      <c r="F777" s="74" t="s">
        <v>29</v>
      </c>
      <c r="G777" s="73">
        <v>174</v>
      </c>
      <c r="H777" s="80">
        <v>41.04</v>
      </c>
      <c r="I777" s="79">
        <v>7140.96</v>
      </c>
      <c r="J777" s="54" t="s">
        <v>8</v>
      </c>
      <c r="K777" s="30" t="s">
        <v>1721</v>
      </c>
    </row>
    <row r="778" spans="2:11">
      <c r="B778" s="58" t="s">
        <v>17</v>
      </c>
      <c r="C778" s="57" t="s">
        <v>16</v>
      </c>
      <c r="D778" s="111">
        <v>46162</v>
      </c>
      <c r="E778" s="74" t="s">
        <v>2088</v>
      </c>
      <c r="F778" s="74" t="s">
        <v>29</v>
      </c>
      <c r="G778" s="73">
        <v>48</v>
      </c>
      <c r="H778" s="80">
        <v>41.04</v>
      </c>
      <c r="I778" s="79">
        <v>1969.92</v>
      </c>
      <c r="J778" s="54" t="s">
        <v>8</v>
      </c>
      <c r="K778" s="30" t="s">
        <v>1722</v>
      </c>
    </row>
    <row r="779" spans="2:11">
      <c r="B779" s="58" t="s">
        <v>17</v>
      </c>
      <c r="C779" s="57" t="s">
        <v>16</v>
      </c>
      <c r="D779" s="111">
        <v>46162</v>
      </c>
      <c r="E779" s="74" t="s">
        <v>2089</v>
      </c>
      <c r="F779" s="74" t="s">
        <v>29</v>
      </c>
      <c r="G779" s="73">
        <v>43</v>
      </c>
      <c r="H779" s="80">
        <v>41.06</v>
      </c>
      <c r="I779" s="79">
        <v>1765.5800000000002</v>
      </c>
      <c r="J779" s="54" t="s">
        <v>8</v>
      </c>
      <c r="K779" s="30" t="s">
        <v>1724</v>
      </c>
    </row>
    <row r="780" spans="2:11">
      <c r="B780" s="58" t="s">
        <v>17</v>
      </c>
      <c r="C780" s="57" t="s">
        <v>16</v>
      </c>
      <c r="D780" s="111">
        <v>46162</v>
      </c>
      <c r="E780" s="74" t="s">
        <v>2090</v>
      </c>
      <c r="F780" s="74" t="s">
        <v>29</v>
      </c>
      <c r="G780" s="73">
        <v>1</v>
      </c>
      <c r="H780" s="80">
        <v>41.06</v>
      </c>
      <c r="I780" s="79">
        <v>41.06</v>
      </c>
      <c r="J780" s="54" t="s">
        <v>8</v>
      </c>
      <c r="K780" s="30" t="s">
        <v>1726</v>
      </c>
    </row>
    <row r="781" spans="2:11">
      <c r="B781" s="58" t="s">
        <v>17</v>
      </c>
      <c r="C781" s="57" t="s">
        <v>16</v>
      </c>
      <c r="D781" s="111">
        <v>46162</v>
      </c>
      <c r="E781" s="74" t="s">
        <v>2091</v>
      </c>
      <c r="F781" s="74" t="s">
        <v>29</v>
      </c>
      <c r="G781" s="73">
        <v>138</v>
      </c>
      <c r="H781" s="80">
        <v>41.08</v>
      </c>
      <c r="I781" s="79">
        <v>5669.04</v>
      </c>
      <c r="J781" s="54" t="s">
        <v>8</v>
      </c>
      <c r="K781" s="30" t="s">
        <v>1728</v>
      </c>
    </row>
    <row r="782" spans="2:11">
      <c r="B782" s="58" t="s">
        <v>17</v>
      </c>
      <c r="C782" s="57" t="s">
        <v>16</v>
      </c>
      <c r="D782" s="111">
        <v>46162</v>
      </c>
      <c r="E782" s="74" t="s">
        <v>2091</v>
      </c>
      <c r="F782" s="74" t="s">
        <v>29</v>
      </c>
      <c r="G782" s="73">
        <v>43</v>
      </c>
      <c r="H782" s="80">
        <v>41.08</v>
      </c>
      <c r="I782" s="79">
        <v>1766.4399999999998</v>
      </c>
      <c r="J782" s="54" t="s">
        <v>8</v>
      </c>
      <c r="K782" s="30" t="s">
        <v>1729</v>
      </c>
    </row>
    <row r="783" spans="2:11">
      <c r="B783" s="58" t="s">
        <v>17</v>
      </c>
      <c r="C783" s="57" t="s">
        <v>16</v>
      </c>
      <c r="D783" s="111">
        <v>46162</v>
      </c>
      <c r="E783" s="74" t="s">
        <v>2091</v>
      </c>
      <c r="F783" s="74" t="s">
        <v>29</v>
      </c>
      <c r="G783" s="73">
        <v>32</v>
      </c>
      <c r="H783" s="80">
        <v>41.08</v>
      </c>
      <c r="I783" s="79">
        <v>1314.56</v>
      </c>
      <c r="J783" s="54" t="s">
        <v>8</v>
      </c>
      <c r="K783" s="30" t="s">
        <v>1730</v>
      </c>
    </row>
    <row r="784" spans="2:11">
      <c r="B784" s="58" t="s">
        <v>17</v>
      </c>
      <c r="C784" s="57" t="s">
        <v>16</v>
      </c>
      <c r="D784" s="111">
        <v>46162</v>
      </c>
      <c r="E784" s="74" t="s">
        <v>2092</v>
      </c>
      <c r="F784" s="74" t="s">
        <v>29</v>
      </c>
      <c r="G784" s="73">
        <v>32</v>
      </c>
      <c r="H784" s="80">
        <v>41.1</v>
      </c>
      <c r="I784" s="79">
        <v>1315.2</v>
      </c>
      <c r="J784" s="54" t="s">
        <v>8</v>
      </c>
      <c r="K784" s="30" t="s">
        <v>1732</v>
      </c>
    </row>
    <row r="785" spans="2:11">
      <c r="B785" s="58" t="s">
        <v>17</v>
      </c>
      <c r="C785" s="57" t="s">
        <v>16</v>
      </c>
      <c r="D785" s="111">
        <v>46162</v>
      </c>
      <c r="E785" s="74" t="s">
        <v>2092</v>
      </c>
      <c r="F785" s="74" t="s">
        <v>29</v>
      </c>
      <c r="G785" s="73">
        <v>14</v>
      </c>
      <c r="H785" s="80">
        <v>41.1</v>
      </c>
      <c r="I785" s="79">
        <v>575.4</v>
      </c>
      <c r="J785" s="54" t="s">
        <v>8</v>
      </c>
      <c r="K785" s="30" t="s">
        <v>1733</v>
      </c>
    </row>
    <row r="786" spans="2:11">
      <c r="B786" s="58" t="s">
        <v>17</v>
      </c>
      <c r="C786" s="57" t="s">
        <v>16</v>
      </c>
      <c r="D786" s="111">
        <v>46162</v>
      </c>
      <c r="E786" s="74" t="s">
        <v>2092</v>
      </c>
      <c r="F786" s="74" t="s">
        <v>29</v>
      </c>
      <c r="G786" s="73">
        <v>14</v>
      </c>
      <c r="H786" s="80">
        <v>41.1</v>
      </c>
      <c r="I786" s="79">
        <v>575.4</v>
      </c>
      <c r="J786" s="54" t="s">
        <v>8</v>
      </c>
      <c r="K786" s="30" t="s">
        <v>1734</v>
      </c>
    </row>
    <row r="787" spans="2:11">
      <c r="B787" s="58" t="s">
        <v>17</v>
      </c>
      <c r="C787" s="57" t="s">
        <v>16</v>
      </c>
      <c r="D787" s="111">
        <v>46162</v>
      </c>
      <c r="E787" s="74" t="s">
        <v>2092</v>
      </c>
      <c r="F787" s="74" t="s">
        <v>29</v>
      </c>
      <c r="G787" s="73">
        <v>51</v>
      </c>
      <c r="H787" s="80">
        <v>41.1</v>
      </c>
      <c r="I787" s="79">
        <v>2096.1</v>
      </c>
      <c r="J787" s="54" t="s">
        <v>8</v>
      </c>
      <c r="K787" s="30" t="s">
        <v>1735</v>
      </c>
    </row>
    <row r="788" spans="2:11">
      <c r="B788" s="58" t="s">
        <v>17</v>
      </c>
      <c r="C788" s="57" t="s">
        <v>16</v>
      </c>
      <c r="D788" s="111">
        <v>46162</v>
      </c>
      <c r="E788" s="74" t="s">
        <v>2092</v>
      </c>
      <c r="F788" s="74" t="s">
        <v>29</v>
      </c>
      <c r="G788" s="73">
        <v>84</v>
      </c>
      <c r="H788" s="80">
        <v>41.1</v>
      </c>
      <c r="I788" s="79">
        <v>3452.4</v>
      </c>
      <c r="J788" s="54" t="s">
        <v>8</v>
      </c>
      <c r="K788" s="30" t="s">
        <v>1736</v>
      </c>
    </row>
    <row r="789" spans="2:11">
      <c r="B789" s="58" t="s">
        <v>17</v>
      </c>
      <c r="C789" s="57" t="s">
        <v>16</v>
      </c>
      <c r="D789" s="111">
        <v>46162</v>
      </c>
      <c r="E789" s="74" t="s">
        <v>2092</v>
      </c>
      <c r="F789" s="74" t="s">
        <v>29</v>
      </c>
      <c r="G789" s="73">
        <v>42</v>
      </c>
      <c r="H789" s="80">
        <v>41.1</v>
      </c>
      <c r="I789" s="79">
        <v>1726.2</v>
      </c>
      <c r="J789" s="54" t="s">
        <v>8</v>
      </c>
      <c r="K789" s="30" t="s">
        <v>1737</v>
      </c>
    </row>
    <row r="790" spans="2:11">
      <c r="B790" s="58" t="s">
        <v>17</v>
      </c>
      <c r="C790" s="57" t="s">
        <v>16</v>
      </c>
      <c r="D790" s="111">
        <v>46162</v>
      </c>
      <c r="E790" s="74" t="s">
        <v>2092</v>
      </c>
      <c r="F790" s="74" t="s">
        <v>29</v>
      </c>
      <c r="G790" s="73">
        <v>42</v>
      </c>
      <c r="H790" s="80">
        <v>41.1</v>
      </c>
      <c r="I790" s="79">
        <v>1726.2</v>
      </c>
      <c r="J790" s="54" t="s">
        <v>8</v>
      </c>
      <c r="K790" s="30" t="s">
        <v>1738</v>
      </c>
    </row>
    <row r="791" spans="2:11">
      <c r="B791" s="58" t="s">
        <v>17</v>
      </c>
      <c r="C791" s="57" t="s">
        <v>16</v>
      </c>
      <c r="D791" s="111">
        <v>46162</v>
      </c>
      <c r="E791" s="74" t="s">
        <v>2092</v>
      </c>
      <c r="F791" s="74" t="s">
        <v>29</v>
      </c>
      <c r="G791" s="73">
        <v>12</v>
      </c>
      <c r="H791" s="80">
        <v>41.1</v>
      </c>
      <c r="I791" s="79">
        <v>493.20000000000005</v>
      </c>
      <c r="J791" s="54" t="s">
        <v>8</v>
      </c>
      <c r="K791" s="30" t="s">
        <v>1739</v>
      </c>
    </row>
    <row r="792" spans="2:11">
      <c r="B792" s="58" t="s">
        <v>17</v>
      </c>
      <c r="C792" s="57" t="s">
        <v>16</v>
      </c>
      <c r="D792" s="111">
        <v>46162</v>
      </c>
      <c r="E792" s="74" t="s">
        <v>2093</v>
      </c>
      <c r="F792" s="74" t="s">
        <v>29</v>
      </c>
      <c r="G792" s="73">
        <v>4</v>
      </c>
      <c r="H792" s="80">
        <v>41.16</v>
      </c>
      <c r="I792" s="79">
        <v>164.64</v>
      </c>
      <c r="J792" s="54" t="s">
        <v>8</v>
      </c>
      <c r="K792" s="30" t="s">
        <v>1741</v>
      </c>
    </row>
    <row r="793" spans="2:11">
      <c r="B793" s="58" t="s">
        <v>17</v>
      </c>
      <c r="C793" s="57" t="s">
        <v>16</v>
      </c>
      <c r="D793" s="111">
        <v>46162</v>
      </c>
      <c r="E793" s="74" t="s">
        <v>2093</v>
      </c>
      <c r="F793" s="74" t="s">
        <v>29</v>
      </c>
      <c r="G793" s="73">
        <v>8</v>
      </c>
      <c r="H793" s="80">
        <v>41.16</v>
      </c>
      <c r="I793" s="79">
        <v>329.28</v>
      </c>
      <c r="J793" s="54" t="s">
        <v>8</v>
      </c>
      <c r="K793" s="30" t="s">
        <v>1742</v>
      </c>
    </row>
    <row r="794" spans="2:11">
      <c r="B794" s="58" t="s">
        <v>17</v>
      </c>
      <c r="C794" s="57" t="s">
        <v>16</v>
      </c>
      <c r="D794" s="111">
        <v>46162</v>
      </c>
      <c r="E794" s="74" t="s">
        <v>2093</v>
      </c>
      <c r="F794" s="74" t="s">
        <v>29</v>
      </c>
      <c r="G794" s="73">
        <v>28</v>
      </c>
      <c r="H794" s="80">
        <v>41.16</v>
      </c>
      <c r="I794" s="79">
        <v>1152.48</v>
      </c>
      <c r="J794" s="54" t="s">
        <v>8</v>
      </c>
      <c r="K794" s="30" t="s">
        <v>1743</v>
      </c>
    </row>
    <row r="795" spans="2:11">
      <c r="B795" s="58" t="s">
        <v>17</v>
      </c>
      <c r="C795" s="57" t="s">
        <v>16</v>
      </c>
      <c r="D795" s="111">
        <v>46162</v>
      </c>
      <c r="E795" s="74" t="s">
        <v>2094</v>
      </c>
      <c r="F795" s="74" t="s">
        <v>29</v>
      </c>
      <c r="G795" s="73">
        <v>62</v>
      </c>
      <c r="H795" s="80">
        <v>41.12</v>
      </c>
      <c r="I795" s="79">
        <v>2549.44</v>
      </c>
      <c r="J795" s="54" t="s">
        <v>8</v>
      </c>
      <c r="K795" s="30" t="s">
        <v>1745</v>
      </c>
    </row>
    <row r="796" spans="2:11">
      <c r="B796" s="58" t="s">
        <v>17</v>
      </c>
      <c r="C796" s="57" t="s">
        <v>16</v>
      </c>
      <c r="D796" s="111">
        <v>46162</v>
      </c>
      <c r="E796" s="74" t="s">
        <v>2095</v>
      </c>
      <c r="F796" s="74" t="s">
        <v>29</v>
      </c>
      <c r="G796" s="73">
        <v>40</v>
      </c>
      <c r="H796" s="80">
        <v>41.12</v>
      </c>
      <c r="I796" s="79">
        <v>1644.8</v>
      </c>
      <c r="J796" s="54" t="s">
        <v>8</v>
      </c>
      <c r="K796" s="30" t="s">
        <v>1747</v>
      </c>
    </row>
    <row r="797" spans="2:11">
      <c r="B797" s="58" t="s">
        <v>17</v>
      </c>
      <c r="C797" s="57" t="s">
        <v>16</v>
      </c>
      <c r="D797" s="111">
        <v>46162</v>
      </c>
      <c r="E797" s="74" t="s">
        <v>2095</v>
      </c>
      <c r="F797" s="74" t="s">
        <v>29</v>
      </c>
      <c r="G797" s="73">
        <v>120</v>
      </c>
      <c r="H797" s="80">
        <v>41.12</v>
      </c>
      <c r="I797" s="79">
        <v>4934.3999999999996</v>
      </c>
      <c r="J797" s="54" t="s">
        <v>8</v>
      </c>
      <c r="K797" s="30" t="s">
        <v>1748</v>
      </c>
    </row>
    <row r="798" spans="2:11">
      <c r="B798" s="58" t="s">
        <v>17</v>
      </c>
      <c r="C798" s="57" t="s">
        <v>16</v>
      </c>
      <c r="D798" s="111">
        <v>46162</v>
      </c>
      <c r="E798" s="74" t="s">
        <v>2095</v>
      </c>
      <c r="F798" s="74" t="s">
        <v>29</v>
      </c>
      <c r="G798" s="73">
        <v>80</v>
      </c>
      <c r="H798" s="80">
        <v>41.12</v>
      </c>
      <c r="I798" s="79">
        <v>3289.6</v>
      </c>
      <c r="J798" s="54" t="s">
        <v>8</v>
      </c>
      <c r="K798" s="30" t="s">
        <v>1749</v>
      </c>
    </row>
    <row r="799" spans="2:11">
      <c r="B799" s="58" t="s">
        <v>17</v>
      </c>
      <c r="C799" s="57" t="s">
        <v>16</v>
      </c>
      <c r="D799" s="111">
        <v>46162</v>
      </c>
      <c r="E799" s="74" t="s">
        <v>2095</v>
      </c>
      <c r="F799" s="74" t="s">
        <v>29</v>
      </c>
      <c r="G799" s="73">
        <v>16</v>
      </c>
      <c r="H799" s="80">
        <v>41.12</v>
      </c>
      <c r="I799" s="79">
        <v>657.92</v>
      </c>
      <c r="J799" s="54" t="s">
        <v>8</v>
      </c>
      <c r="K799" s="30" t="s">
        <v>1750</v>
      </c>
    </row>
    <row r="800" spans="2:11">
      <c r="B800" s="58" t="s">
        <v>17</v>
      </c>
      <c r="C800" s="57" t="s">
        <v>16</v>
      </c>
      <c r="D800" s="111">
        <v>46162</v>
      </c>
      <c r="E800" s="74" t="s">
        <v>2095</v>
      </c>
      <c r="F800" s="74" t="s">
        <v>29</v>
      </c>
      <c r="G800" s="73">
        <v>31</v>
      </c>
      <c r="H800" s="80">
        <v>41.12</v>
      </c>
      <c r="I800" s="79">
        <v>1274.72</v>
      </c>
      <c r="J800" s="54" t="s">
        <v>8</v>
      </c>
      <c r="K800" s="30" t="s">
        <v>1751</v>
      </c>
    </row>
    <row r="801" spans="2:11">
      <c r="B801" s="58" t="s">
        <v>17</v>
      </c>
      <c r="C801" s="57" t="s">
        <v>16</v>
      </c>
      <c r="D801" s="111">
        <v>46162</v>
      </c>
      <c r="E801" s="74" t="s">
        <v>2096</v>
      </c>
      <c r="F801" s="74" t="s">
        <v>29</v>
      </c>
      <c r="G801" s="73">
        <v>31</v>
      </c>
      <c r="H801" s="80">
        <v>41.2</v>
      </c>
      <c r="I801" s="79">
        <v>1277.2</v>
      </c>
      <c r="J801" s="54" t="s">
        <v>8</v>
      </c>
      <c r="K801" s="30" t="s">
        <v>1753</v>
      </c>
    </row>
    <row r="802" spans="2:11">
      <c r="B802" s="58" t="s">
        <v>17</v>
      </c>
      <c r="C802" s="57" t="s">
        <v>16</v>
      </c>
      <c r="D802" s="111">
        <v>46162</v>
      </c>
      <c r="E802" s="74" t="s">
        <v>2096</v>
      </c>
      <c r="F802" s="74" t="s">
        <v>29</v>
      </c>
      <c r="G802" s="73">
        <v>17</v>
      </c>
      <c r="H802" s="80">
        <v>41.2</v>
      </c>
      <c r="I802" s="79">
        <v>700.40000000000009</v>
      </c>
      <c r="J802" s="54" t="s">
        <v>8</v>
      </c>
      <c r="K802" s="30" t="s">
        <v>1754</v>
      </c>
    </row>
    <row r="803" spans="2:11">
      <c r="B803" s="58" t="s">
        <v>17</v>
      </c>
      <c r="C803" s="57" t="s">
        <v>16</v>
      </c>
      <c r="D803" s="111">
        <v>46162</v>
      </c>
      <c r="E803" s="74" t="s">
        <v>2097</v>
      </c>
      <c r="F803" s="74" t="s">
        <v>29</v>
      </c>
      <c r="G803" s="73">
        <v>11</v>
      </c>
      <c r="H803" s="80">
        <v>41.2</v>
      </c>
      <c r="I803" s="79">
        <v>453.20000000000005</v>
      </c>
      <c r="J803" s="54" t="s">
        <v>8</v>
      </c>
      <c r="K803" s="30" t="s">
        <v>1756</v>
      </c>
    </row>
    <row r="804" spans="2:11">
      <c r="B804" s="58" t="s">
        <v>17</v>
      </c>
      <c r="C804" s="57" t="s">
        <v>16</v>
      </c>
      <c r="D804" s="111">
        <v>46162</v>
      </c>
      <c r="E804" s="74" t="s">
        <v>2098</v>
      </c>
      <c r="F804" s="74" t="s">
        <v>29</v>
      </c>
      <c r="G804" s="73">
        <v>211</v>
      </c>
      <c r="H804" s="80">
        <v>41.2</v>
      </c>
      <c r="I804" s="79">
        <v>8693.2000000000007</v>
      </c>
      <c r="J804" s="54" t="s">
        <v>8</v>
      </c>
      <c r="K804" s="30" t="s">
        <v>1758</v>
      </c>
    </row>
    <row r="805" spans="2:11">
      <c r="B805" s="58" t="s">
        <v>17</v>
      </c>
      <c r="C805" s="57" t="s">
        <v>16</v>
      </c>
      <c r="D805" s="111">
        <v>46162</v>
      </c>
      <c r="E805" s="74" t="s">
        <v>2099</v>
      </c>
      <c r="F805" s="74" t="s">
        <v>29</v>
      </c>
      <c r="G805" s="73">
        <v>49</v>
      </c>
      <c r="H805" s="80">
        <v>41.18</v>
      </c>
      <c r="I805" s="79">
        <v>2017.82</v>
      </c>
      <c r="J805" s="54" t="s">
        <v>8</v>
      </c>
      <c r="K805" s="30" t="s">
        <v>1760</v>
      </c>
    </row>
    <row r="806" spans="2:11">
      <c r="B806" s="58" t="s">
        <v>17</v>
      </c>
      <c r="C806" s="57" t="s">
        <v>16</v>
      </c>
      <c r="D806" s="111">
        <v>46162</v>
      </c>
      <c r="E806" s="74" t="s">
        <v>2100</v>
      </c>
      <c r="F806" s="74" t="s">
        <v>29</v>
      </c>
      <c r="G806" s="73">
        <v>29</v>
      </c>
      <c r="H806" s="80">
        <v>41.16</v>
      </c>
      <c r="I806" s="79">
        <v>1193.6399999999999</v>
      </c>
      <c r="J806" s="54" t="s">
        <v>8</v>
      </c>
      <c r="K806" s="30" t="s">
        <v>1762</v>
      </c>
    </row>
    <row r="807" spans="2:11">
      <c r="B807" s="58" t="s">
        <v>17</v>
      </c>
      <c r="C807" s="57" t="s">
        <v>16</v>
      </c>
      <c r="D807" s="111">
        <v>46162</v>
      </c>
      <c r="E807" s="74" t="s">
        <v>2100</v>
      </c>
      <c r="F807" s="74" t="s">
        <v>29</v>
      </c>
      <c r="G807" s="73">
        <v>49</v>
      </c>
      <c r="H807" s="80">
        <v>41.16</v>
      </c>
      <c r="I807" s="79">
        <v>2016.84</v>
      </c>
      <c r="J807" s="54" t="s">
        <v>8</v>
      </c>
      <c r="K807" s="30" t="s">
        <v>1764</v>
      </c>
    </row>
    <row r="808" spans="2:11">
      <c r="B808" s="58" t="s">
        <v>17</v>
      </c>
      <c r="C808" s="57" t="s">
        <v>16</v>
      </c>
      <c r="D808" s="111">
        <v>46162</v>
      </c>
      <c r="E808" s="74" t="s">
        <v>2100</v>
      </c>
      <c r="F808" s="74" t="s">
        <v>29</v>
      </c>
      <c r="G808" s="73">
        <v>47</v>
      </c>
      <c r="H808" s="80">
        <v>41.14</v>
      </c>
      <c r="I808" s="79">
        <v>1933.58</v>
      </c>
      <c r="J808" s="54" t="s">
        <v>8</v>
      </c>
      <c r="K808" s="30" t="s">
        <v>1766</v>
      </c>
    </row>
    <row r="809" spans="2:11">
      <c r="B809" s="58" t="s">
        <v>17</v>
      </c>
      <c r="C809" s="57" t="s">
        <v>16</v>
      </c>
      <c r="D809" s="111">
        <v>46162</v>
      </c>
      <c r="E809" s="74" t="s">
        <v>2100</v>
      </c>
      <c r="F809" s="74" t="s">
        <v>29</v>
      </c>
      <c r="G809" s="73">
        <v>72</v>
      </c>
      <c r="H809" s="80">
        <v>41.14</v>
      </c>
      <c r="I809" s="79">
        <v>2962.08</v>
      </c>
      <c r="J809" s="54" t="s">
        <v>8</v>
      </c>
      <c r="K809" s="30" t="s">
        <v>1767</v>
      </c>
    </row>
    <row r="810" spans="2:11">
      <c r="B810" s="58" t="s">
        <v>17</v>
      </c>
      <c r="C810" s="57" t="s">
        <v>16</v>
      </c>
      <c r="D810" s="111">
        <v>46162</v>
      </c>
      <c r="E810" s="74" t="s">
        <v>2101</v>
      </c>
      <c r="F810" s="74" t="s">
        <v>29</v>
      </c>
      <c r="G810" s="73">
        <v>15</v>
      </c>
      <c r="H810" s="80">
        <v>41.08</v>
      </c>
      <c r="I810" s="79">
        <v>616.19999999999993</v>
      </c>
      <c r="J810" s="54" t="s">
        <v>8</v>
      </c>
      <c r="K810" s="30" t="s">
        <v>1769</v>
      </c>
    </row>
    <row r="811" spans="2:11">
      <c r="B811" s="58" t="s">
        <v>17</v>
      </c>
      <c r="C811" s="57" t="s">
        <v>16</v>
      </c>
      <c r="D811" s="111">
        <v>46162</v>
      </c>
      <c r="E811" s="74" t="s">
        <v>2101</v>
      </c>
      <c r="F811" s="74" t="s">
        <v>29</v>
      </c>
      <c r="G811" s="73">
        <v>11</v>
      </c>
      <c r="H811" s="80">
        <v>41.08</v>
      </c>
      <c r="I811" s="79">
        <v>451.88</v>
      </c>
      <c r="J811" s="54" t="s">
        <v>8</v>
      </c>
      <c r="K811" s="30" t="s">
        <v>1770</v>
      </c>
    </row>
    <row r="812" spans="2:11">
      <c r="B812" s="58" t="s">
        <v>17</v>
      </c>
      <c r="C812" s="57" t="s">
        <v>16</v>
      </c>
      <c r="D812" s="111">
        <v>46162</v>
      </c>
      <c r="E812" s="74" t="s">
        <v>2102</v>
      </c>
      <c r="F812" s="74" t="s">
        <v>29</v>
      </c>
      <c r="G812" s="73">
        <v>49</v>
      </c>
      <c r="H812" s="80">
        <v>41.04</v>
      </c>
      <c r="I812" s="79">
        <v>2010.96</v>
      </c>
      <c r="J812" s="54" t="s">
        <v>8</v>
      </c>
      <c r="K812" s="30" t="s">
        <v>1772</v>
      </c>
    </row>
    <row r="813" spans="2:11">
      <c r="B813" s="58" t="s">
        <v>17</v>
      </c>
      <c r="C813" s="57" t="s">
        <v>16</v>
      </c>
      <c r="D813" s="111">
        <v>46162</v>
      </c>
      <c r="E813" s="74" t="s">
        <v>2103</v>
      </c>
      <c r="F813" s="74" t="s">
        <v>29</v>
      </c>
      <c r="G813" s="73">
        <v>49</v>
      </c>
      <c r="H813" s="80">
        <v>40.92</v>
      </c>
      <c r="I813" s="79">
        <v>2005.0800000000002</v>
      </c>
      <c r="J813" s="54" t="s">
        <v>8</v>
      </c>
      <c r="K813" s="30" t="s">
        <v>1774</v>
      </c>
    </row>
    <row r="814" spans="2:11">
      <c r="B814" s="58" t="s">
        <v>17</v>
      </c>
      <c r="C814" s="57" t="s">
        <v>16</v>
      </c>
      <c r="D814" s="111">
        <v>46162</v>
      </c>
      <c r="E814" s="74" t="s">
        <v>2104</v>
      </c>
      <c r="F814" s="74" t="s">
        <v>29</v>
      </c>
      <c r="G814" s="73">
        <v>47</v>
      </c>
      <c r="H814" s="80">
        <v>40.9</v>
      </c>
      <c r="I814" s="79">
        <v>1922.3</v>
      </c>
      <c r="J814" s="54" t="s">
        <v>8</v>
      </c>
      <c r="K814" s="30" t="s">
        <v>1776</v>
      </c>
    </row>
    <row r="815" spans="2:11">
      <c r="B815" s="58" t="s">
        <v>17</v>
      </c>
      <c r="C815" s="57" t="s">
        <v>16</v>
      </c>
      <c r="D815" s="111">
        <v>46162</v>
      </c>
      <c r="E815" s="74" t="s">
        <v>2105</v>
      </c>
      <c r="F815" s="74" t="s">
        <v>29</v>
      </c>
      <c r="G815" s="73">
        <v>46</v>
      </c>
      <c r="H815" s="80">
        <v>41</v>
      </c>
      <c r="I815" s="79">
        <v>1886</v>
      </c>
      <c r="J815" s="54" t="s">
        <v>8</v>
      </c>
      <c r="K815" s="30" t="s">
        <v>1778</v>
      </c>
    </row>
    <row r="816" spans="2:11">
      <c r="B816" s="58" t="s">
        <v>17</v>
      </c>
      <c r="C816" s="57" t="s">
        <v>16</v>
      </c>
      <c r="D816" s="111">
        <v>46162</v>
      </c>
      <c r="E816" s="74" t="s">
        <v>2105</v>
      </c>
      <c r="F816" s="74" t="s">
        <v>29</v>
      </c>
      <c r="G816" s="73">
        <v>30</v>
      </c>
      <c r="H816" s="80">
        <v>40.880000000000003</v>
      </c>
      <c r="I816" s="79">
        <v>1226.4000000000001</v>
      </c>
      <c r="J816" s="54" t="s">
        <v>8</v>
      </c>
      <c r="K816" s="30" t="s">
        <v>1780</v>
      </c>
    </row>
    <row r="817" spans="2:11">
      <c r="B817" s="58" t="s">
        <v>17</v>
      </c>
      <c r="C817" s="57" t="s">
        <v>16</v>
      </c>
      <c r="D817" s="111">
        <v>46162</v>
      </c>
      <c r="E817" s="74" t="s">
        <v>2105</v>
      </c>
      <c r="F817" s="74" t="s">
        <v>29</v>
      </c>
      <c r="G817" s="73">
        <v>73</v>
      </c>
      <c r="H817" s="80">
        <v>40.86</v>
      </c>
      <c r="I817" s="79">
        <v>2982.7799999999997</v>
      </c>
      <c r="J817" s="54" t="s">
        <v>8</v>
      </c>
      <c r="K817" s="30" t="s">
        <v>1782</v>
      </c>
    </row>
    <row r="818" spans="2:11">
      <c r="B818" s="58" t="s">
        <v>17</v>
      </c>
      <c r="C818" s="57" t="s">
        <v>16</v>
      </c>
      <c r="D818" s="111">
        <v>46162</v>
      </c>
      <c r="E818" s="74" t="s">
        <v>2105</v>
      </c>
      <c r="F818" s="74" t="s">
        <v>29</v>
      </c>
      <c r="G818" s="73">
        <v>77</v>
      </c>
      <c r="H818" s="80">
        <v>40.880000000000003</v>
      </c>
      <c r="I818" s="79">
        <v>3147.76</v>
      </c>
      <c r="J818" s="54" t="s">
        <v>8</v>
      </c>
      <c r="K818" s="30" t="s">
        <v>1783</v>
      </c>
    </row>
    <row r="819" spans="2:11">
      <c r="B819" s="58" t="s">
        <v>17</v>
      </c>
      <c r="C819" s="57" t="s">
        <v>16</v>
      </c>
      <c r="D819" s="111">
        <v>46162</v>
      </c>
      <c r="E819" s="74" t="s">
        <v>2106</v>
      </c>
      <c r="F819" s="74" t="s">
        <v>29</v>
      </c>
      <c r="G819" s="73">
        <v>50</v>
      </c>
      <c r="H819" s="80">
        <v>41.12</v>
      </c>
      <c r="I819" s="79">
        <v>2056</v>
      </c>
      <c r="J819" s="54" t="s">
        <v>8</v>
      </c>
      <c r="K819" s="30" t="s">
        <v>1785</v>
      </c>
    </row>
    <row r="820" spans="2:11">
      <c r="B820" s="58" t="s">
        <v>17</v>
      </c>
      <c r="C820" s="57" t="s">
        <v>16</v>
      </c>
      <c r="D820" s="111">
        <v>46162</v>
      </c>
      <c r="E820" s="74" t="s">
        <v>2107</v>
      </c>
      <c r="F820" s="74" t="s">
        <v>29</v>
      </c>
      <c r="G820" s="73">
        <v>133</v>
      </c>
      <c r="H820" s="80">
        <v>41.18</v>
      </c>
      <c r="I820" s="79">
        <v>5476.94</v>
      </c>
      <c r="J820" s="54" t="s">
        <v>8</v>
      </c>
      <c r="K820" s="30" t="s">
        <v>1787</v>
      </c>
    </row>
    <row r="821" spans="2:11">
      <c r="B821" s="58" t="s">
        <v>17</v>
      </c>
      <c r="C821" s="57" t="s">
        <v>16</v>
      </c>
      <c r="D821" s="111">
        <v>46162</v>
      </c>
      <c r="E821" s="74" t="s">
        <v>2108</v>
      </c>
      <c r="F821" s="74" t="s">
        <v>29</v>
      </c>
      <c r="G821" s="73">
        <v>46</v>
      </c>
      <c r="H821" s="80">
        <v>41.12</v>
      </c>
      <c r="I821" s="79">
        <v>1891.52</v>
      </c>
      <c r="J821" s="54" t="s">
        <v>8</v>
      </c>
      <c r="K821" s="30" t="s">
        <v>1789</v>
      </c>
    </row>
    <row r="822" spans="2:11">
      <c r="B822" s="58" t="s">
        <v>17</v>
      </c>
      <c r="C822" s="57" t="s">
        <v>16</v>
      </c>
      <c r="D822" s="111">
        <v>46162</v>
      </c>
      <c r="E822" s="74" t="s">
        <v>2108</v>
      </c>
      <c r="F822" s="74" t="s">
        <v>29</v>
      </c>
      <c r="G822" s="73">
        <v>282</v>
      </c>
      <c r="H822" s="80">
        <v>41.12</v>
      </c>
      <c r="I822" s="79">
        <v>11595.84</v>
      </c>
      <c r="J822" s="54" t="s">
        <v>8</v>
      </c>
      <c r="K822" s="30" t="s">
        <v>1790</v>
      </c>
    </row>
    <row r="823" spans="2:11">
      <c r="B823" s="58" t="s">
        <v>17</v>
      </c>
      <c r="C823" s="57" t="s">
        <v>16</v>
      </c>
      <c r="D823" s="111">
        <v>46162</v>
      </c>
      <c r="E823" s="74" t="s">
        <v>2109</v>
      </c>
      <c r="F823" s="74" t="s">
        <v>29</v>
      </c>
      <c r="G823" s="73">
        <v>12</v>
      </c>
      <c r="H823" s="80">
        <v>41.08</v>
      </c>
      <c r="I823" s="79">
        <v>492.96</v>
      </c>
      <c r="J823" s="54" t="s">
        <v>8</v>
      </c>
      <c r="K823" s="30" t="s">
        <v>1792</v>
      </c>
    </row>
    <row r="824" spans="2:11">
      <c r="B824" s="58" t="s">
        <v>17</v>
      </c>
      <c r="C824" s="57" t="s">
        <v>16</v>
      </c>
      <c r="D824" s="111">
        <v>46162</v>
      </c>
      <c r="E824" s="74" t="s">
        <v>2110</v>
      </c>
      <c r="F824" s="74" t="s">
        <v>29</v>
      </c>
      <c r="G824" s="73">
        <v>30</v>
      </c>
      <c r="H824" s="80">
        <v>41.06</v>
      </c>
      <c r="I824" s="79">
        <v>1231.8000000000002</v>
      </c>
      <c r="J824" s="54" t="s">
        <v>8</v>
      </c>
      <c r="K824" s="30" t="s">
        <v>1794</v>
      </c>
    </row>
    <row r="825" spans="2:11">
      <c r="B825" s="58" t="s">
        <v>17</v>
      </c>
      <c r="C825" s="57" t="s">
        <v>16</v>
      </c>
      <c r="D825" s="111">
        <v>46162</v>
      </c>
      <c r="E825" s="74" t="s">
        <v>2111</v>
      </c>
      <c r="F825" s="74" t="s">
        <v>29</v>
      </c>
      <c r="G825" s="73">
        <v>52</v>
      </c>
      <c r="H825" s="80">
        <v>41</v>
      </c>
      <c r="I825" s="79">
        <v>2132</v>
      </c>
      <c r="J825" s="54" t="s">
        <v>8</v>
      </c>
      <c r="K825" s="30" t="s">
        <v>1796</v>
      </c>
    </row>
    <row r="826" spans="2:11">
      <c r="B826" s="58" t="s">
        <v>17</v>
      </c>
      <c r="C826" s="57" t="s">
        <v>16</v>
      </c>
      <c r="D826" s="111">
        <v>46162</v>
      </c>
      <c r="E826" s="74" t="s">
        <v>2111</v>
      </c>
      <c r="F826" s="74" t="s">
        <v>29</v>
      </c>
      <c r="G826" s="73">
        <v>10</v>
      </c>
      <c r="H826" s="80">
        <v>41.04</v>
      </c>
      <c r="I826" s="79">
        <v>410.4</v>
      </c>
      <c r="J826" s="54" t="s">
        <v>8</v>
      </c>
      <c r="K826" s="30" t="s">
        <v>1797</v>
      </c>
    </row>
    <row r="827" spans="2:11">
      <c r="B827" s="58" t="s">
        <v>17</v>
      </c>
      <c r="C827" s="57" t="s">
        <v>16</v>
      </c>
      <c r="D827" s="111">
        <v>46162</v>
      </c>
      <c r="E827" s="74" t="s">
        <v>2112</v>
      </c>
      <c r="F827" s="74" t="s">
        <v>29</v>
      </c>
      <c r="G827" s="73">
        <v>22</v>
      </c>
      <c r="H827" s="80">
        <v>41</v>
      </c>
      <c r="I827" s="79">
        <v>902</v>
      </c>
      <c r="J827" s="54" t="s">
        <v>8</v>
      </c>
      <c r="K827" s="30" t="s">
        <v>1799</v>
      </c>
    </row>
    <row r="828" spans="2:11">
      <c r="B828" s="58" t="s">
        <v>17</v>
      </c>
      <c r="C828" s="57" t="s">
        <v>16</v>
      </c>
      <c r="D828" s="111">
        <v>46162</v>
      </c>
      <c r="E828" s="74" t="s">
        <v>2113</v>
      </c>
      <c r="F828" s="74" t="s">
        <v>29</v>
      </c>
      <c r="G828" s="73">
        <v>214</v>
      </c>
      <c r="H828" s="80">
        <v>40.98</v>
      </c>
      <c r="I828" s="79">
        <v>8769.7199999999993</v>
      </c>
      <c r="J828" s="54" t="s">
        <v>8</v>
      </c>
      <c r="K828" s="30" t="s">
        <v>1801</v>
      </c>
    </row>
    <row r="829" spans="2:11">
      <c r="B829" s="58" t="s">
        <v>17</v>
      </c>
      <c r="C829" s="57" t="s">
        <v>16</v>
      </c>
      <c r="D829" s="111">
        <v>46162</v>
      </c>
      <c r="E829" s="74" t="s">
        <v>2113</v>
      </c>
      <c r="F829" s="74" t="s">
        <v>29</v>
      </c>
      <c r="G829" s="73">
        <v>25</v>
      </c>
      <c r="H829" s="80">
        <v>41</v>
      </c>
      <c r="I829" s="79">
        <v>1025</v>
      </c>
      <c r="J829" s="54" t="s">
        <v>8</v>
      </c>
      <c r="K829" s="30" t="s">
        <v>1803</v>
      </c>
    </row>
    <row r="830" spans="2:11">
      <c r="B830" s="58" t="s">
        <v>17</v>
      </c>
      <c r="C830" s="57" t="s">
        <v>16</v>
      </c>
      <c r="D830" s="111">
        <v>46162</v>
      </c>
      <c r="E830" s="74" t="s">
        <v>2114</v>
      </c>
      <c r="F830" s="74" t="s">
        <v>29</v>
      </c>
      <c r="G830" s="73">
        <v>11</v>
      </c>
      <c r="H830" s="80">
        <v>41.04</v>
      </c>
      <c r="I830" s="79">
        <v>451.44</v>
      </c>
      <c r="J830" s="54" t="s">
        <v>8</v>
      </c>
      <c r="K830" s="30" t="s">
        <v>1805</v>
      </c>
    </row>
    <row r="831" spans="2:11">
      <c r="B831" s="58" t="s">
        <v>17</v>
      </c>
      <c r="C831" s="57" t="s">
        <v>16</v>
      </c>
      <c r="D831" s="111">
        <v>46162</v>
      </c>
      <c r="E831" s="74" t="s">
        <v>2115</v>
      </c>
      <c r="F831" s="74" t="s">
        <v>29</v>
      </c>
      <c r="G831" s="73">
        <v>45</v>
      </c>
      <c r="H831" s="80">
        <v>41</v>
      </c>
      <c r="I831" s="79">
        <v>1845</v>
      </c>
      <c r="J831" s="54" t="s">
        <v>8</v>
      </c>
      <c r="K831" s="30" t="s">
        <v>1807</v>
      </c>
    </row>
    <row r="832" spans="2:11">
      <c r="B832" s="58" t="s">
        <v>17</v>
      </c>
      <c r="C832" s="57" t="s">
        <v>16</v>
      </c>
      <c r="D832" s="111">
        <v>46162</v>
      </c>
      <c r="E832" s="74" t="s">
        <v>2115</v>
      </c>
      <c r="F832" s="74" t="s">
        <v>29</v>
      </c>
      <c r="G832" s="73">
        <v>21</v>
      </c>
      <c r="H832" s="80">
        <v>40.98</v>
      </c>
      <c r="I832" s="79">
        <v>860.57999999999993</v>
      </c>
      <c r="J832" s="54" t="s">
        <v>8</v>
      </c>
      <c r="K832" s="30" t="s">
        <v>1809</v>
      </c>
    </row>
    <row r="833" spans="2:11">
      <c r="B833" s="58" t="s">
        <v>17</v>
      </c>
      <c r="C833" s="57" t="s">
        <v>16</v>
      </c>
      <c r="D833" s="111">
        <v>46162</v>
      </c>
      <c r="E833" s="74" t="s">
        <v>2116</v>
      </c>
      <c r="F833" s="74" t="s">
        <v>29</v>
      </c>
      <c r="G833" s="73">
        <v>9</v>
      </c>
      <c r="H833" s="80">
        <v>40.98</v>
      </c>
      <c r="I833" s="79">
        <v>368.82</v>
      </c>
      <c r="J833" s="54" t="s">
        <v>8</v>
      </c>
      <c r="K833" s="30" t="s">
        <v>1811</v>
      </c>
    </row>
    <row r="834" spans="2:11">
      <c r="B834" s="58" t="s">
        <v>17</v>
      </c>
      <c r="C834" s="57" t="s">
        <v>16</v>
      </c>
      <c r="D834" s="111">
        <v>46162</v>
      </c>
      <c r="E834" s="74" t="s">
        <v>2117</v>
      </c>
      <c r="F834" s="74" t="s">
        <v>29</v>
      </c>
      <c r="G834" s="73">
        <v>46</v>
      </c>
      <c r="H834" s="80">
        <v>40.94</v>
      </c>
      <c r="I834" s="79">
        <v>1883.2399999999998</v>
      </c>
      <c r="J834" s="54" t="s">
        <v>8</v>
      </c>
      <c r="K834" s="30" t="s">
        <v>1813</v>
      </c>
    </row>
    <row r="835" spans="2:11">
      <c r="B835" s="58" t="s">
        <v>17</v>
      </c>
      <c r="C835" s="57" t="s">
        <v>16</v>
      </c>
      <c r="D835" s="111">
        <v>46162</v>
      </c>
      <c r="E835" s="74" t="s">
        <v>2117</v>
      </c>
      <c r="F835" s="74" t="s">
        <v>29</v>
      </c>
      <c r="G835" s="73">
        <v>38</v>
      </c>
      <c r="H835" s="80">
        <v>40.96</v>
      </c>
      <c r="I835" s="79">
        <v>1556.48</v>
      </c>
      <c r="J835" s="54" t="s">
        <v>8</v>
      </c>
      <c r="K835" s="30" t="s">
        <v>1814</v>
      </c>
    </row>
    <row r="836" spans="2:11">
      <c r="B836" s="58" t="s">
        <v>17</v>
      </c>
      <c r="C836" s="57" t="s">
        <v>16</v>
      </c>
      <c r="D836" s="111">
        <v>46162</v>
      </c>
      <c r="E836" s="74" t="s">
        <v>2118</v>
      </c>
      <c r="F836" s="74" t="s">
        <v>29</v>
      </c>
      <c r="G836" s="73">
        <v>10</v>
      </c>
      <c r="H836" s="80">
        <v>40.96</v>
      </c>
      <c r="I836" s="79">
        <v>409.6</v>
      </c>
      <c r="J836" s="54" t="s">
        <v>8</v>
      </c>
      <c r="K836" s="30" t="s">
        <v>1816</v>
      </c>
    </row>
    <row r="837" spans="2:11">
      <c r="B837" s="58" t="s">
        <v>17</v>
      </c>
      <c r="C837" s="57" t="s">
        <v>16</v>
      </c>
      <c r="D837" s="111">
        <v>46162</v>
      </c>
      <c r="E837" s="74" t="s">
        <v>2118</v>
      </c>
      <c r="F837" s="74" t="s">
        <v>29</v>
      </c>
      <c r="G837" s="73">
        <v>4</v>
      </c>
      <c r="H837" s="80">
        <v>40.96</v>
      </c>
      <c r="I837" s="79">
        <v>163.84</v>
      </c>
      <c r="J837" s="54" t="s">
        <v>8</v>
      </c>
      <c r="K837" s="30" t="s">
        <v>1817</v>
      </c>
    </row>
    <row r="838" spans="2:11">
      <c r="B838" s="58" t="s">
        <v>17</v>
      </c>
      <c r="C838" s="57" t="s">
        <v>16</v>
      </c>
      <c r="D838" s="111">
        <v>46162</v>
      </c>
      <c r="E838" s="74" t="s">
        <v>2118</v>
      </c>
      <c r="F838" s="74" t="s">
        <v>29</v>
      </c>
      <c r="G838" s="73">
        <v>45</v>
      </c>
      <c r="H838" s="80">
        <v>40.96</v>
      </c>
      <c r="I838" s="79">
        <v>1843.2</v>
      </c>
      <c r="J838" s="54" t="s">
        <v>8</v>
      </c>
      <c r="K838" s="30" t="s">
        <v>1818</v>
      </c>
    </row>
    <row r="839" spans="2:11">
      <c r="B839" s="58" t="s">
        <v>17</v>
      </c>
      <c r="C839" s="57" t="s">
        <v>16</v>
      </c>
      <c r="D839" s="111">
        <v>46162</v>
      </c>
      <c r="E839" s="74" t="s">
        <v>2119</v>
      </c>
      <c r="F839" s="74" t="s">
        <v>29</v>
      </c>
      <c r="G839" s="73">
        <v>6</v>
      </c>
      <c r="H839" s="80">
        <v>40.96</v>
      </c>
      <c r="I839" s="79">
        <v>245.76</v>
      </c>
      <c r="J839" s="54" t="s">
        <v>8</v>
      </c>
      <c r="K839" s="30" t="s">
        <v>1820</v>
      </c>
    </row>
    <row r="840" spans="2:11">
      <c r="B840" s="58" t="s">
        <v>17</v>
      </c>
      <c r="C840" s="57" t="s">
        <v>16</v>
      </c>
      <c r="D840" s="111">
        <v>46162</v>
      </c>
      <c r="E840" s="74" t="s">
        <v>2120</v>
      </c>
      <c r="F840" s="74" t="s">
        <v>29</v>
      </c>
      <c r="G840" s="73">
        <v>269</v>
      </c>
      <c r="H840" s="80">
        <v>40.94</v>
      </c>
      <c r="I840" s="79">
        <v>11012.859999999999</v>
      </c>
      <c r="J840" s="54" t="s">
        <v>8</v>
      </c>
      <c r="K840" s="30" t="s">
        <v>1822</v>
      </c>
    </row>
    <row r="841" spans="2:11">
      <c r="B841" s="58" t="s">
        <v>17</v>
      </c>
      <c r="C841" s="57" t="s">
        <v>16</v>
      </c>
      <c r="D841" s="111">
        <v>46162</v>
      </c>
      <c r="E841" s="74" t="s">
        <v>2120</v>
      </c>
      <c r="F841" s="74" t="s">
        <v>29</v>
      </c>
      <c r="G841" s="73">
        <v>84</v>
      </c>
      <c r="H841" s="80">
        <v>40.94</v>
      </c>
      <c r="I841" s="79">
        <v>3438.96</v>
      </c>
      <c r="J841" s="54" t="s">
        <v>8</v>
      </c>
      <c r="K841" s="30" t="s">
        <v>1823</v>
      </c>
    </row>
    <row r="842" spans="2:11">
      <c r="B842" s="58" t="s">
        <v>17</v>
      </c>
      <c r="C842" s="57" t="s">
        <v>16</v>
      </c>
      <c r="D842" s="111">
        <v>46162</v>
      </c>
      <c r="E842" s="74" t="s">
        <v>2121</v>
      </c>
      <c r="F842" s="74" t="s">
        <v>29</v>
      </c>
      <c r="G842" s="73">
        <v>31</v>
      </c>
      <c r="H842" s="80">
        <v>40.9</v>
      </c>
      <c r="I842" s="79">
        <v>1267.8999999999999</v>
      </c>
      <c r="J842" s="54" t="s">
        <v>8</v>
      </c>
      <c r="K842" s="30" t="s">
        <v>1825</v>
      </c>
    </row>
    <row r="843" spans="2:11">
      <c r="B843" s="58" t="s">
        <v>17</v>
      </c>
      <c r="C843" s="57" t="s">
        <v>16</v>
      </c>
      <c r="D843" s="111">
        <v>46162</v>
      </c>
      <c r="E843" s="74" t="s">
        <v>2122</v>
      </c>
      <c r="F843" s="74" t="s">
        <v>29</v>
      </c>
      <c r="G843" s="73">
        <v>109</v>
      </c>
      <c r="H843" s="80">
        <v>40.9</v>
      </c>
      <c r="I843" s="79">
        <v>4458.0999999999995</v>
      </c>
      <c r="J843" s="54" t="s">
        <v>8</v>
      </c>
      <c r="K843" s="30" t="s">
        <v>1827</v>
      </c>
    </row>
    <row r="844" spans="2:11">
      <c r="B844" s="58" t="s">
        <v>17</v>
      </c>
      <c r="C844" s="57" t="s">
        <v>16</v>
      </c>
      <c r="D844" s="111">
        <v>46162</v>
      </c>
      <c r="E844" s="74" t="s">
        <v>2123</v>
      </c>
      <c r="F844" s="74" t="s">
        <v>29</v>
      </c>
      <c r="G844" s="73">
        <v>21</v>
      </c>
      <c r="H844" s="80">
        <v>40.9</v>
      </c>
      <c r="I844" s="79">
        <v>858.9</v>
      </c>
      <c r="J844" s="54" t="s">
        <v>8</v>
      </c>
      <c r="K844" s="30" t="s">
        <v>1829</v>
      </c>
    </row>
    <row r="845" spans="2:11">
      <c r="B845" s="133" t="s">
        <v>17</v>
      </c>
      <c r="C845" s="135" t="s">
        <v>16</v>
      </c>
      <c r="D845" s="136">
        <v>46162</v>
      </c>
      <c r="E845" s="132" t="s">
        <v>2124</v>
      </c>
      <c r="F845" s="132" t="s">
        <v>29</v>
      </c>
      <c r="G845" s="134">
        <v>3</v>
      </c>
      <c r="H845" s="137">
        <v>40.9</v>
      </c>
      <c r="I845" s="138">
        <v>122.69999999999999</v>
      </c>
      <c r="J845" s="139" t="s">
        <v>8</v>
      </c>
      <c r="K845" s="140" t="s">
        <v>1831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350"/>
  <sheetViews>
    <sheetView showGridLines="0" workbookViewId="0">
      <pane ySplit="5" topLeftCell="A6" activePane="bottomLeft" state="frozen"/>
      <selection pane="bottomLeft"/>
    </sheetView>
  </sheetViews>
  <sheetFormatPr defaultColWidth="9.1796875" defaultRowHeight="14.5"/>
  <cols>
    <col min="1" max="1" width="4" style="4" customWidth="1"/>
    <col min="2" max="2" width="28.26953125" style="110" customWidth="1"/>
    <col min="3" max="3" width="15.1796875" style="110" customWidth="1"/>
    <col min="4" max="4" width="12.1796875" style="110" customWidth="1"/>
    <col min="5" max="5" width="8.1796875" style="112" customWidth="1"/>
    <col min="6" max="6" width="8.54296875" style="112" customWidth="1"/>
    <col min="7" max="7" width="8" style="97" customWidth="1"/>
    <col min="8" max="8" width="10" style="128" customWidth="1"/>
    <col min="9" max="9" width="12.54296875" style="131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8" t="s">
        <v>108</v>
      </c>
      <c r="C1" s="2"/>
      <c r="D1" s="75"/>
      <c r="E1" s="19"/>
      <c r="F1" s="19"/>
      <c r="G1" s="25"/>
      <c r="H1" s="127"/>
      <c r="I1" s="129"/>
      <c r="K1" s="28"/>
      <c r="L1" s="28"/>
    </row>
    <row r="2" spans="2:15" ht="26.25" customHeight="1">
      <c r="B2" s="27" t="s">
        <v>96</v>
      </c>
      <c r="C2" s="27"/>
      <c r="D2" s="75"/>
      <c r="E2" s="19"/>
      <c r="F2" s="19"/>
      <c r="G2" s="25"/>
      <c r="H2" s="127"/>
      <c r="I2" s="12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27"/>
      <c r="I3" s="129"/>
      <c r="K3" s="28"/>
      <c r="L3" s="28"/>
    </row>
    <row r="4" spans="2:15">
      <c r="B4" s="114"/>
      <c r="C4" s="115"/>
      <c r="D4" s="149"/>
      <c r="E4" s="149"/>
      <c r="F4" s="149"/>
      <c r="G4" s="149"/>
      <c r="H4" s="149"/>
      <c r="I4" s="149"/>
      <c r="J4" s="149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98</v>
      </c>
      <c r="G5" s="26" t="s">
        <v>20</v>
      </c>
      <c r="H5" s="78" t="s">
        <v>99</v>
      </c>
      <c r="I5" s="100" t="s">
        <v>100</v>
      </c>
      <c r="J5" s="29" t="s">
        <v>101</v>
      </c>
      <c r="K5" s="117" t="s">
        <v>102</v>
      </c>
      <c r="L5" s="56"/>
      <c r="M5" s="23"/>
    </row>
    <row r="6" spans="2:15">
      <c r="B6" s="58" t="s">
        <v>17</v>
      </c>
      <c r="C6" s="57" t="s">
        <v>16</v>
      </c>
      <c r="D6" s="72">
        <v>46160</v>
      </c>
      <c r="E6" s="74" t="s">
        <v>124</v>
      </c>
      <c r="F6" s="120" t="s">
        <v>29</v>
      </c>
      <c r="G6" s="73">
        <v>500</v>
      </c>
      <c r="H6" s="92">
        <v>54</v>
      </c>
      <c r="I6" s="91">
        <v>27000</v>
      </c>
      <c r="J6" s="54" t="s">
        <v>8</v>
      </c>
      <c r="K6" s="30" t="s">
        <v>121</v>
      </c>
      <c r="O6" s="24"/>
    </row>
    <row r="7" spans="2:15">
      <c r="B7" s="58" t="s">
        <v>17</v>
      </c>
      <c r="C7" s="57" t="s">
        <v>16</v>
      </c>
      <c r="D7" s="72">
        <v>46160</v>
      </c>
      <c r="E7" s="74" t="s">
        <v>124</v>
      </c>
      <c r="F7" s="120" t="s">
        <v>29</v>
      </c>
      <c r="G7" s="73">
        <v>62</v>
      </c>
      <c r="H7" s="92">
        <v>54</v>
      </c>
      <c r="I7" s="91">
        <v>3348</v>
      </c>
      <c r="J7" s="54" t="s">
        <v>8</v>
      </c>
      <c r="K7" s="30" t="s">
        <v>122</v>
      </c>
      <c r="O7" s="24"/>
    </row>
    <row r="8" spans="2:15">
      <c r="B8" s="58" t="s">
        <v>17</v>
      </c>
      <c r="C8" s="57" t="s">
        <v>16</v>
      </c>
      <c r="D8" s="72">
        <v>46160</v>
      </c>
      <c r="E8" s="74" t="s">
        <v>125</v>
      </c>
      <c r="F8" s="120" t="s">
        <v>29</v>
      </c>
      <c r="G8" s="73">
        <v>90</v>
      </c>
      <c r="H8" s="92">
        <v>54</v>
      </c>
      <c r="I8" s="91">
        <v>4860</v>
      </c>
      <c r="J8" s="54" t="s">
        <v>8</v>
      </c>
      <c r="K8" s="30" t="s">
        <v>123</v>
      </c>
      <c r="O8" s="24"/>
    </row>
    <row r="9" spans="2:15">
      <c r="B9" s="58" t="s">
        <v>17</v>
      </c>
      <c r="C9" s="57" t="s">
        <v>16</v>
      </c>
      <c r="D9" s="72">
        <v>46161</v>
      </c>
      <c r="E9" s="74" t="s">
        <v>983</v>
      </c>
      <c r="F9" s="120" t="s">
        <v>29</v>
      </c>
      <c r="G9" s="73">
        <v>12</v>
      </c>
      <c r="H9" s="92">
        <v>54.6</v>
      </c>
      <c r="I9" s="91">
        <v>655.20000000000005</v>
      </c>
      <c r="J9" s="54" t="s">
        <v>8</v>
      </c>
      <c r="K9" s="30" t="s">
        <v>790</v>
      </c>
      <c r="O9" s="24"/>
    </row>
    <row r="10" spans="2:15">
      <c r="B10" s="58" t="s">
        <v>17</v>
      </c>
      <c r="C10" s="57" t="s">
        <v>16</v>
      </c>
      <c r="D10" s="72">
        <v>46161</v>
      </c>
      <c r="E10" s="74" t="s">
        <v>532</v>
      </c>
      <c r="F10" s="120" t="s">
        <v>29</v>
      </c>
      <c r="G10" s="73">
        <v>6</v>
      </c>
      <c r="H10" s="92">
        <v>54.6</v>
      </c>
      <c r="I10" s="91">
        <v>327.60000000000002</v>
      </c>
      <c r="J10" s="54" t="s">
        <v>8</v>
      </c>
      <c r="K10" s="30" t="s">
        <v>791</v>
      </c>
      <c r="O10" s="24"/>
    </row>
    <row r="11" spans="2:15">
      <c r="B11" s="58" t="s">
        <v>17</v>
      </c>
      <c r="C11" s="57" t="s">
        <v>16</v>
      </c>
      <c r="D11" s="72">
        <v>46161</v>
      </c>
      <c r="E11" s="74" t="s">
        <v>984</v>
      </c>
      <c r="F11" s="120" t="s">
        <v>29</v>
      </c>
      <c r="G11" s="73">
        <v>6</v>
      </c>
      <c r="H11" s="92">
        <v>54.6</v>
      </c>
      <c r="I11" s="91">
        <v>327.60000000000002</v>
      </c>
      <c r="J11" s="54" t="s">
        <v>8</v>
      </c>
      <c r="K11" s="30" t="s">
        <v>792</v>
      </c>
      <c r="O11" s="24"/>
    </row>
    <row r="12" spans="2:15">
      <c r="B12" s="58" t="s">
        <v>17</v>
      </c>
      <c r="C12" s="57" t="s">
        <v>16</v>
      </c>
      <c r="D12" s="72">
        <v>46161</v>
      </c>
      <c r="E12" s="74" t="s">
        <v>540</v>
      </c>
      <c r="F12" s="120" t="s">
        <v>29</v>
      </c>
      <c r="G12" s="73">
        <v>6</v>
      </c>
      <c r="H12" s="92">
        <v>54.6</v>
      </c>
      <c r="I12" s="91">
        <v>327.60000000000002</v>
      </c>
      <c r="J12" s="54" t="s">
        <v>8</v>
      </c>
      <c r="K12" s="30" t="s">
        <v>793</v>
      </c>
      <c r="O12" s="24"/>
    </row>
    <row r="13" spans="2:15">
      <c r="B13" s="58" t="s">
        <v>17</v>
      </c>
      <c r="C13" s="57" t="s">
        <v>16</v>
      </c>
      <c r="D13" s="72">
        <v>46161</v>
      </c>
      <c r="E13" s="74" t="s">
        <v>985</v>
      </c>
      <c r="F13" s="120" t="s">
        <v>29</v>
      </c>
      <c r="G13" s="73">
        <v>6</v>
      </c>
      <c r="H13" s="92">
        <v>54.6</v>
      </c>
      <c r="I13" s="91">
        <v>327.60000000000002</v>
      </c>
      <c r="J13" s="54" t="s">
        <v>8</v>
      </c>
      <c r="K13" s="30" t="s">
        <v>794</v>
      </c>
      <c r="O13" s="24"/>
    </row>
    <row r="14" spans="2:15">
      <c r="B14" s="58" t="s">
        <v>17</v>
      </c>
      <c r="C14" s="57" t="s">
        <v>16</v>
      </c>
      <c r="D14" s="72">
        <v>46161</v>
      </c>
      <c r="E14" s="74" t="s">
        <v>986</v>
      </c>
      <c r="F14" s="120" t="s">
        <v>29</v>
      </c>
      <c r="G14" s="73">
        <v>7</v>
      </c>
      <c r="H14" s="92">
        <v>54.7</v>
      </c>
      <c r="I14" s="91">
        <v>382.90000000000003</v>
      </c>
      <c r="J14" s="54" t="s">
        <v>8</v>
      </c>
      <c r="K14" s="30" t="s">
        <v>795</v>
      </c>
      <c r="O14" s="24"/>
    </row>
    <row r="15" spans="2:15">
      <c r="B15" s="58" t="s">
        <v>17</v>
      </c>
      <c r="C15" s="57" t="s">
        <v>16</v>
      </c>
      <c r="D15" s="72">
        <v>46161</v>
      </c>
      <c r="E15" s="74" t="s">
        <v>986</v>
      </c>
      <c r="F15" s="120" t="s">
        <v>29</v>
      </c>
      <c r="G15" s="73">
        <v>1</v>
      </c>
      <c r="H15" s="92">
        <v>54.7</v>
      </c>
      <c r="I15" s="91">
        <v>54.7</v>
      </c>
      <c r="J15" s="54" t="s">
        <v>8</v>
      </c>
      <c r="K15" s="30" t="s">
        <v>796</v>
      </c>
      <c r="O15" s="24"/>
    </row>
    <row r="16" spans="2:15">
      <c r="B16" s="58" t="s">
        <v>17</v>
      </c>
      <c r="C16" s="57" t="s">
        <v>16</v>
      </c>
      <c r="D16" s="72">
        <v>46161</v>
      </c>
      <c r="E16" s="74" t="s">
        <v>986</v>
      </c>
      <c r="F16" s="120" t="s">
        <v>29</v>
      </c>
      <c r="G16" s="73">
        <v>1</v>
      </c>
      <c r="H16" s="92">
        <v>54.7</v>
      </c>
      <c r="I16" s="91">
        <v>54.7</v>
      </c>
      <c r="J16" s="54" t="s">
        <v>8</v>
      </c>
      <c r="K16" s="30" t="s">
        <v>797</v>
      </c>
      <c r="O16" s="24"/>
    </row>
    <row r="17" spans="2:15">
      <c r="B17" s="58" t="s">
        <v>17</v>
      </c>
      <c r="C17" s="57" t="s">
        <v>16</v>
      </c>
      <c r="D17" s="72">
        <v>46161</v>
      </c>
      <c r="E17" s="74" t="s">
        <v>549</v>
      </c>
      <c r="F17" s="120" t="s">
        <v>29</v>
      </c>
      <c r="G17" s="73">
        <v>24</v>
      </c>
      <c r="H17" s="92">
        <v>54.95</v>
      </c>
      <c r="I17" s="91">
        <v>1318.8000000000002</v>
      </c>
      <c r="J17" s="54" t="s">
        <v>8</v>
      </c>
      <c r="K17" s="30" t="s">
        <v>798</v>
      </c>
      <c r="O17" s="24"/>
    </row>
    <row r="18" spans="2:15">
      <c r="B18" s="58" t="s">
        <v>17</v>
      </c>
      <c r="C18" s="57" t="s">
        <v>16</v>
      </c>
      <c r="D18" s="72">
        <v>46161</v>
      </c>
      <c r="E18" s="74" t="s">
        <v>987</v>
      </c>
      <c r="F18" s="120" t="s">
        <v>29</v>
      </c>
      <c r="G18" s="73">
        <v>34</v>
      </c>
      <c r="H18" s="92">
        <v>55.1</v>
      </c>
      <c r="I18" s="91">
        <v>1873.4</v>
      </c>
      <c r="J18" s="54" t="s">
        <v>8</v>
      </c>
      <c r="K18" s="30" t="s">
        <v>799</v>
      </c>
      <c r="O18" s="24"/>
    </row>
    <row r="19" spans="2:15">
      <c r="B19" s="58" t="s">
        <v>17</v>
      </c>
      <c r="C19" s="57" t="s">
        <v>16</v>
      </c>
      <c r="D19" s="72">
        <v>46161</v>
      </c>
      <c r="E19" s="74" t="s">
        <v>987</v>
      </c>
      <c r="F19" s="120" t="s">
        <v>29</v>
      </c>
      <c r="G19" s="73">
        <v>36</v>
      </c>
      <c r="H19" s="92">
        <v>55.1</v>
      </c>
      <c r="I19" s="91">
        <v>1983.6000000000001</v>
      </c>
      <c r="J19" s="54" t="s">
        <v>8</v>
      </c>
      <c r="K19" s="30" t="s">
        <v>800</v>
      </c>
      <c r="O19" s="24"/>
    </row>
    <row r="20" spans="2:15">
      <c r="B20" s="58" t="s">
        <v>17</v>
      </c>
      <c r="C20" s="57" t="s">
        <v>16</v>
      </c>
      <c r="D20" s="72">
        <v>46161</v>
      </c>
      <c r="E20" s="74" t="s">
        <v>987</v>
      </c>
      <c r="F20" s="120" t="s">
        <v>29</v>
      </c>
      <c r="G20" s="73">
        <v>12</v>
      </c>
      <c r="H20" s="92">
        <v>55.1</v>
      </c>
      <c r="I20" s="91">
        <v>661.2</v>
      </c>
      <c r="J20" s="54" t="s">
        <v>8</v>
      </c>
      <c r="K20" s="30" t="s">
        <v>801</v>
      </c>
      <c r="O20" s="24"/>
    </row>
    <row r="21" spans="2:15">
      <c r="B21" s="58" t="s">
        <v>17</v>
      </c>
      <c r="C21" s="57" t="s">
        <v>16</v>
      </c>
      <c r="D21" s="72">
        <v>46161</v>
      </c>
      <c r="E21" s="74" t="s">
        <v>987</v>
      </c>
      <c r="F21" s="120" t="s">
        <v>29</v>
      </c>
      <c r="G21" s="73">
        <v>4</v>
      </c>
      <c r="H21" s="92">
        <v>55.1</v>
      </c>
      <c r="I21" s="91">
        <v>220.4</v>
      </c>
      <c r="J21" s="54" t="s">
        <v>8</v>
      </c>
      <c r="K21" s="30" t="s">
        <v>802</v>
      </c>
      <c r="O21" s="24"/>
    </row>
    <row r="22" spans="2:15">
      <c r="B22" s="58" t="s">
        <v>17</v>
      </c>
      <c r="C22" s="57" t="s">
        <v>16</v>
      </c>
      <c r="D22" s="72">
        <v>46161</v>
      </c>
      <c r="E22" s="74" t="s">
        <v>987</v>
      </c>
      <c r="F22" s="120" t="s">
        <v>29</v>
      </c>
      <c r="G22" s="73">
        <v>6</v>
      </c>
      <c r="H22" s="92">
        <v>55.1</v>
      </c>
      <c r="I22" s="91">
        <v>330.6</v>
      </c>
      <c r="J22" s="54" t="s">
        <v>8</v>
      </c>
      <c r="K22" s="30" t="s">
        <v>803</v>
      </c>
      <c r="O22" s="24"/>
    </row>
    <row r="23" spans="2:15">
      <c r="B23" s="58" t="s">
        <v>17</v>
      </c>
      <c r="C23" s="57" t="s">
        <v>16</v>
      </c>
      <c r="D23" s="72">
        <v>46161</v>
      </c>
      <c r="E23" s="74" t="s">
        <v>987</v>
      </c>
      <c r="F23" s="120" t="s">
        <v>29</v>
      </c>
      <c r="G23" s="73">
        <v>2</v>
      </c>
      <c r="H23" s="92">
        <v>55.1</v>
      </c>
      <c r="I23" s="91">
        <v>110.2</v>
      </c>
      <c r="J23" s="54" t="s">
        <v>8</v>
      </c>
      <c r="K23" s="30" t="s">
        <v>804</v>
      </c>
      <c r="O23" s="24"/>
    </row>
    <row r="24" spans="2:15">
      <c r="B24" s="58" t="s">
        <v>17</v>
      </c>
      <c r="C24" s="57" t="s">
        <v>16</v>
      </c>
      <c r="D24" s="72">
        <v>46161</v>
      </c>
      <c r="E24" s="74" t="s">
        <v>987</v>
      </c>
      <c r="F24" s="120" t="s">
        <v>29</v>
      </c>
      <c r="G24" s="73">
        <v>2</v>
      </c>
      <c r="H24" s="92">
        <v>55.1</v>
      </c>
      <c r="I24" s="91">
        <v>110.2</v>
      </c>
      <c r="J24" s="54" t="s">
        <v>8</v>
      </c>
      <c r="K24" s="30" t="s">
        <v>805</v>
      </c>
      <c r="O24" s="24"/>
    </row>
    <row r="25" spans="2:15">
      <c r="B25" s="58" t="s">
        <v>17</v>
      </c>
      <c r="C25" s="57" t="s">
        <v>16</v>
      </c>
      <c r="D25" s="72">
        <v>46161</v>
      </c>
      <c r="E25" s="74" t="s">
        <v>987</v>
      </c>
      <c r="F25" s="120" t="s">
        <v>29</v>
      </c>
      <c r="G25" s="73">
        <v>1</v>
      </c>
      <c r="H25" s="92">
        <v>55.1</v>
      </c>
      <c r="I25" s="91">
        <v>55.1</v>
      </c>
      <c r="J25" s="54" t="s">
        <v>8</v>
      </c>
      <c r="K25" s="30" t="s">
        <v>806</v>
      </c>
      <c r="O25" s="24"/>
    </row>
    <row r="26" spans="2:15">
      <c r="B26" s="58" t="s">
        <v>17</v>
      </c>
      <c r="C26" s="57" t="s">
        <v>16</v>
      </c>
      <c r="D26" s="72">
        <v>46161</v>
      </c>
      <c r="E26" s="74" t="s">
        <v>987</v>
      </c>
      <c r="F26" s="120" t="s">
        <v>29</v>
      </c>
      <c r="G26" s="73">
        <v>216</v>
      </c>
      <c r="H26" s="92">
        <v>55.1</v>
      </c>
      <c r="I26" s="91">
        <v>11901.6</v>
      </c>
      <c r="J26" s="54" t="s">
        <v>8</v>
      </c>
      <c r="K26" s="30" t="s">
        <v>807</v>
      </c>
      <c r="O26" s="24"/>
    </row>
    <row r="27" spans="2:15">
      <c r="B27" s="58" t="s">
        <v>17</v>
      </c>
      <c r="C27" s="57" t="s">
        <v>16</v>
      </c>
      <c r="D27" s="72">
        <v>46161</v>
      </c>
      <c r="E27" s="74" t="s">
        <v>987</v>
      </c>
      <c r="F27" s="120" t="s">
        <v>29</v>
      </c>
      <c r="G27" s="73">
        <v>6</v>
      </c>
      <c r="H27" s="92">
        <v>55.1</v>
      </c>
      <c r="I27" s="91">
        <v>330.6</v>
      </c>
      <c r="J27" s="54" t="s">
        <v>8</v>
      </c>
      <c r="K27" s="30" t="s">
        <v>808</v>
      </c>
      <c r="O27" s="24"/>
    </row>
    <row r="28" spans="2:15">
      <c r="B28" s="58" t="s">
        <v>17</v>
      </c>
      <c r="C28" s="57" t="s">
        <v>16</v>
      </c>
      <c r="D28" s="72">
        <v>46161</v>
      </c>
      <c r="E28" s="74" t="s">
        <v>987</v>
      </c>
      <c r="F28" s="120" t="s">
        <v>29</v>
      </c>
      <c r="G28" s="73">
        <v>24</v>
      </c>
      <c r="H28" s="92">
        <v>55.1</v>
      </c>
      <c r="I28" s="91">
        <v>1322.4</v>
      </c>
      <c r="J28" s="54" t="s">
        <v>8</v>
      </c>
      <c r="K28" s="30" t="s">
        <v>809</v>
      </c>
      <c r="O28" s="24"/>
    </row>
    <row r="29" spans="2:15">
      <c r="B29" s="58" t="s">
        <v>17</v>
      </c>
      <c r="C29" s="57" t="s">
        <v>16</v>
      </c>
      <c r="D29" s="72">
        <v>46161</v>
      </c>
      <c r="E29" s="74" t="s">
        <v>987</v>
      </c>
      <c r="F29" s="120" t="s">
        <v>29</v>
      </c>
      <c r="G29" s="73">
        <v>1</v>
      </c>
      <c r="H29" s="92">
        <v>55.1</v>
      </c>
      <c r="I29" s="91">
        <v>55.1</v>
      </c>
      <c r="J29" s="54" t="s">
        <v>8</v>
      </c>
      <c r="K29" s="30" t="s">
        <v>810</v>
      </c>
      <c r="O29" s="24"/>
    </row>
    <row r="30" spans="2:15">
      <c r="B30" s="58" t="s">
        <v>17</v>
      </c>
      <c r="C30" s="57" t="s">
        <v>16</v>
      </c>
      <c r="D30" s="72">
        <v>46161</v>
      </c>
      <c r="E30" s="74" t="s">
        <v>987</v>
      </c>
      <c r="F30" s="120" t="s">
        <v>29</v>
      </c>
      <c r="G30" s="73">
        <v>1</v>
      </c>
      <c r="H30" s="92">
        <v>55.1</v>
      </c>
      <c r="I30" s="91">
        <v>55.1</v>
      </c>
      <c r="J30" s="54" t="s">
        <v>8</v>
      </c>
      <c r="K30" s="30" t="s">
        <v>811</v>
      </c>
      <c r="O30" s="24"/>
    </row>
    <row r="31" spans="2:15">
      <c r="B31" s="58" t="s">
        <v>17</v>
      </c>
      <c r="C31" s="57" t="s">
        <v>16</v>
      </c>
      <c r="D31" s="72">
        <v>46161</v>
      </c>
      <c r="E31" s="74" t="s">
        <v>988</v>
      </c>
      <c r="F31" s="120" t="s">
        <v>29</v>
      </c>
      <c r="G31" s="73">
        <v>2</v>
      </c>
      <c r="H31" s="92">
        <v>55.1</v>
      </c>
      <c r="I31" s="91">
        <v>110.2</v>
      </c>
      <c r="J31" s="54" t="s">
        <v>8</v>
      </c>
      <c r="K31" s="30" t="s">
        <v>812</v>
      </c>
      <c r="O31" s="24"/>
    </row>
    <row r="32" spans="2:15">
      <c r="B32" s="58" t="s">
        <v>17</v>
      </c>
      <c r="C32" s="57" t="s">
        <v>16</v>
      </c>
      <c r="D32" s="72">
        <v>46161</v>
      </c>
      <c r="E32" s="74" t="s">
        <v>570</v>
      </c>
      <c r="F32" s="120" t="s">
        <v>29</v>
      </c>
      <c r="G32" s="73">
        <v>4</v>
      </c>
      <c r="H32" s="92">
        <v>55.2</v>
      </c>
      <c r="I32" s="91">
        <v>220.8</v>
      </c>
      <c r="J32" s="54" t="s">
        <v>8</v>
      </c>
      <c r="K32" s="30" t="s">
        <v>813</v>
      </c>
      <c r="O32" s="24"/>
    </row>
    <row r="33" spans="2:15">
      <c r="B33" s="58" t="s">
        <v>17</v>
      </c>
      <c r="C33" s="57" t="s">
        <v>16</v>
      </c>
      <c r="D33" s="72">
        <v>46161</v>
      </c>
      <c r="E33" s="74" t="s">
        <v>989</v>
      </c>
      <c r="F33" s="120" t="s">
        <v>29</v>
      </c>
      <c r="G33" s="73">
        <v>2</v>
      </c>
      <c r="H33" s="92">
        <v>55.2</v>
      </c>
      <c r="I33" s="91">
        <v>110.4</v>
      </c>
      <c r="J33" s="54" t="s">
        <v>8</v>
      </c>
      <c r="K33" s="30" t="s">
        <v>814</v>
      </c>
      <c r="O33" s="24"/>
    </row>
    <row r="34" spans="2:15">
      <c r="B34" s="58" t="s">
        <v>17</v>
      </c>
      <c r="C34" s="57" t="s">
        <v>16</v>
      </c>
      <c r="D34" s="72">
        <v>46161</v>
      </c>
      <c r="E34" s="74" t="s">
        <v>990</v>
      </c>
      <c r="F34" s="120" t="s">
        <v>29</v>
      </c>
      <c r="G34" s="73">
        <v>6</v>
      </c>
      <c r="H34" s="92">
        <v>55.2</v>
      </c>
      <c r="I34" s="91">
        <v>331.20000000000005</v>
      </c>
      <c r="J34" s="54" t="s">
        <v>8</v>
      </c>
      <c r="K34" s="30" t="s">
        <v>815</v>
      </c>
      <c r="O34" s="24"/>
    </row>
    <row r="35" spans="2:15">
      <c r="B35" s="58" t="s">
        <v>17</v>
      </c>
      <c r="C35" s="57" t="s">
        <v>16</v>
      </c>
      <c r="D35" s="72">
        <v>46161</v>
      </c>
      <c r="E35" s="74" t="s">
        <v>991</v>
      </c>
      <c r="F35" s="120" t="s">
        <v>29</v>
      </c>
      <c r="G35" s="73">
        <v>6</v>
      </c>
      <c r="H35" s="92">
        <v>55.15</v>
      </c>
      <c r="I35" s="91">
        <v>330.9</v>
      </c>
      <c r="J35" s="54" t="s">
        <v>8</v>
      </c>
      <c r="K35" s="30" t="s">
        <v>816</v>
      </c>
      <c r="O35" s="24"/>
    </row>
    <row r="36" spans="2:15">
      <c r="B36" s="58" t="s">
        <v>17</v>
      </c>
      <c r="C36" s="57" t="s">
        <v>16</v>
      </c>
      <c r="D36" s="72">
        <v>46161</v>
      </c>
      <c r="E36" s="74" t="s">
        <v>991</v>
      </c>
      <c r="F36" s="120" t="s">
        <v>29</v>
      </c>
      <c r="G36" s="73">
        <v>35</v>
      </c>
      <c r="H36" s="92">
        <v>55.15</v>
      </c>
      <c r="I36" s="91">
        <v>1930.25</v>
      </c>
      <c r="J36" s="54" t="s">
        <v>8</v>
      </c>
      <c r="K36" s="30" t="s">
        <v>817</v>
      </c>
      <c r="O36" s="24"/>
    </row>
    <row r="37" spans="2:15">
      <c r="B37" s="58" t="s">
        <v>17</v>
      </c>
      <c r="C37" s="57" t="s">
        <v>16</v>
      </c>
      <c r="D37" s="72">
        <v>46161</v>
      </c>
      <c r="E37" s="74" t="s">
        <v>991</v>
      </c>
      <c r="F37" s="120" t="s">
        <v>29</v>
      </c>
      <c r="G37" s="73">
        <v>23</v>
      </c>
      <c r="H37" s="92">
        <v>55.15</v>
      </c>
      <c r="I37" s="91">
        <v>1268.45</v>
      </c>
      <c r="J37" s="54" t="s">
        <v>8</v>
      </c>
      <c r="K37" s="30" t="s">
        <v>818</v>
      </c>
      <c r="O37" s="24"/>
    </row>
    <row r="38" spans="2:15">
      <c r="B38" s="58" t="s">
        <v>17</v>
      </c>
      <c r="C38" s="57" t="s">
        <v>16</v>
      </c>
      <c r="D38" s="72">
        <v>46161</v>
      </c>
      <c r="E38" s="74" t="s">
        <v>991</v>
      </c>
      <c r="F38" s="120" t="s">
        <v>29</v>
      </c>
      <c r="G38" s="73">
        <v>23</v>
      </c>
      <c r="H38" s="92">
        <v>55.15</v>
      </c>
      <c r="I38" s="91">
        <v>1268.45</v>
      </c>
      <c r="J38" s="54" t="s">
        <v>8</v>
      </c>
      <c r="K38" s="30" t="s">
        <v>819</v>
      </c>
      <c r="O38" s="24"/>
    </row>
    <row r="39" spans="2:15">
      <c r="B39" s="58" t="s">
        <v>17</v>
      </c>
      <c r="C39" s="57" t="s">
        <v>16</v>
      </c>
      <c r="D39" s="72">
        <v>46161</v>
      </c>
      <c r="E39" s="74" t="s">
        <v>992</v>
      </c>
      <c r="F39" s="120" t="s">
        <v>29</v>
      </c>
      <c r="G39" s="73">
        <v>1</v>
      </c>
      <c r="H39" s="92">
        <v>55.15</v>
      </c>
      <c r="I39" s="91">
        <v>55.15</v>
      </c>
      <c r="J39" s="54" t="s">
        <v>8</v>
      </c>
      <c r="K39" s="30" t="s">
        <v>820</v>
      </c>
      <c r="O39" s="24"/>
    </row>
    <row r="40" spans="2:15">
      <c r="B40" s="58" t="s">
        <v>17</v>
      </c>
      <c r="C40" s="57" t="s">
        <v>16</v>
      </c>
      <c r="D40" s="72">
        <v>46161</v>
      </c>
      <c r="E40" s="74" t="s">
        <v>992</v>
      </c>
      <c r="F40" s="120" t="s">
        <v>29</v>
      </c>
      <c r="G40" s="73">
        <v>1</v>
      </c>
      <c r="H40" s="92">
        <v>55.15</v>
      </c>
      <c r="I40" s="91">
        <v>55.15</v>
      </c>
      <c r="J40" s="54" t="s">
        <v>8</v>
      </c>
      <c r="K40" s="30" t="s">
        <v>821</v>
      </c>
      <c r="O40" s="24"/>
    </row>
    <row r="41" spans="2:15">
      <c r="B41" s="58" t="s">
        <v>17</v>
      </c>
      <c r="C41" s="57" t="s">
        <v>16</v>
      </c>
      <c r="D41" s="72">
        <v>46161</v>
      </c>
      <c r="E41" s="74" t="s">
        <v>992</v>
      </c>
      <c r="F41" s="120" t="s">
        <v>29</v>
      </c>
      <c r="G41" s="73">
        <v>1</v>
      </c>
      <c r="H41" s="92">
        <v>55.15</v>
      </c>
      <c r="I41" s="91">
        <v>55.15</v>
      </c>
      <c r="J41" s="54" t="s">
        <v>8</v>
      </c>
      <c r="K41" s="30" t="s">
        <v>822</v>
      </c>
      <c r="O41" s="24"/>
    </row>
    <row r="42" spans="2:15">
      <c r="B42" s="58" t="s">
        <v>17</v>
      </c>
      <c r="C42" s="57" t="s">
        <v>16</v>
      </c>
      <c r="D42" s="72">
        <v>46161</v>
      </c>
      <c r="E42" s="74" t="s">
        <v>993</v>
      </c>
      <c r="F42" s="120" t="s">
        <v>29</v>
      </c>
      <c r="G42" s="73">
        <v>2</v>
      </c>
      <c r="H42" s="92">
        <v>55</v>
      </c>
      <c r="I42" s="91">
        <v>110</v>
      </c>
      <c r="J42" s="54" t="s">
        <v>8</v>
      </c>
      <c r="K42" s="30" t="s">
        <v>823</v>
      </c>
      <c r="O42" s="24"/>
    </row>
    <row r="43" spans="2:15">
      <c r="B43" s="58" t="s">
        <v>17</v>
      </c>
      <c r="C43" s="57" t="s">
        <v>16</v>
      </c>
      <c r="D43" s="72">
        <v>46161</v>
      </c>
      <c r="E43" s="74" t="s">
        <v>994</v>
      </c>
      <c r="F43" s="120" t="s">
        <v>29</v>
      </c>
      <c r="G43" s="73">
        <v>1</v>
      </c>
      <c r="H43" s="92">
        <v>55</v>
      </c>
      <c r="I43" s="91">
        <v>55</v>
      </c>
      <c r="J43" s="54" t="s">
        <v>8</v>
      </c>
      <c r="K43" s="30" t="s">
        <v>824</v>
      </c>
      <c r="O43" s="24"/>
    </row>
    <row r="44" spans="2:15">
      <c r="B44" s="58" t="s">
        <v>17</v>
      </c>
      <c r="C44" s="57" t="s">
        <v>16</v>
      </c>
      <c r="D44" s="72">
        <v>46161</v>
      </c>
      <c r="E44" s="74" t="s">
        <v>995</v>
      </c>
      <c r="F44" s="120" t="s">
        <v>29</v>
      </c>
      <c r="G44" s="73">
        <v>6</v>
      </c>
      <c r="H44" s="92">
        <v>54.9</v>
      </c>
      <c r="I44" s="91">
        <v>329.4</v>
      </c>
      <c r="J44" s="54" t="s">
        <v>8</v>
      </c>
      <c r="K44" s="30" t="s">
        <v>825</v>
      </c>
      <c r="O44" s="24"/>
    </row>
    <row r="45" spans="2:15">
      <c r="B45" s="58" t="s">
        <v>17</v>
      </c>
      <c r="C45" s="57" t="s">
        <v>16</v>
      </c>
      <c r="D45" s="72">
        <v>46161</v>
      </c>
      <c r="E45" s="74" t="s">
        <v>996</v>
      </c>
      <c r="F45" s="120" t="s">
        <v>29</v>
      </c>
      <c r="G45" s="73">
        <v>2</v>
      </c>
      <c r="H45" s="92">
        <v>54.85</v>
      </c>
      <c r="I45" s="91">
        <v>109.7</v>
      </c>
      <c r="J45" s="54" t="s">
        <v>8</v>
      </c>
      <c r="K45" s="30" t="s">
        <v>826</v>
      </c>
      <c r="O45" s="24"/>
    </row>
    <row r="46" spans="2:15">
      <c r="B46" s="58" t="s">
        <v>17</v>
      </c>
      <c r="C46" s="57" t="s">
        <v>16</v>
      </c>
      <c r="D46" s="72">
        <v>46161</v>
      </c>
      <c r="E46" s="74" t="s">
        <v>997</v>
      </c>
      <c r="F46" s="120" t="s">
        <v>29</v>
      </c>
      <c r="G46" s="73">
        <v>33</v>
      </c>
      <c r="H46" s="92">
        <v>54.85</v>
      </c>
      <c r="I46" s="91">
        <v>1810.05</v>
      </c>
      <c r="J46" s="54" t="s">
        <v>8</v>
      </c>
      <c r="K46" s="30" t="s">
        <v>827</v>
      </c>
      <c r="O46" s="24"/>
    </row>
    <row r="47" spans="2:15">
      <c r="B47" s="58" t="s">
        <v>17</v>
      </c>
      <c r="C47" s="57" t="s">
        <v>16</v>
      </c>
      <c r="D47" s="72">
        <v>46161</v>
      </c>
      <c r="E47" s="74" t="s">
        <v>998</v>
      </c>
      <c r="F47" s="120" t="s">
        <v>29</v>
      </c>
      <c r="G47" s="73">
        <v>1</v>
      </c>
      <c r="H47" s="92">
        <v>54.85</v>
      </c>
      <c r="I47" s="91">
        <v>54.85</v>
      </c>
      <c r="J47" s="54" t="s">
        <v>8</v>
      </c>
      <c r="K47" s="30" t="s">
        <v>828</v>
      </c>
      <c r="O47" s="24"/>
    </row>
    <row r="48" spans="2:15">
      <c r="B48" s="58" t="s">
        <v>17</v>
      </c>
      <c r="C48" s="57" t="s">
        <v>16</v>
      </c>
      <c r="D48" s="72">
        <v>46161</v>
      </c>
      <c r="E48" s="74" t="s">
        <v>999</v>
      </c>
      <c r="F48" s="120" t="s">
        <v>29</v>
      </c>
      <c r="G48" s="73">
        <v>6</v>
      </c>
      <c r="H48" s="92">
        <v>54.9</v>
      </c>
      <c r="I48" s="91">
        <v>329.4</v>
      </c>
      <c r="J48" s="54" t="s">
        <v>8</v>
      </c>
      <c r="K48" s="30" t="s">
        <v>829</v>
      </c>
      <c r="O48" s="24"/>
    </row>
    <row r="49" spans="2:15">
      <c r="B49" s="58" t="s">
        <v>17</v>
      </c>
      <c r="C49" s="57" t="s">
        <v>16</v>
      </c>
      <c r="D49" s="72">
        <v>46161</v>
      </c>
      <c r="E49" s="74" t="s">
        <v>1000</v>
      </c>
      <c r="F49" s="120" t="s">
        <v>29</v>
      </c>
      <c r="G49" s="73">
        <v>42</v>
      </c>
      <c r="H49" s="92">
        <v>55</v>
      </c>
      <c r="I49" s="91">
        <v>2310</v>
      </c>
      <c r="J49" s="54" t="s">
        <v>8</v>
      </c>
      <c r="K49" s="30" t="s">
        <v>830</v>
      </c>
      <c r="O49" s="24"/>
    </row>
    <row r="50" spans="2:15">
      <c r="B50" s="58" t="s">
        <v>17</v>
      </c>
      <c r="C50" s="57" t="s">
        <v>16</v>
      </c>
      <c r="D50" s="72">
        <v>46161</v>
      </c>
      <c r="E50" s="74" t="s">
        <v>1001</v>
      </c>
      <c r="F50" s="120" t="s">
        <v>29</v>
      </c>
      <c r="G50" s="73">
        <v>4</v>
      </c>
      <c r="H50" s="92">
        <v>55.05</v>
      </c>
      <c r="I50" s="91">
        <v>220.2</v>
      </c>
      <c r="J50" s="54" t="s">
        <v>8</v>
      </c>
      <c r="K50" s="30" t="s">
        <v>831</v>
      </c>
      <c r="O50" s="24"/>
    </row>
    <row r="51" spans="2:15">
      <c r="B51" s="58" t="s">
        <v>17</v>
      </c>
      <c r="C51" s="57" t="s">
        <v>16</v>
      </c>
      <c r="D51" s="72">
        <v>46161</v>
      </c>
      <c r="E51" s="74" t="s">
        <v>1001</v>
      </c>
      <c r="F51" s="120" t="s">
        <v>29</v>
      </c>
      <c r="G51" s="73">
        <v>2</v>
      </c>
      <c r="H51" s="92">
        <v>55.05</v>
      </c>
      <c r="I51" s="91">
        <v>110.1</v>
      </c>
      <c r="J51" s="54" t="s">
        <v>8</v>
      </c>
      <c r="K51" s="30" t="s">
        <v>832</v>
      </c>
      <c r="O51" s="24"/>
    </row>
    <row r="52" spans="2:15">
      <c r="B52" s="58" t="s">
        <v>17</v>
      </c>
      <c r="C52" s="57" t="s">
        <v>16</v>
      </c>
      <c r="D52" s="72">
        <v>46161</v>
      </c>
      <c r="E52" s="74" t="s">
        <v>1002</v>
      </c>
      <c r="F52" s="120" t="s">
        <v>29</v>
      </c>
      <c r="G52" s="73">
        <v>2</v>
      </c>
      <c r="H52" s="92">
        <v>55</v>
      </c>
      <c r="I52" s="91">
        <v>110</v>
      </c>
      <c r="J52" s="54" t="s">
        <v>8</v>
      </c>
      <c r="K52" s="30" t="s">
        <v>833</v>
      </c>
      <c r="O52" s="24"/>
    </row>
    <row r="53" spans="2:15">
      <c r="B53" s="58" t="s">
        <v>17</v>
      </c>
      <c r="C53" s="57" t="s">
        <v>16</v>
      </c>
      <c r="D53" s="72">
        <v>46161</v>
      </c>
      <c r="E53" s="74" t="s">
        <v>604</v>
      </c>
      <c r="F53" s="120" t="s">
        <v>29</v>
      </c>
      <c r="G53" s="73">
        <v>6</v>
      </c>
      <c r="H53" s="92">
        <v>54.95</v>
      </c>
      <c r="I53" s="91">
        <v>329.70000000000005</v>
      </c>
      <c r="J53" s="54" t="s">
        <v>8</v>
      </c>
      <c r="K53" s="30" t="s">
        <v>834</v>
      </c>
      <c r="O53" s="24"/>
    </row>
    <row r="54" spans="2:15">
      <c r="B54" s="58" t="s">
        <v>17</v>
      </c>
      <c r="C54" s="57" t="s">
        <v>16</v>
      </c>
      <c r="D54" s="72">
        <v>46161</v>
      </c>
      <c r="E54" s="74" t="s">
        <v>1003</v>
      </c>
      <c r="F54" s="120" t="s">
        <v>29</v>
      </c>
      <c r="G54" s="73">
        <v>1</v>
      </c>
      <c r="H54" s="92">
        <v>54.9</v>
      </c>
      <c r="I54" s="91">
        <v>54.9</v>
      </c>
      <c r="J54" s="54" t="s">
        <v>8</v>
      </c>
      <c r="K54" s="30" t="s">
        <v>835</v>
      </c>
      <c r="O54" s="24"/>
    </row>
    <row r="55" spans="2:15">
      <c r="B55" s="58" t="s">
        <v>17</v>
      </c>
      <c r="C55" s="57" t="s">
        <v>16</v>
      </c>
      <c r="D55" s="72">
        <v>46161</v>
      </c>
      <c r="E55" s="74" t="s">
        <v>1003</v>
      </c>
      <c r="F55" s="120" t="s">
        <v>29</v>
      </c>
      <c r="G55" s="73">
        <v>1</v>
      </c>
      <c r="H55" s="92">
        <v>54.9</v>
      </c>
      <c r="I55" s="91">
        <v>54.9</v>
      </c>
      <c r="J55" s="54" t="s">
        <v>8</v>
      </c>
      <c r="K55" s="30" t="s">
        <v>836</v>
      </c>
      <c r="O55" s="24"/>
    </row>
    <row r="56" spans="2:15">
      <c r="B56" s="58" t="s">
        <v>17</v>
      </c>
      <c r="C56" s="57" t="s">
        <v>16</v>
      </c>
      <c r="D56" s="72">
        <v>46161</v>
      </c>
      <c r="E56" s="74" t="s">
        <v>1003</v>
      </c>
      <c r="F56" s="120" t="s">
        <v>29</v>
      </c>
      <c r="G56" s="73">
        <v>1</v>
      </c>
      <c r="H56" s="92">
        <v>54.9</v>
      </c>
      <c r="I56" s="91">
        <v>54.9</v>
      </c>
      <c r="J56" s="54" t="s">
        <v>8</v>
      </c>
      <c r="K56" s="30" t="s">
        <v>837</v>
      </c>
      <c r="O56" s="24"/>
    </row>
    <row r="57" spans="2:15">
      <c r="B57" s="58" t="s">
        <v>17</v>
      </c>
      <c r="C57" s="57" t="s">
        <v>16</v>
      </c>
      <c r="D57" s="72">
        <v>46161</v>
      </c>
      <c r="E57" s="74" t="s">
        <v>1004</v>
      </c>
      <c r="F57" s="120" t="s">
        <v>29</v>
      </c>
      <c r="G57" s="73">
        <v>6</v>
      </c>
      <c r="H57" s="92">
        <v>54.9</v>
      </c>
      <c r="I57" s="91">
        <v>329.4</v>
      </c>
      <c r="J57" s="54" t="s">
        <v>8</v>
      </c>
      <c r="K57" s="30" t="s">
        <v>838</v>
      </c>
      <c r="O57" s="24"/>
    </row>
    <row r="58" spans="2:15">
      <c r="B58" s="58" t="s">
        <v>17</v>
      </c>
      <c r="C58" s="57" t="s">
        <v>16</v>
      </c>
      <c r="D58" s="72">
        <v>46161</v>
      </c>
      <c r="E58" s="74" t="s">
        <v>1005</v>
      </c>
      <c r="F58" s="120" t="s">
        <v>29</v>
      </c>
      <c r="G58" s="73">
        <v>2</v>
      </c>
      <c r="H58" s="92">
        <v>55</v>
      </c>
      <c r="I58" s="91">
        <v>110</v>
      </c>
      <c r="J58" s="54" t="s">
        <v>8</v>
      </c>
      <c r="K58" s="30" t="s">
        <v>839</v>
      </c>
      <c r="O58" s="24"/>
    </row>
    <row r="59" spans="2:15">
      <c r="B59" s="58" t="s">
        <v>17</v>
      </c>
      <c r="C59" s="57" t="s">
        <v>16</v>
      </c>
      <c r="D59" s="72">
        <v>46161</v>
      </c>
      <c r="E59" s="74" t="s">
        <v>1006</v>
      </c>
      <c r="F59" s="120" t="s">
        <v>29</v>
      </c>
      <c r="G59" s="73">
        <v>2</v>
      </c>
      <c r="H59" s="92">
        <v>55</v>
      </c>
      <c r="I59" s="91">
        <v>110</v>
      </c>
      <c r="J59" s="54" t="s">
        <v>8</v>
      </c>
      <c r="K59" s="30" t="s">
        <v>840</v>
      </c>
      <c r="O59" s="24"/>
    </row>
    <row r="60" spans="2:15">
      <c r="B60" s="58" t="s">
        <v>17</v>
      </c>
      <c r="C60" s="57" t="s">
        <v>16</v>
      </c>
      <c r="D60" s="72">
        <v>46161</v>
      </c>
      <c r="E60" s="74" t="s">
        <v>1007</v>
      </c>
      <c r="F60" s="120" t="s">
        <v>29</v>
      </c>
      <c r="G60" s="73">
        <v>2</v>
      </c>
      <c r="H60" s="92">
        <v>55</v>
      </c>
      <c r="I60" s="91">
        <v>110</v>
      </c>
      <c r="J60" s="54" t="s">
        <v>8</v>
      </c>
      <c r="K60" s="30" t="s">
        <v>841</v>
      </c>
      <c r="O60" s="24"/>
    </row>
    <row r="61" spans="2:15">
      <c r="B61" s="58" t="s">
        <v>17</v>
      </c>
      <c r="C61" s="57" t="s">
        <v>16</v>
      </c>
      <c r="D61" s="72">
        <v>46161</v>
      </c>
      <c r="E61" s="74" t="s">
        <v>613</v>
      </c>
      <c r="F61" s="120" t="s">
        <v>29</v>
      </c>
      <c r="G61" s="73">
        <v>6</v>
      </c>
      <c r="H61" s="92">
        <v>54.9</v>
      </c>
      <c r="I61" s="91">
        <v>329.4</v>
      </c>
      <c r="J61" s="54" t="s">
        <v>8</v>
      </c>
      <c r="K61" s="30" t="s">
        <v>842</v>
      </c>
      <c r="O61" s="24"/>
    </row>
    <row r="62" spans="2:15">
      <c r="B62" s="58" t="s">
        <v>17</v>
      </c>
      <c r="C62" s="57" t="s">
        <v>16</v>
      </c>
      <c r="D62" s="72">
        <v>46161</v>
      </c>
      <c r="E62" s="74" t="s">
        <v>1008</v>
      </c>
      <c r="F62" s="120" t="s">
        <v>29</v>
      </c>
      <c r="G62" s="73">
        <v>2</v>
      </c>
      <c r="H62" s="92">
        <v>55</v>
      </c>
      <c r="I62" s="91">
        <v>110</v>
      </c>
      <c r="J62" s="54" t="s">
        <v>8</v>
      </c>
      <c r="K62" s="30" t="s">
        <v>843</v>
      </c>
      <c r="O62" s="24"/>
    </row>
    <row r="63" spans="2:15">
      <c r="B63" s="58" t="s">
        <v>17</v>
      </c>
      <c r="C63" s="57" t="s">
        <v>16</v>
      </c>
      <c r="D63" s="72">
        <v>46161</v>
      </c>
      <c r="E63" s="74" t="s">
        <v>1009</v>
      </c>
      <c r="F63" s="120" t="s">
        <v>29</v>
      </c>
      <c r="G63" s="73">
        <v>2</v>
      </c>
      <c r="H63" s="92">
        <v>55</v>
      </c>
      <c r="I63" s="91">
        <v>110</v>
      </c>
      <c r="J63" s="54" t="s">
        <v>8</v>
      </c>
      <c r="K63" s="30" t="s">
        <v>844</v>
      </c>
      <c r="O63" s="24"/>
    </row>
    <row r="64" spans="2:15">
      <c r="B64" s="58" t="s">
        <v>17</v>
      </c>
      <c r="C64" s="57" t="s">
        <v>16</v>
      </c>
      <c r="D64" s="72">
        <v>46161</v>
      </c>
      <c r="E64" s="74" t="s">
        <v>1010</v>
      </c>
      <c r="F64" s="120" t="s">
        <v>29</v>
      </c>
      <c r="G64" s="73">
        <v>12</v>
      </c>
      <c r="H64" s="92">
        <v>54.9</v>
      </c>
      <c r="I64" s="91">
        <v>658.8</v>
      </c>
      <c r="J64" s="54" t="s">
        <v>8</v>
      </c>
      <c r="K64" s="30" t="s">
        <v>845</v>
      </c>
      <c r="O64" s="24"/>
    </row>
    <row r="65" spans="2:15">
      <c r="B65" s="58" t="s">
        <v>17</v>
      </c>
      <c r="C65" s="57" t="s">
        <v>16</v>
      </c>
      <c r="D65" s="72">
        <v>46161</v>
      </c>
      <c r="E65" s="74" t="s">
        <v>1010</v>
      </c>
      <c r="F65" s="120" t="s">
        <v>29</v>
      </c>
      <c r="G65" s="73">
        <v>6</v>
      </c>
      <c r="H65" s="92">
        <v>54.9</v>
      </c>
      <c r="I65" s="91">
        <v>329.4</v>
      </c>
      <c r="J65" s="54" t="s">
        <v>8</v>
      </c>
      <c r="K65" s="30" t="s">
        <v>846</v>
      </c>
      <c r="O65" s="24"/>
    </row>
    <row r="66" spans="2:15">
      <c r="B66" s="58" t="s">
        <v>17</v>
      </c>
      <c r="C66" s="57" t="s">
        <v>16</v>
      </c>
      <c r="D66" s="72">
        <v>46161</v>
      </c>
      <c r="E66" s="74" t="s">
        <v>619</v>
      </c>
      <c r="F66" s="120" t="s">
        <v>29</v>
      </c>
      <c r="G66" s="73">
        <v>1</v>
      </c>
      <c r="H66" s="92">
        <v>54.9</v>
      </c>
      <c r="I66" s="91">
        <v>54.9</v>
      </c>
      <c r="J66" s="54" t="s">
        <v>8</v>
      </c>
      <c r="K66" s="30" t="s">
        <v>847</v>
      </c>
      <c r="O66" s="24"/>
    </row>
    <row r="67" spans="2:15">
      <c r="B67" s="58" t="s">
        <v>17</v>
      </c>
      <c r="C67" s="57" t="s">
        <v>16</v>
      </c>
      <c r="D67" s="72">
        <v>46161</v>
      </c>
      <c r="E67" s="74" t="s">
        <v>619</v>
      </c>
      <c r="F67" s="120" t="s">
        <v>29</v>
      </c>
      <c r="G67" s="73">
        <v>1</v>
      </c>
      <c r="H67" s="92">
        <v>54.9</v>
      </c>
      <c r="I67" s="91">
        <v>54.9</v>
      </c>
      <c r="J67" s="54" t="s">
        <v>8</v>
      </c>
      <c r="K67" s="30" t="s">
        <v>848</v>
      </c>
      <c r="O67" s="24"/>
    </row>
    <row r="68" spans="2:15">
      <c r="B68" s="58" t="s">
        <v>17</v>
      </c>
      <c r="C68" s="57" t="s">
        <v>16</v>
      </c>
      <c r="D68" s="72">
        <v>46161</v>
      </c>
      <c r="E68" s="74" t="s">
        <v>619</v>
      </c>
      <c r="F68" s="120" t="s">
        <v>29</v>
      </c>
      <c r="G68" s="73">
        <v>1</v>
      </c>
      <c r="H68" s="92">
        <v>54.9</v>
      </c>
      <c r="I68" s="91">
        <v>54.9</v>
      </c>
      <c r="J68" s="54" t="s">
        <v>8</v>
      </c>
      <c r="K68" s="30" t="s">
        <v>849</v>
      </c>
      <c r="O68" s="24"/>
    </row>
    <row r="69" spans="2:15">
      <c r="B69" s="58" t="s">
        <v>17</v>
      </c>
      <c r="C69" s="57" t="s">
        <v>16</v>
      </c>
      <c r="D69" s="72">
        <v>46161</v>
      </c>
      <c r="E69" s="74" t="s">
        <v>619</v>
      </c>
      <c r="F69" s="120" t="s">
        <v>29</v>
      </c>
      <c r="G69" s="73">
        <v>1</v>
      </c>
      <c r="H69" s="92">
        <v>54.9</v>
      </c>
      <c r="I69" s="91">
        <v>54.9</v>
      </c>
      <c r="J69" s="54" t="s">
        <v>8</v>
      </c>
      <c r="K69" s="30" t="s">
        <v>850</v>
      </c>
      <c r="O69" s="24"/>
    </row>
    <row r="70" spans="2:15">
      <c r="B70" s="58" t="s">
        <v>17</v>
      </c>
      <c r="C70" s="57" t="s">
        <v>16</v>
      </c>
      <c r="D70" s="72">
        <v>46161</v>
      </c>
      <c r="E70" s="74" t="s">
        <v>619</v>
      </c>
      <c r="F70" s="120" t="s">
        <v>29</v>
      </c>
      <c r="G70" s="73">
        <v>1</v>
      </c>
      <c r="H70" s="92">
        <v>54.9</v>
      </c>
      <c r="I70" s="91">
        <v>54.9</v>
      </c>
      <c r="J70" s="54" t="s">
        <v>8</v>
      </c>
      <c r="K70" s="30" t="s">
        <v>851</v>
      </c>
      <c r="O70" s="24"/>
    </row>
    <row r="71" spans="2:15">
      <c r="B71" s="58" t="s">
        <v>17</v>
      </c>
      <c r="C71" s="57" t="s">
        <v>16</v>
      </c>
      <c r="D71" s="72">
        <v>46161</v>
      </c>
      <c r="E71" s="74" t="s">
        <v>1011</v>
      </c>
      <c r="F71" s="120" t="s">
        <v>29</v>
      </c>
      <c r="G71" s="73">
        <v>1</v>
      </c>
      <c r="H71" s="92">
        <v>54.9</v>
      </c>
      <c r="I71" s="91">
        <v>54.9</v>
      </c>
      <c r="J71" s="54" t="s">
        <v>8</v>
      </c>
      <c r="K71" s="30" t="s">
        <v>852</v>
      </c>
      <c r="O71" s="24"/>
    </row>
    <row r="72" spans="2:15">
      <c r="B72" s="58" t="s">
        <v>17</v>
      </c>
      <c r="C72" s="57" t="s">
        <v>16</v>
      </c>
      <c r="D72" s="72">
        <v>46161</v>
      </c>
      <c r="E72" s="74" t="s">
        <v>1012</v>
      </c>
      <c r="F72" s="120" t="s">
        <v>29</v>
      </c>
      <c r="G72" s="73">
        <v>6</v>
      </c>
      <c r="H72" s="92">
        <v>54.9</v>
      </c>
      <c r="I72" s="91">
        <v>329.4</v>
      </c>
      <c r="J72" s="54" t="s">
        <v>8</v>
      </c>
      <c r="K72" s="30" t="s">
        <v>853</v>
      </c>
      <c r="O72" s="24"/>
    </row>
    <row r="73" spans="2:15">
      <c r="B73" s="58" t="s">
        <v>17</v>
      </c>
      <c r="C73" s="57" t="s">
        <v>16</v>
      </c>
      <c r="D73" s="72">
        <v>46161</v>
      </c>
      <c r="E73" s="74" t="s">
        <v>1013</v>
      </c>
      <c r="F73" s="120" t="s">
        <v>29</v>
      </c>
      <c r="G73" s="73">
        <v>1</v>
      </c>
      <c r="H73" s="92">
        <v>54.9</v>
      </c>
      <c r="I73" s="91">
        <v>54.9</v>
      </c>
      <c r="J73" s="54" t="s">
        <v>8</v>
      </c>
      <c r="K73" s="30" t="s">
        <v>854</v>
      </c>
      <c r="O73" s="24"/>
    </row>
    <row r="74" spans="2:15">
      <c r="B74" s="58" t="s">
        <v>17</v>
      </c>
      <c r="C74" s="57" t="s">
        <v>16</v>
      </c>
      <c r="D74" s="72">
        <v>46161</v>
      </c>
      <c r="E74" s="74" t="s">
        <v>1014</v>
      </c>
      <c r="F74" s="120" t="s">
        <v>29</v>
      </c>
      <c r="G74" s="73">
        <v>6</v>
      </c>
      <c r="H74" s="92">
        <v>54.9</v>
      </c>
      <c r="I74" s="91">
        <v>329.4</v>
      </c>
      <c r="J74" s="54" t="s">
        <v>8</v>
      </c>
      <c r="K74" s="30" t="s">
        <v>855</v>
      </c>
      <c r="O74" s="24"/>
    </row>
    <row r="75" spans="2:15">
      <c r="B75" s="58" t="s">
        <v>17</v>
      </c>
      <c r="C75" s="57" t="s">
        <v>16</v>
      </c>
      <c r="D75" s="72">
        <v>46161</v>
      </c>
      <c r="E75" s="74" t="s">
        <v>1015</v>
      </c>
      <c r="F75" s="120" t="s">
        <v>29</v>
      </c>
      <c r="G75" s="73">
        <v>1</v>
      </c>
      <c r="H75" s="92">
        <v>54.9</v>
      </c>
      <c r="I75" s="91">
        <v>54.9</v>
      </c>
      <c r="J75" s="54" t="s">
        <v>8</v>
      </c>
      <c r="K75" s="30" t="s">
        <v>856</v>
      </c>
      <c r="O75" s="24"/>
    </row>
    <row r="76" spans="2:15">
      <c r="B76" s="58" t="s">
        <v>17</v>
      </c>
      <c r="C76" s="57" t="s">
        <v>16</v>
      </c>
      <c r="D76" s="72">
        <v>46161</v>
      </c>
      <c r="E76" s="74" t="s">
        <v>1016</v>
      </c>
      <c r="F76" s="120" t="s">
        <v>29</v>
      </c>
      <c r="G76" s="73">
        <v>1</v>
      </c>
      <c r="H76" s="92">
        <v>54.9</v>
      </c>
      <c r="I76" s="91">
        <v>54.9</v>
      </c>
      <c r="J76" s="54" t="s">
        <v>8</v>
      </c>
      <c r="K76" s="30" t="s">
        <v>857</v>
      </c>
      <c r="O76" s="24"/>
    </row>
    <row r="77" spans="2:15">
      <c r="B77" s="58" t="s">
        <v>17</v>
      </c>
      <c r="C77" s="57" t="s">
        <v>16</v>
      </c>
      <c r="D77" s="72">
        <v>46161</v>
      </c>
      <c r="E77" s="74" t="s">
        <v>1017</v>
      </c>
      <c r="F77" s="120" t="s">
        <v>29</v>
      </c>
      <c r="G77" s="73">
        <v>6</v>
      </c>
      <c r="H77" s="92">
        <v>54.9</v>
      </c>
      <c r="I77" s="91">
        <v>329.4</v>
      </c>
      <c r="J77" s="54" t="s">
        <v>8</v>
      </c>
      <c r="K77" s="30" t="s">
        <v>858</v>
      </c>
      <c r="O77" s="24"/>
    </row>
    <row r="78" spans="2:15">
      <c r="B78" s="58" t="s">
        <v>17</v>
      </c>
      <c r="C78" s="57" t="s">
        <v>16</v>
      </c>
      <c r="D78" s="72">
        <v>46161</v>
      </c>
      <c r="E78" s="74" t="s">
        <v>1018</v>
      </c>
      <c r="F78" s="120" t="s">
        <v>29</v>
      </c>
      <c r="G78" s="73">
        <v>1</v>
      </c>
      <c r="H78" s="92">
        <v>54.9</v>
      </c>
      <c r="I78" s="91">
        <v>54.9</v>
      </c>
      <c r="J78" s="54" t="s">
        <v>8</v>
      </c>
      <c r="K78" s="30" t="s">
        <v>859</v>
      </c>
      <c r="O78" s="24"/>
    </row>
    <row r="79" spans="2:15">
      <c r="B79" s="58" t="s">
        <v>17</v>
      </c>
      <c r="C79" s="57" t="s">
        <v>16</v>
      </c>
      <c r="D79" s="72">
        <v>46161</v>
      </c>
      <c r="E79" s="74" t="s">
        <v>1019</v>
      </c>
      <c r="F79" s="120" t="s">
        <v>29</v>
      </c>
      <c r="G79" s="73">
        <v>6</v>
      </c>
      <c r="H79" s="92">
        <v>54.9</v>
      </c>
      <c r="I79" s="91">
        <v>329.4</v>
      </c>
      <c r="J79" s="54" t="s">
        <v>8</v>
      </c>
      <c r="K79" s="30" t="s">
        <v>860</v>
      </c>
      <c r="O79" s="24"/>
    </row>
    <row r="80" spans="2:15">
      <c r="B80" s="58" t="s">
        <v>17</v>
      </c>
      <c r="C80" s="57" t="s">
        <v>16</v>
      </c>
      <c r="D80" s="72">
        <v>46161</v>
      </c>
      <c r="E80" s="74" t="s">
        <v>1020</v>
      </c>
      <c r="F80" s="120" t="s">
        <v>29</v>
      </c>
      <c r="G80" s="73">
        <v>20</v>
      </c>
      <c r="H80" s="92">
        <v>54.9</v>
      </c>
      <c r="I80" s="91">
        <v>1098</v>
      </c>
      <c r="J80" s="54" t="s">
        <v>8</v>
      </c>
      <c r="K80" s="30" t="s">
        <v>861</v>
      </c>
      <c r="O80" s="24"/>
    </row>
    <row r="81" spans="2:15">
      <c r="B81" s="58" t="s">
        <v>17</v>
      </c>
      <c r="C81" s="57" t="s">
        <v>16</v>
      </c>
      <c r="D81" s="72">
        <v>46161</v>
      </c>
      <c r="E81" s="74" t="s">
        <v>1021</v>
      </c>
      <c r="F81" s="120" t="s">
        <v>29</v>
      </c>
      <c r="G81" s="73">
        <v>1</v>
      </c>
      <c r="H81" s="92">
        <v>54.9</v>
      </c>
      <c r="I81" s="91">
        <v>54.9</v>
      </c>
      <c r="J81" s="54" t="s">
        <v>8</v>
      </c>
      <c r="K81" s="30" t="s">
        <v>862</v>
      </c>
      <c r="O81" s="24"/>
    </row>
    <row r="82" spans="2:15">
      <c r="B82" s="58" t="s">
        <v>17</v>
      </c>
      <c r="C82" s="57" t="s">
        <v>16</v>
      </c>
      <c r="D82" s="72">
        <v>46161</v>
      </c>
      <c r="E82" s="74" t="s">
        <v>1022</v>
      </c>
      <c r="F82" s="120" t="s">
        <v>29</v>
      </c>
      <c r="G82" s="73">
        <v>6</v>
      </c>
      <c r="H82" s="92">
        <v>54.9</v>
      </c>
      <c r="I82" s="91">
        <v>329.4</v>
      </c>
      <c r="J82" s="54" t="s">
        <v>8</v>
      </c>
      <c r="K82" s="30" t="s">
        <v>863</v>
      </c>
      <c r="O82" s="24"/>
    </row>
    <row r="83" spans="2:15">
      <c r="B83" s="58" t="s">
        <v>17</v>
      </c>
      <c r="C83" s="57" t="s">
        <v>16</v>
      </c>
      <c r="D83" s="72">
        <v>46161</v>
      </c>
      <c r="E83" s="74" t="s">
        <v>1023</v>
      </c>
      <c r="F83" s="120" t="s">
        <v>29</v>
      </c>
      <c r="G83" s="73">
        <v>1</v>
      </c>
      <c r="H83" s="92">
        <v>54.9</v>
      </c>
      <c r="I83" s="91">
        <v>54.9</v>
      </c>
      <c r="J83" s="54" t="s">
        <v>8</v>
      </c>
      <c r="K83" s="30" t="s">
        <v>864</v>
      </c>
      <c r="O83" s="24"/>
    </row>
    <row r="84" spans="2:15">
      <c r="B84" s="58" t="s">
        <v>17</v>
      </c>
      <c r="C84" s="57" t="s">
        <v>16</v>
      </c>
      <c r="D84" s="72">
        <v>46161</v>
      </c>
      <c r="E84" s="74" t="s">
        <v>1024</v>
      </c>
      <c r="F84" s="120" t="s">
        <v>29</v>
      </c>
      <c r="G84" s="73">
        <v>4</v>
      </c>
      <c r="H84" s="92">
        <v>54.75</v>
      </c>
      <c r="I84" s="91">
        <v>219</v>
      </c>
      <c r="J84" s="54" t="s">
        <v>8</v>
      </c>
      <c r="K84" s="30" t="s">
        <v>865</v>
      </c>
      <c r="O84" s="24"/>
    </row>
    <row r="85" spans="2:15">
      <c r="B85" s="58" t="s">
        <v>17</v>
      </c>
      <c r="C85" s="57" t="s">
        <v>16</v>
      </c>
      <c r="D85" s="72">
        <v>46161</v>
      </c>
      <c r="E85" s="74" t="s">
        <v>1024</v>
      </c>
      <c r="F85" s="120" t="s">
        <v>29</v>
      </c>
      <c r="G85" s="73">
        <v>2</v>
      </c>
      <c r="H85" s="92">
        <v>54.75</v>
      </c>
      <c r="I85" s="91">
        <v>109.5</v>
      </c>
      <c r="J85" s="54" t="s">
        <v>8</v>
      </c>
      <c r="K85" s="30" t="s">
        <v>866</v>
      </c>
      <c r="O85" s="24"/>
    </row>
    <row r="86" spans="2:15">
      <c r="B86" s="58" t="s">
        <v>17</v>
      </c>
      <c r="C86" s="57" t="s">
        <v>16</v>
      </c>
      <c r="D86" s="72">
        <v>46161</v>
      </c>
      <c r="E86" s="74" t="s">
        <v>1024</v>
      </c>
      <c r="F86" s="120" t="s">
        <v>29</v>
      </c>
      <c r="G86" s="73">
        <v>2</v>
      </c>
      <c r="H86" s="92">
        <v>54.75</v>
      </c>
      <c r="I86" s="91">
        <v>109.5</v>
      </c>
      <c r="J86" s="54" t="s">
        <v>8</v>
      </c>
      <c r="K86" s="30" t="s">
        <v>867</v>
      </c>
      <c r="O86" s="24"/>
    </row>
    <row r="87" spans="2:15">
      <c r="B87" s="58" t="s">
        <v>17</v>
      </c>
      <c r="C87" s="57" t="s">
        <v>16</v>
      </c>
      <c r="D87" s="72">
        <v>46161</v>
      </c>
      <c r="E87" s="74" t="s">
        <v>1024</v>
      </c>
      <c r="F87" s="120" t="s">
        <v>29</v>
      </c>
      <c r="G87" s="73">
        <v>2</v>
      </c>
      <c r="H87" s="92">
        <v>54.75</v>
      </c>
      <c r="I87" s="91">
        <v>109.5</v>
      </c>
      <c r="J87" s="54" t="s">
        <v>8</v>
      </c>
      <c r="K87" s="30" t="s">
        <v>868</v>
      </c>
      <c r="O87" s="24"/>
    </row>
    <row r="88" spans="2:15">
      <c r="B88" s="58" t="s">
        <v>17</v>
      </c>
      <c r="C88" s="57" t="s">
        <v>16</v>
      </c>
      <c r="D88" s="72">
        <v>46161</v>
      </c>
      <c r="E88" s="74" t="s">
        <v>1024</v>
      </c>
      <c r="F88" s="120" t="s">
        <v>29</v>
      </c>
      <c r="G88" s="73">
        <v>2</v>
      </c>
      <c r="H88" s="92">
        <v>54.75</v>
      </c>
      <c r="I88" s="91">
        <v>109.5</v>
      </c>
      <c r="J88" s="54" t="s">
        <v>8</v>
      </c>
      <c r="K88" s="30" t="s">
        <v>869</v>
      </c>
      <c r="O88" s="24"/>
    </row>
    <row r="89" spans="2:15">
      <c r="B89" s="58" t="s">
        <v>17</v>
      </c>
      <c r="C89" s="57" t="s">
        <v>16</v>
      </c>
      <c r="D89" s="72">
        <v>46161</v>
      </c>
      <c r="E89" s="74" t="s">
        <v>1024</v>
      </c>
      <c r="F89" s="120" t="s">
        <v>29</v>
      </c>
      <c r="G89" s="73">
        <v>2</v>
      </c>
      <c r="H89" s="92">
        <v>54.75</v>
      </c>
      <c r="I89" s="91">
        <v>109.5</v>
      </c>
      <c r="J89" s="54" t="s">
        <v>8</v>
      </c>
      <c r="K89" s="30" t="s">
        <v>870</v>
      </c>
      <c r="O89" s="24"/>
    </row>
    <row r="90" spans="2:15">
      <c r="B90" s="58" t="s">
        <v>17</v>
      </c>
      <c r="C90" s="57" t="s">
        <v>16</v>
      </c>
      <c r="D90" s="72">
        <v>46161</v>
      </c>
      <c r="E90" s="74" t="s">
        <v>1024</v>
      </c>
      <c r="F90" s="120" t="s">
        <v>29</v>
      </c>
      <c r="G90" s="73">
        <v>2</v>
      </c>
      <c r="H90" s="92">
        <v>54.75</v>
      </c>
      <c r="I90" s="91">
        <v>109.5</v>
      </c>
      <c r="J90" s="54" t="s">
        <v>8</v>
      </c>
      <c r="K90" s="30" t="s">
        <v>871</v>
      </c>
      <c r="O90" s="24"/>
    </row>
    <row r="91" spans="2:15">
      <c r="B91" s="58" t="s">
        <v>17</v>
      </c>
      <c r="C91" s="57" t="s">
        <v>16</v>
      </c>
      <c r="D91" s="72">
        <v>46161</v>
      </c>
      <c r="E91" s="74" t="s">
        <v>1024</v>
      </c>
      <c r="F91" s="120" t="s">
        <v>29</v>
      </c>
      <c r="G91" s="73">
        <v>2</v>
      </c>
      <c r="H91" s="92">
        <v>54.75</v>
      </c>
      <c r="I91" s="91">
        <v>109.5</v>
      </c>
      <c r="J91" s="54" t="s">
        <v>8</v>
      </c>
      <c r="K91" s="30" t="s">
        <v>872</v>
      </c>
      <c r="O91" s="24"/>
    </row>
    <row r="92" spans="2:15">
      <c r="B92" s="58" t="s">
        <v>17</v>
      </c>
      <c r="C92" s="57" t="s">
        <v>16</v>
      </c>
      <c r="D92" s="72">
        <v>46161</v>
      </c>
      <c r="E92" s="74" t="s">
        <v>1024</v>
      </c>
      <c r="F92" s="120" t="s">
        <v>29</v>
      </c>
      <c r="G92" s="73">
        <v>2</v>
      </c>
      <c r="H92" s="92">
        <v>54.75</v>
      </c>
      <c r="I92" s="91">
        <v>109.5</v>
      </c>
      <c r="J92" s="54" t="s">
        <v>8</v>
      </c>
      <c r="K92" s="30" t="s">
        <v>873</v>
      </c>
      <c r="O92" s="24"/>
    </row>
    <row r="93" spans="2:15">
      <c r="B93" s="58" t="s">
        <v>17</v>
      </c>
      <c r="C93" s="57" t="s">
        <v>16</v>
      </c>
      <c r="D93" s="72">
        <v>46161</v>
      </c>
      <c r="E93" s="74" t="s">
        <v>1025</v>
      </c>
      <c r="F93" s="120" t="s">
        <v>29</v>
      </c>
      <c r="G93" s="73">
        <v>1</v>
      </c>
      <c r="H93" s="92">
        <v>54.85</v>
      </c>
      <c r="I93" s="91">
        <v>54.85</v>
      </c>
      <c r="J93" s="54" t="s">
        <v>8</v>
      </c>
      <c r="K93" s="30" t="s">
        <v>874</v>
      </c>
      <c r="O93" s="24"/>
    </row>
    <row r="94" spans="2:15">
      <c r="B94" s="58" t="s">
        <v>17</v>
      </c>
      <c r="C94" s="57" t="s">
        <v>16</v>
      </c>
      <c r="D94" s="72">
        <v>46161</v>
      </c>
      <c r="E94" s="74" t="s">
        <v>1026</v>
      </c>
      <c r="F94" s="120" t="s">
        <v>29</v>
      </c>
      <c r="G94" s="73">
        <v>6</v>
      </c>
      <c r="H94" s="92">
        <v>54.85</v>
      </c>
      <c r="I94" s="91">
        <v>329.1</v>
      </c>
      <c r="J94" s="54" t="s">
        <v>8</v>
      </c>
      <c r="K94" s="30" t="s">
        <v>875</v>
      </c>
      <c r="O94" s="24"/>
    </row>
    <row r="95" spans="2:15">
      <c r="B95" s="58" t="s">
        <v>17</v>
      </c>
      <c r="C95" s="57" t="s">
        <v>16</v>
      </c>
      <c r="D95" s="72">
        <v>46161</v>
      </c>
      <c r="E95" s="74" t="s">
        <v>1027</v>
      </c>
      <c r="F95" s="120" t="s">
        <v>29</v>
      </c>
      <c r="G95" s="73">
        <v>2</v>
      </c>
      <c r="H95" s="92">
        <v>54.75</v>
      </c>
      <c r="I95" s="91">
        <v>109.5</v>
      </c>
      <c r="J95" s="54" t="s">
        <v>8</v>
      </c>
      <c r="K95" s="30" t="s">
        <v>876</v>
      </c>
      <c r="O95" s="24"/>
    </row>
    <row r="96" spans="2:15">
      <c r="B96" s="58" t="s">
        <v>17</v>
      </c>
      <c r="C96" s="57" t="s">
        <v>16</v>
      </c>
      <c r="D96" s="72">
        <v>46161</v>
      </c>
      <c r="E96" s="74" t="s">
        <v>1028</v>
      </c>
      <c r="F96" s="120" t="s">
        <v>29</v>
      </c>
      <c r="G96" s="73">
        <v>1</v>
      </c>
      <c r="H96" s="92">
        <v>54.75</v>
      </c>
      <c r="I96" s="91">
        <v>54.75</v>
      </c>
      <c r="J96" s="54" t="s">
        <v>8</v>
      </c>
      <c r="K96" s="30" t="s">
        <v>877</v>
      </c>
      <c r="O96" s="24"/>
    </row>
    <row r="97" spans="2:15">
      <c r="B97" s="58" t="s">
        <v>17</v>
      </c>
      <c r="C97" s="57" t="s">
        <v>16</v>
      </c>
      <c r="D97" s="72">
        <v>46161</v>
      </c>
      <c r="E97" s="74" t="s">
        <v>1029</v>
      </c>
      <c r="F97" s="120" t="s">
        <v>29</v>
      </c>
      <c r="G97" s="73">
        <v>6</v>
      </c>
      <c r="H97" s="92">
        <v>54.8</v>
      </c>
      <c r="I97" s="91">
        <v>328.79999999999995</v>
      </c>
      <c r="J97" s="54" t="s">
        <v>8</v>
      </c>
      <c r="K97" s="30" t="s">
        <v>878</v>
      </c>
      <c r="O97" s="24"/>
    </row>
    <row r="98" spans="2:15">
      <c r="B98" s="58" t="s">
        <v>17</v>
      </c>
      <c r="C98" s="57" t="s">
        <v>16</v>
      </c>
      <c r="D98" s="72">
        <v>46161</v>
      </c>
      <c r="E98" s="74" t="s">
        <v>1030</v>
      </c>
      <c r="F98" s="120" t="s">
        <v>29</v>
      </c>
      <c r="G98" s="73">
        <v>12</v>
      </c>
      <c r="H98" s="92">
        <v>54.8</v>
      </c>
      <c r="I98" s="91">
        <v>657.59999999999991</v>
      </c>
      <c r="J98" s="54" t="s">
        <v>8</v>
      </c>
      <c r="K98" s="30" t="s">
        <v>879</v>
      </c>
      <c r="O98" s="24"/>
    </row>
    <row r="99" spans="2:15">
      <c r="B99" s="58" t="s">
        <v>17</v>
      </c>
      <c r="C99" s="57" t="s">
        <v>16</v>
      </c>
      <c r="D99" s="72">
        <v>46161</v>
      </c>
      <c r="E99" s="74" t="s">
        <v>655</v>
      </c>
      <c r="F99" s="120" t="s">
        <v>29</v>
      </c>
      <c r="G99" s="73">
        <v>12</v>
      </c>
      <c r="H99" s="92">
        <v>54.8</v>
      </c>
      <c r="I99" s="91">
        <v>657.59999999999991</v>
      </c>
      <c r="J99" s="54" t="s">
        <v>8</v>
      </c>
      <c r="K99" s="30" t="s">
        <v>880</v>
      </c>
    </row>
    <row r="100" spans="2:15">
      <c r="B100" s="58" t="s">
        <v>17</v>
      </c>
      <c r="C100" s="57" t="s">
        <v>16</v>
      </c>
      <c r="D100" s="72">
        <v>46161</v>
      </c>
      <c r="E100" s="74" t="s">
        <v>655</v>
      </c>
      <c r="F100" s="120" t="s">
        <v>29</v>
      </c>
      <c r="G100" s="73">
        <v>6</v>
      </c>
      <c r="H100" s="92">
        <v>54.8</v>
      </c>
      <c r="I100" s="91">
        <v>328.79999999999995</v>
      </c>
      <c r="J100" s="54" t="s">
        <v>8</v>
      </c>
      <c r="K100" s="30" t="s">
        <v>881</v>
      </c>
    </row>
    <row r="101" spans="2:15">
      <c r="B101" s="58" t="s">
        <v>17</v>
      </c>
      <c r="C101" s="57" t="s">
        <v>16</v>
      </c>
      <c r="D101" s="72">
        <v>46161</v>
      </c>
      <c r="E101" s="74" t="s">
        <v>655</v>
      </c>
      <c r="F101" s="120" t="s">
        <v>29</v>
      </c>
      <c r="G101" s="73">
        <v>6</v>
      </c>
      <c r="H101" s="92">
        <v>54.8</v>
      </c>
      <c r="I101" s="91">
        <v>328.79999999999995</v>
      </c>
      <c r="J101" s="54" t="s">
        <v>8</v>
      </c>
      <c r="K101" s="30" t="s">
        <v>882</v>
      </c>
    </row>
    <row r="102" spans="2:15">
      <c r="B102" s="58" t="s">
        <v>17</v>
      </c>
      <c r="C102" s="57" t="s">
        <v>16</v>
      </c>
      <c r="D102" s="72">
        <v>46161</v>
      </c>
      <c r="E102" s="74" t="s">
        <v>655</v>
      </c>
      <c r="F102" s="120" t="s">
        <v>29</v>
      </c>
      <c r="G102" s="73">
        <v>4</v>
      </c>
      <c r="H102" s="92">
        <v>54.75</v>
      </c>
      <c r="I102" s="91">
        <v>219</v>
      </c>
      <c r="J102" s="54" t="s">
        <v>8</v>
      </c>
      <c r="K102" s="30" t="s">
        <v>883</v>
      </c>
    </row>
    <row r="103" spans="2:15">
      <c r="B103" s="58" t="s">
        <v>17</v>
      </c>
      <c r="C103" s="57" t="s">
        <v>16</v>
      </c>
      <c r="D103" s="72">
        <v>46161</v>
      </c>
      <c r="E103" s="74" t="s">
        <v>655</v>
      </c>
      <c r="F103" s="120" t="s">
        <v>29</v>
      </c>
      <c r="G103" s="73">
        <v>2</v>
      </c>
      <c r="H103" s="92">
        <v>54.75</v>
      </c>
      <c r="I103" s="91">
        <v>109.5</v>
      </c>
      <c r="J103" s="54" t="s">
        <v>8</v>
      </c>
      <c r="K103" s="30" t="s">
        <v>884</v>
      </c>
    </row>
    <row r="104" spans="2:15">
      <c r="B104" s="58" t="s">
        <v>17</v>
      </c>
      <c r="C104" s="57" t="s">
        <v>16</v>
      </c>
      <c r="D104" s="72">
        <v>46161</v>
      </c>
      <c r="E104" s="74" t="s">
        <v>655</v>
      </c>
      <c r="F104" s="120" t="s">
        <v>29</v>
      </c>
      <c r="G104" s="73">
        <v>2</v>
      </c>
      <c r="H104" s="92">
        <v>54.75</v>
      </c>
      <c r="I104" s="91">
        <v>109.5</v>
      </c>
      <c r="J104" s="54" t="s">
        <v>8</v>
      </c>
      <c r="K104" s="30" t="s">
        <v>885</v>
      </c>
    </row>
    <row r="105" spans="2:15">
      <c r="B105" s="58" t="s">
        <v>17</v>
      </c>
      <c r="C105" s="57" t="s">
        <v>16</v>
      </c>
      <c r="D105" s="72">
        <v>46161</v>
      </c>
      <c r="E105" s="74" t="s">
        <v>655</v>
      </c>
      <c r="F105" s="120" t="s">
        <v>29</v>
      </c>
      <c r="G105" s="73">
        <v>2</v>
      </c>
      <c r="H105" s="92">
        <v>54.75</v>
      </c>
      <c r="I105" s="91">
        <v>109.5</v>
      </c>
      <c r="J105" s="54" t="s">
        <v>8</v>
      </c>
      <c r="K105" s="30" t="s">
        <v>886</v>
      </c>
    </row>
    <row r="106" spans="2:15">
      <c r="B106" s="58" t="s">
        <v>17</v>
      </c>
      <c r="C106" s="57" t="s">
        <v>16</v>
      </c>
      <c r="D106" s="9">
        <v>46161</v>
      </c>
      <c r="E106" s="120" t="s">
        <v>655</v>
      </c>
      <c r="F106" s="120" t="s">
        <v>29</v>
      </c>
      <c r="G106" s="73">
        <v>2</v>
      </c>
      <c r="H106" s="92">
        <v>54.75</v>
      </c>
      <c r="I106" s="91">
        <v>109.5</v>
      </c>
      <c r="J106" s="54" t="s">
        <v>8</v>
      </c>
      <c r="K106" s="30" t="s">
        <v>887</v>
      </c>
    </row>
    <row r="107" spans="2:15">
      <c r="B107" s="58" t="s">
        <v>17</v>
      </c>
      <c r="C107" s="122" t="s">
        <v>16</v>
      </c>
      <c r="D107" s="72">
        <v>46161</v>
      </c>
      <c r="E107" s="74" t="s">
        <v>655</v>
      </c>
      <c r="F107" s="120" t="s">
        <v>29</v>
      </c>
      <c r="G107" s="121">
        <v>2</v>
      </c>
      <c r="H107" s="126">
        <v>54.75</v>
      </c>
      <c r="I107" s="130">
        <v>109.5</v>
      </c>
      <c r="J107" s="54" t="s">
        <v>8</v>
      </c>
      <c r="K107" s="30" t="s">
        <v>888</v>
      </c>
    </row>
    <row r="108" spans="2:15">
      <c r="B108" s="58" t="s">
        <v>17</v>
      </c>
      <c r="C108" s="57" t="s">
        <v>16</v>
      </c>
      <c r="D108" s="72">
        <v>46161</v>
      </c>
      <c r="E108" s="74" t="s">
        <v>655</v>
      </c>
      <c r="F108" s="120" t="s">
        <v>29</v>
      </c>
      <c r="G108" s="73">
        <v>2</v>
      </c>
      <c r="H108" s="92">
        <v>54.75</v>
      </c>
      <c r="I108" s="91">
        <v>109.5</v>
      </c>
      <c r="J108" s="54" t="s">
        <v>8</v>
      </c>
      <c r="K108" s="30" t="s">
        <v>889</v>
      </c>
    </row>
    <row r="109" spans="2:15">
      <c r="B109" s="58" t="s">
        <v>17</v>
      </c>
      <c r="C109" s="57" t="s">
        <v>16</v>
      </c>
      <c r="D109" s="72">
        <v>46161</v>
      </c>
      <c r="E109" s="74" t="s">
        <v>655</v>
      </c>
      <c r="F109" s="120" t="s">
        <v>29</v>
      </c>
      <c r="G109" s="73">
        <v>2</v>
      </c>
      <c r="H109" s="92">
        <v>54.75</v>
      </c>
      <c r="I109" s="91">
        <v>109.5</v>
      </c>
      <c r="J109" s="54" t="s">
        <v>8</v>
      </c>
      <c r="K109" s="30" t="s">
        <v>890</v>
      </c>
    </row>
    <row r="110" spans="2:15">
      <c r="B110" s="58" t="s">
        <v>17</v>
      </c>
      <c r="C110" s="57" t="s">
        <v>16</v>
      </c>
      <c r="D110" s="72">
        <v>46161</v>
      </c>
      <c r="E110" s="74" t="s">
        <v>1031</v>
      </c>
      <c r="F110" s="120" t="s">
        <v>29</v>
      </c>
      <c r="G110" s="73">
        <v>6</v>
      </c>
      <c r="H110" s="92">
        <v>54.8</v>
      </c>
      <c r="I110" s="91">
        <v>328.79999999999995</v>
      </c>
      <c r="J110" s="54" t="s">
        <v>8</v>
      </c>
      <c r="K110" s="30" t="s">
        <v>891</v>
      </c>
    </row>
    <row r="111" spans="2:15">
      <c r="B111" s="58" t="s">
        <v>17</v>
      </c>
      <c r="C111" s="57" t="s">
        <v>16</v>
      </c>
      <c r="D111" s="72">
        <v>46161</v>
      </c>
      <c r="E111" s="74" t="s">
        <v>1032</v>
      </c>
      <c r="F111" s="120" t="s">
        <v>29</v>
      </c>
      <c r="G111" s="73">
        <v>1</v>
      </c>
      <c r="H111" s="92">
        <v>54.75</v>
      </c>
      <c r="I111" s="91">
        <v>54.75</v>
      </c>
      <c r="J111" s="54" t="s">
        <v>8</v>
      </c>
      <c r="K111" s="30" t="s">
        <v>892</v>
      </c>
    </row>
    <row r="112" spans="2:15">
      <c r="B112" s="58" t="s">
        <v>17</v>
      </c>
      <c r="C112" s="57" t="s">
        <v>16</v>
      </c>
      <c r="D112" s="72">
        <v>46161</v>
      </c>
      <c r="E112" s="74" t="s">
        <v>1032</v>
      </c>
      <c r="F112" s="120" t="s">
        <v>29</v>
      </c>
      <c r="G112" s="73">
        <v>1</v>
      </c>
      <c r="H112" s="92">
        <v>54.75</v>
      </c>
      <c r="I112" s="91">
        <v>54.75</v>
      </c>
      <c r="J112" s="54" t="s">
        <v>8</v>
      </c>
      <c r="K112" s="30" t="s">
        <v>893</v>
      </c>
    </row>
    <row r="113" spans="2:11">
      <c r="B113" s="58" t="s">
        <v>17</v>
      </c>
      <c r="C113" s="57" t="s">
        <v>16</v>
      </c>
      <c r="D113" s="72">
        <v>46161</v>
      </c>
      <c r="E113" s="74" t="s">
        <v>1032</v>
      </c>
      <c r="F113" s="120" t="s">
        <v>29</v>
      </c>
      <c r="G113" s="73">
        <v>1</v>
      </c>
      <c r="H113" s="92">
        <v>54.75</v>
      </c>
      <c r="I113" s="91">
        <v>54.75</v>
      </c>
      <c r="J113" s="54" t="s">
        <v>8</v>
      </c>
      <c r="K113" s="30" t="s">
        <v>894</v>
      </c>
    </row>
    <row r="114" spans="2:11">
      <c r="B114" s="58" t="s">
        <v>17</v>
      </c>
      <c r="C114" s="57" t="s">
        <v>16</v>
      </c>
      <c r="D114" s="72">
        <v>46161</v>
      </c>
      <c r="E114" s="74" t="s">
        <v>1032</v>
      </c>
      <c r="F114" s="120" t="s">
        <v>29</v>
      </c>
      <c r="G114" s="73">
        <v>1</v>
      </c>
      <c r="H114" s="92">
        <v>54.75</v>
      </c>
      <c r="I114" s="91">
        <v>54.75</v>
      </c>
      <c r="J114" s="54" t="s">
        <v>8</v>
      </c>
      <c r="K114" s="30" t="s">
        <v>895</v>
      </c>
    </row>
    <row r="115" spans="2:11">
      <c r="B115" s="58" t="s">
        <v>17</v>
      </c>
      <c r="C115" s="57" t="s">
        <v>16</v>
      </c>
      <c r="D115" s="72">
        <v>46161</v>
      </c>
      <c r="E115" s="74" t="s">
        <v>1032</v>
      </c>
      <c r="F115" s="120" t="s">
        <v>29</v>
      </c>
      <c r="G115" s="73">
        <v>1</v>
      </c>
      <c r="H115" s="92">
        <v>54.75</v>
      </c>
      <c r="I115" s="91">
        <v>54.75</v>
      </c>
      <c r="J115" s="54" t="s">
        <v>8</v>
      </c>
      <c r="K115" s="30" t="s">
        <v>896</v>
      </c>
    </row>
    <row r="116" spans="2:11">
      <c r="B116" s="58" t="s">
        <v>17</v>
      </c>
      <c r="C116" s="57" t="s">
        <v>16</v>
      </c>
      <c r="D116" s="72">
        <v>46161</v>
      </c>
      <c r="E116" s="74" t="s">
        <v>1032</v>
      </c>
      <c r="F116" s="120" t="s">
        <v>29</v>
      </c>
      <c r="G116" s="73">
        <v>1</v>
      </c>
      <c r="H116" s="92">
        <v>54.75</v>
      </c>
      <c r="I116" s="91">
        <v>54.75</v>
      </c>
      <c r="J116" s="54" t="s">
        <v>8</v>
      </c>
      <c r="K116" s="30" t="s">
        <v>897</v>
      </c>
    </row>
    <row r="117" spans="2:11">
      <c r="B117" s="58" t="s">
        <v>17</v>
      </c>
      <c r="C117" s="57" t="s">
        <v>16</v>
      </c>
      <c r="D117" s="72">
        <v>46161</v>
      </c>
      <c r="E117" s="74" t="s">
        <v>1032</v>
      </c>
      <c r="F117" s="120" t="s">
        <v>29</v>
      </c>
      <c r="G117" s="73">
        <v>1</v>
      </c>
      <c r="H117" s="92">
        <v>54.75</v>
      </c>
      <c r="I117" s="91">
        <v>54.75</v>
      </c>
      <c r="J117" s="54" t="s">
        <v>8</v>
      </c>
      <c r="K117" s="30" t="s">
        <v>898</v>
      </c>
    </row>
    <row r="118" spans="2:11">
      <c r="B118" s="58" t="s">
        <v>17</v>
      </c>
      <c r="C118" s="57" t="s">
        <v>16</v>
      </c>
      <c r="D118" s="72">
        <v>46161</v>
      </c>
      <c r="E118" s="74" t="s">
        <v>1032</v>
      </c>
      <c r="F118" s="120" t="s">
        <v>29</v>
      </c>
      <c r="G118" s="73">
        <v>1</v>
      </c>
      <c r="H118" s="92">
        <v>54.75</v>
      </c>
      <c r="I118" s="91">
        <v>54.75</v>
      </c>
      <c r="J118" s="54" t="s">
        <v>8</v>
      </c>
      <c r="K118" s="30" t="s">
        <v>899</v>
      </c>
    </row>
    <row r="119" spans="2:11">
      <c r="B119" s="58" t="s">
        <v>17</v>
      </c>
      <c r="C119" s="57" t="s">
        <v>16</v>
      </c>
      <c r="D119" s="72">
        <v>46161</v>
      </c>
      <c r="E119" s="74" t="s">
        <v>1032</v>
      </c>
      <c r="F119" s="120" t="s">
        <v>29</v>
      </c>
      <c r="G119" s="73">
        <v>1</v>
      </c>
      <c r="H119" s="92">
        <v>54.75</v>
      </c>
      <c r="I119" s="91">
        <v>54.75</v>
      </c>
      <c r="J119" s="54" t="s">
        <v>8</v>
      </c>
      <c r="K119" s="30" t="s">
        <v>900</v>
      </c>
    </row>
    <row r="120" spans="2:11">
      <c r="B120" s="58" t="s">
        <v>17</v>
      </c>
      <c r="C120" s="57" t="s">
        <v>16</v>
      </c>
      <c r="D120" s="72">
        <v>46161</v>
      </c>
      <c r="E120" s="74" t="s">
        <v>1032</v>
      </c>
      <c r="F120" s="120" t="s">
        <v>29</v>
      </c>
      <c r="G120" s="73">
        <v>1</v>
      </c>
      <c r="H120" s="92">
        <v>54.75</v>
      </c>
      <c r="I120" s="91">
        <v>54.75</v>
      </c>
      <c r="J120" s="54" t="s">
        <v>8</v>
      </c>
      <c r="K120" s="30" t="s">
        <v>901</v>
      </c>
    </row>
    <row r="121" spans="2:11">
      <c r="B121" s="58" t="s">
        <v>17</v>
      </c>
      <c r="C121" s="57" t="s">
        <v>16</v>
      </c>
      <c r="D121" s="72">
        <v>46161</v>
      </c>
      <c r="E121" s="74" t="s">
        <v>1033</v>
      </c>
      <c r="F121" s="120" t="s">
        <v>29</v>
      </c>
      <c r="G121" s="73">
        <v>6</v>
      </c>
      <c r="H121" s="92">
        <v>54.8</v>
      </c>
      <c r="I121" s="91">
        <v>328.79999999999995</v>
      </c>
      <c r="J121" s="54" t="s">
        <v>8</v>
      </c>
      <c r="K121" s="30" t="s">
        <v>902</v>
      </c>
    </row>
    <row r="122" spans="2:11">
      <c r="B122" s="58" t="s">
        <v>17</v>
      </c>
      <c r="C122" s="57" t="s">
        <v>16</v>
      </c>
      <c r="D122" s="72">
        <v>46161</v>
      </c>
      <c r="E122" s="74" t="s">
        <v>1034</v>
      </c>
      <c r="F122" s="120" t="s">
        <v>29</v>
      </c>
      <c r="G122" s="73">
        <v>2</v>
      </c>
      <c r="H122" s="92">
        <v>54.75</v>
      </c>
      <c r="I122" s="91">
        <v>109.5</v>
      </c>
      <c r="J122" s="54" t="s">
        <v>8</v>
      </c>
      <c r="K122" s="30" t="s">
        <v>903</v>
      </c>
    </row>
    <row r="123" spans="2:11">
      <c r="B123" s="58" t="s">
        <v>17</v>
      </c>
      <c r="C123" s="57" t="s">
        <v>16</v>
      </c>
      <c r="D123" s="72">
        <v>46161</v>
      </c>
      <c r="E123" s="74" t="s">
        <v>1034</v>
      </c>
      <c r="F123" s="120" t="s">
        <v>29</v>
      </c>
      <c r="G123" s="73">
        <v>2</v>
      </c>
      <c r="H123" s="92">
        <v>54.75</v>
      </c>
      <c r="I123" s="91">
        <v>109.5</v>
      </c>
      <c r="J123" s="54" t="s">
        <v>8</v>
      </c>
      <c r="K123" s="30" t="s">
        <v>904</v>
      </c>
    </row>
    <row r="124" spans="2:11">
      <c r="B124" s="58" t="s">
        <v>17</v>
      </c>
      <c r="C124" s="57" t="s">
        <v>16</v>
      </c>
      <c r="D124" s="72">
        <v>46161</v>
      </c>
      <c r="E124" s="74" t="s">
        <v>1034</v>
      </c>
      <c r="F124" s="120" t="s">
        <v>29</v>
      </c>
      <c r="G124" s="73">
        <v>2</v>
      </c>
      <c r="H124" s="92">
        <v>54.75</v>
      </c>
      <c r="I124" s="91">
        <v>109.5</v>
      </c>
      <c r="J124" s="54" t="s">
        <v>8</v>
      </c>
      <c r="K124" s="30" t="s">
        <v>905</v>
      </c>
    </row>
    <row r="125" spans="2:11">
      <c r="B125" s="58" t="s">
        <v>17</v>
      </c>
      <c r="C125" s="57" t="s">
        <v>16</v>
      </c>
      <c r="D125" s="72">
        <v>46161</v>
      </c>
      <c r="E125" s="74" t="s">
        <v>1034</v>
      </c>
      <c r="F125" s="120" t="s">
        <v>29</v>
      </c>
      <c r="G125" s="73">
        <v>2</v>
      </c>
      <c r="H125" s="92">
        <v>54.75</v>
      </c>
      <c r="I125" s="91">
        <v>109.5</v>
      </c>
      <c r="J125" s="54" t="s">
        <v>8</v>
      </c>
      <c r="K125" s="30" t="s">
        <v>906</v>
      </c>
    </row>
    <row r="126" spans="2:11">
      <c r="B126" s="58" t="s">
        <v>17</v>
      </c>
      <c r="C126" s="57" t="s">
        <v>16</v>
      </c>
      <c r="D126" s="72">
        <v>46161</v>
      </c>
      <c r="E126" s="74" t="s">
        <v>1034</v>
      </c>
      <c r="F126" s="120" t="s">
        <v>29</v>
      </c>
      <c r="G126" s="73">
        <v>2</v>
      </c>
      <c r="H126" s="92">
        <v>54.75</v>
      </c>
      <c r="I126" s="91">
        <v>109.5</v>
      </c>
      <c r="J126" s="54" t="s">
        <v>8</v>
      </c>
      <c r="K126" s="30" t="s">
        <v>907</v>
      </c>
    </row>
    <row r="127" spans="2:11">
      <c r="B127" s="58" t="s">
        <v>17</v>
      </c>
      <c r="C127" s="57" t="s">
        <v>16</v>
      </c>
      <c r="D127" s="72">
        <v>46161</v>
      </c>
      <c r="E127" s="74" t="s">
        <v>1034</v>
      </c>
      <c r="F127" s="120" t="s">
        <v>29</v>
      </c>
      <c r="G127" s="73">
        <v>6</v>
      </c>
      <c r="H127" s="92">
        <v>54.8</v>
      </c>
      <c r="I127" s="91">
        <v>328.79999999999995</v>
      </c>
      <c r="J127" s="54" t="s">
        <v>8</v>
      </c>
      <c r="K127" s="30" t="s">
        <v>908</v>
      </c>
    </row>
    <row r="128" spans="2:11">
      <c r="B128" s="58" t="s">
        <v>17</v>
      </c>
      <c r="C128" s="57" t="s">
        <v>16</v>
      </c>
      <c r="D128" s="72">
        <v>46161</v>
      </c>
      <c r="E128" s="74" t="s">
        <v>668</v>
      </c>
      <c r="F128" s="120" t="s">
        <v>29</v>
      </c>
      <c r="G128" s="73">
        <v>12</v>
      </c>
      <c r="H128" s="92">
        <v>54.8</v>
      </c>
      <c r="I128" s="91">
        <v>657.59999999999991</v>
      </c>
      <c r="J128" s="54" t="s">
        <v>8</v>
      </c>
      <c r="K128" s="30" t="s">
        <v>909</v>
      </c>
    </row>
    <row r="129" spans="2:11">
      <c r="B129" s="58" t="s">
        <v>17</v>
      </c>
      <c r="C129" s="57" t="s">
        <v>16</v>
      </c>
      <c r="D129" s="72">
        <v>46161</v>
      </c>
      <c r="E129" s="74" t="s">
        <v>668</v>
      </c>
      <c r="F129" s="120" t="s">
        <v>29</v>
      </c>
      <c r="G129" s="73">
        <v>6</v>
      </c>
      <c r="H129" s="92">
        <v>54.8</v>
      </c>
      <c r="I129" s="91">
        <v>328.79999999999995</v>
      </c>
      <c r="J129" s="54" t="s">
        <v>8</v>
      </c>
      <c r="K129" s="30" t="s">
        <v>910</v>
      </c>
    </row>
    <row r="130" spans="2:11">
      <c r="B130" s="58" t="s">
        <v>17</v>
      </c>
      <c r="C130" s="57" t="s">
        <v>16</v>
      </c>
      <c r="D130" s="72">
        <v>46161</v>
      </c>
      <c r="E130" s="74" t="s">
        <v>1035</v>
      </c>
      <c r="F130" s="120" t="s">
        <v>29</v>
      </c>
      <c r="G130" s="73">
        <v>2</v>
      </c>
      <c r="H130" s="92">
        <v>54.75</v>
      </c>
      <c r="I130" s="91">
        <v>109.5</v>
      </c>
      <c r="J130" s="54" t="s">
        <v>8</v>
      </c>
      <c r="K130" s="30" t="s">
        <v>911</v>
      </c>
    </row>
    <row r="131" spans="2:11">
      <c r="B131" s="58" t="s">
        <v>17</v>
      </c>
      <c r="C131" s="57" t="s">
        <v>16</v>
      </c>
      <c r="D131" s="72">
        <v>46161</v>
      </c>
      <c r="E131" s="74" t="s">
        <v>1035</v>
      </c>
      <c r="F131" s="120" t="s">
        <v>29</v>
      </c>
      <c r="G131" s="73">
        <v>2</v>
      </c>
      <c r="H131" s="92">
        <v>54.75</v>
      </c>
      <c r="I131" s="91">
        <v>109.5</v>
      </c>
      <c r="J131" s="54" t="s">
        <v>8</v>
      </c>
      <c r="K131" s="30" t="s">
        <v>912</v>
      </c>
    </row>
    <row r="132" spans="2:11">
      <c r="B132" s="58" t="s">
        <v>17</v>
      </c>
      <c r="C132" s="57" t="s">
        <v>16</v>
      </c>
      <c r="D132" s="72">
        <v>46161</v>
      </c>
      <c r="E132" s="74" t="s">
        <v>1035</v>
      </c>
      <c r="F132" s="120" t="s">
        <v>29</v>
      </c>
      <c r="G132" s="73">
        <v>2</v>
      </c>
      <c r="H132" s="92">
        <v>54.75</v>
      </c>
      <c r="I132" s="91">
        <v>109.5</v>
      </c>
      <c r="J132" s="54" t="s">
        <v>8</v>
      </c>
      <c r="K132" s="30" t="s">
        <v>913</v>
      </c>
    </row>
    <row r="133" spans="2:11">
      <c r="B133" s="58" t="s">
        <v>17</v>
      </c>
      <c r="C133" s="57" t="s">
        <v>16</v>
      </c>
      <c r="D133" s="72">
        <v>46161</v>
      </c>
      <c r="E133" s="74" t="s">
        <v>1035</v>
      </c>
      <c r="F133" s="120" t="s">
        <v>29</v>
      </c>
      <c r="G133" s="73">
        <v>2</v>
      </c>
      <c r="H133" s="92">
        <v>54.75</v>
      </c>
      <c r="I133" s="91">
        <v>109.5</v>
      </c>
      <c r="J133" s="54" t="s">
        <v>8</v>
      </c>
      <c r="K133" s="30" t="s">
        <v>914</v>
      </c>
    </row>
    <row r="134" spans="2:11">
      <c r="B134" s="58" t="s">
        <v>17</v>
      </c>
      <c r="C134" s="57" t="s">
        <v>16</v>
      </c>
      <c r="D134" s="72">
        <v>46161</v>
      </c>
      <c r="E134" s="74" t="s">
        <v>1035</v>
      </c>
      <c r="F134" s="120" t="s">
        <v>29</v>
      </c>
      <c r="G134" s="73">
        <v>1</v>
      </c>
      <c r="H134" s="92">
        <v>54.75</v>
      </c>
      <c r="I134" s="91">
        <v>54.75</v>
      </c>
      <c r="J134" s="54" t="s">
        <v>8</v>
      </c>
      <c r="K134" s="30" t="s">
        <v>915</v>
      </c>
    </row>
    <row r="135" spans="2:11">
      <c r="B135" s="58" t="s">
        <v>17</v>
      </c>
      <c r="C135" s="57" t="s">
        <v>16</v>
      </c>
      <c r="D135" s="72">
        <v>46161</v>
      </c>
      <c r="E135" s="74" t="s">
        <v>1035</v>
      </c>
      <c r="F135" s="120" t="s">
        <v>29</v>
      </c>
      <c r="G135" s="73">
        <v>1</v>
      </c>
      <c r="H135" s="92">
        <v>54.75</v>
      </c>
      <c r="I135" s="91">
        <v>54.75</v>
      </c>
      <c r="J135" s="54" t="s">
        <v>8</v>
      </c>
      <c r="K135" s="30" t="s">
        <v>916</v>
      </c>
    </row>
    <row r="136" spans="2:11">
      <c r="B136" s="58" t="s">
        <v>17</v>
      </c>
      <c r="C136" s="57" t="s">
        <v>16</v>
      </c>
      <c r="D136" s="72">
        <v>46161</v>
      </c>
      <c r="E136" s="74" t="s">
        <v>1035</v>
      </c>
      <c r="F136" s="120" t="s">
        <v>29</v>
      </c>
      <c r="G136" s="73">
        <v>1</v>
      </c>
      <c r="H136" s="92">
        <v>54.75</v>
      </c>
      <c r="I136" s="91">
        <v>54.75</v>
      </c>
      <c r="J136" s="54" t="s">
        <v>8</v>
      </c>
      <c r="K136" s="30" t="s">
        <v>917</v>
      </c>
    </row>
    <row r="137" spans="2:11">
      <c r="B137" s="58" t="s">
        <v>17</v>
      </c>
      <c r="C137" s="57" t="s">
        <v>16</v>
      </c>
      <c r="D137" s="72">
        <v>46161</v>
      </c>
      <c r="E137" s="74" t="s">
        <v>1035</v>
      </c>
      <c r="F137" s="120" t="s">
        <v>29</v>
      </c>
      <c r="G137" s="73">
        <v>1</v>
      </c>
      <c r="H137" s="92">
        <v>54.75</v>
      </c>
      <c r="I137" s="91">
        <v>54.75</v>
      </c>
      <c r="J137" s="54" t="s">
        <v>8</v>
      </c>
      <c r="K137" s="30" t="s">
        <v>918</v>
      </c>
    </row>
    <row r="138" spans="2:11">
      <c r="B138" s="58" t="s">
        <v>17</v>
      </c>
      <c r="C138" s="57" t="s">
        <v>16</v>
      </c>
      <c r="D138" s="72">
        <v>46161</v>
      </c>
      <c r="E138" s="74" t="s">
        <v>1035</v>
      </c>
      <c r="F138" s="120" t="s">
        <v>29</v>
      </c>
      <c r="G138" s="73">
        <v>1</v>
      </c>
      <c r="H138" s="92">
        <v>54.75</v>
      </c>
      <c r="I138" s="91">
        <v>54.75</v>
      </c>
      <c r="J138" s="54" t="s">
        <v>8</v>
      </c>
      <c r="K138" s="30" t="s">
        <v>919</v>
      </c>
    </row>
    <row r="139" spans="2:11">
      <c r="B139" s="58" t="s">
        <v>17</v>
      </c>
      <c r="C139" s="57" t="s">
        <v>16</v>
      </c>
      <c r="D139" s="72">
        <v>46161</v>
      </c>
      <c r="E139" s="74" t="s">
        <v>1036</v>
      </c>
      <c r="F139" s="120" t="s">
        <v>29</v>
      </c>
      <c r="G139" s="73">
        <v>2</v>
      </c>
      <c r="H139" s="92">
        <v>54.75</v>
      </c>
      <c r="I139" s="91">
        <v>109.5</v>
      </c>
      <c r="J139" s="54" t="s">
        <v>8</v>
      </c>
      <c r="K139" s="30" t="s">
        <v>920</v>
      </c>
    </row>
    <row r="140" spans="2:11">
      <c r="B140" s="58" t="s">
        <v>17</v>
      </c>
      <c r="C140" s="57" t="s">
        <v>16</v>
      </c>
      <c r="D140" s="72">
        <v>46161</v>
      </c>
      <c r="E140" s="74" t="s">
        <v>1036</v>
      </c>
      <c r="F140" s="120" t="s">
        <v>29</v>
      </c>
      <c r="G140" s="73">
        <v>2</v>
      </c>
      <c r="H140" s="92">
        <v>54.75</v>
      </c>
      <c r="I140" s="91">
        <v>109.5</v>
      </c>
      <c r="J140" s="54" t="s">
        <v>8</v>
      </c>
      <c r="K140" s="30" t="s">
        <v>921</v>
      </c>
    </row>
    <row r="141" spans="2:11">
      <c r="B141" s="58" t="s">
        <v>17</v>
      </c>
      <c r="C141" s="57" t="s">
        <v>16</v>
      </c>
      <c r="D141" s="72">
        <v>46161</v>
      </c>
      <c r="E141" s="74" t="s">
        <v>1036</v>
      </c>
      <c r="F141" s="120" t="s">
        <v>29</v>
      </c>
      <c r="G141" s="73">
        <v>2</v>
      </c>
      <c r="H141" s="92">
        <v>54.75</v>
      </c>
      <c r="I141" s="91">
        <v>109.5</v>
      </c>
      <c r="J141" s="54" t="s">
        <v>8</v>
      </c>
      <c r="K141" s="30" t="s">
        <v>922</v>
      </c>
    </row>
    <row r="142" spans="2:11">
      <c r="B142" s="58" t="s">
        <v>17</v>
      </c>
      <c r="C142" s="57" t="s">
        <v>16</v>
      </c>
      <c r="D142" s="72">
        <v>46161</v>
      </c>
      <c r="E142" s="74" t="s">
        <v>1036</v>
      </c>
      <c r="F142" s="120" t="s">
        <v>29</v>
      </c>
      <c r="G142" s="73">
        <v>1</v>
      </c>
      <c r="H142" s="92">
        <v>54.75</v>
      </c>
      <c r="I142" s="91">
        <v>54.75</v>
      </c>
      <c r="J142" s="54" t="s">
        <v>8</v>
      </c>
      <c r="K142" s="30" t="s">
        <v>923</v>
      </c>
    </row>
    <row r="143" spans="2:11">
      <c r="B143" s="58" t="s">
        <v>17</v>
      </c>
      <c r="C143" s="57" t="s">
        <v>16</v>
      </c>
      <c r="D143" s="72">
        <v>46161</v>
      </c>
      <c r="E143" s="74" t="s">
        <v>1036</v>
      </c>
      <c r="F143" s="120" t="s">
        <v>29</v>
      </c>
      <c r="G143" s="73">
        <v>1</v>
      </c>
      <c r="H143" s="92">
        <v>54.75</v>
      </c>
      <c r="I143" s="91">
        <v>54.75</v>
      </c>
      <c r="J143" s="54" t="s">
        <v>8</v>
      </c>
      <c r="K143" s="30" t="s">
        <v>924</v>
      </c>
    </row>
    <row r="144" spans="2:11">
      <c r="B144" s="58" t="s">
        <v>17</v>
      </c>
      <c r="C144" s="57" t="s">
        <v>16</v>
      </c>
      <c r="D144" s="72">
        <v>46161</v>
      </c>
      <c r="E144" s="74" t="s">
        <v>680</v>
      </c>
      <c r="F144" s="120" t="s">
        <v>29</v>
      </c>
      <c r="G144" s="73">
        <v>12</v>
      </c>
      <c r="H144" s="92">
        <v>54.75</v>
      </c>
      <c r="I144" s="91">
        <v>657</v>
      </c>
      <c r="J144" s="54" t="s">
        <v>8</v>
      </c>
      <c r="K144" s="30" t="s">
        <v>925</v>
      </c>
    </row>
    <row r="145" spans="2:11">
      <c r="B145" s="58" t="s">
        <v>17</v>
      </c>
      <c r="C145" s="57" t="s">
        <v>16</v>
      </c>
      <c r="D145" s="72">
        <v>46161</v>
      </c>
      <c r="E145" s="74" t="s">
        <v>680</v>
      </c>
      <c r="F145" s="120" t="s">
        <v>29</v>
      </c>
      <c r="G145" s="73">
        <v>2</v>
      </c>
      <c r="H145" s="92">
        <v>54.75</v>
      </c>
      <c r="I145" s="91">
        <v>109.5</v>
      </c>
      <c r="J145" s="54" t="s">
        <v>8</v>
      </c>
      <c r="K145" s="30" t="s">
        <v>926</v>
      </c>
    </row>
    <row r="146" spans="2:11">
      <c r="B146" s="58" t="s">
        <v>17</v>
      </c>
      <c r="C146" s="57" t="s">
        <v>16</v>
      </c>
      <c r="D146" s="72">
        <v>46161</v>
      </c>
      <c r="E146" s="74" t="s">
        <v>680</v>
      </c>
      <c r="F146" s="120" t="s">
        <v>29</v>
      </c>
      <c r="G146" s="73">
        <v>2</v>
      </c>
      <c r="H146" s="92">
        <v>54.75</v>
      </c>
      <c r="I146" s="91">
        <v>109.5</v>
      </c>
      <c r="J146" s="54" t="s">
        <v>8</v>
      </c>
      <c r="K146" s="30" t="s">
        <v>927</v>
      </c>
    </row>
    <row r="147" spans="2:11">
      <c r="B147" s="58" t="s">
        <v>17</v>
      </c>
      <c r="C147" s="57" t="s">
        <v>16</v>
      </c>
      <c r="D147" s="72">
        <v>46161</v>
      </c>
      <c r="E147" s="74" t="s">
        <v>680</v>
      </c>
      <c r="F147" s="120" t="s">
        <v>29</v>
      </c>
      <c r="G147" s="73">
        <v>2</v>
      </c>
      <c r="H147" s="92">
        <v>54.75</v>
      </c>
      <c r="I147" s="91">
        <v>109.5</v>
      </c>
      <c r="J147" s="54" t="s">
        <v>8</v>
      </c>
      <c r="K147" s="30" t="s">
        <v>928</v>
      </c>
    </row>
    <row r="148" spans="2:11">
      <c r="B148" s="58" t="s">
        <v>17</v>
      </c>
      <c r="C148" s="57" t="s">
        <v>16</v>
      </c>
      <c r="D148" s="72">
        <v>46161</v>
      </c>
      <c r="E148" s="74" t="s">
        <v>680</v>
      </c>
      <c r="F148" s="120" t="s">
        <v>29</v>
      </c>
      <c r="G148" s="73">
        <v>2</v>
      </c>
      <c r="H148" s="92">
        <v>54.75</v>
      </c>
      <c r="I148" s="91">
        <v>109.5</v>
      </c>
      <c r="J148" s="54" t="s">
        <v>8</v>
      </c>
      <c r="K148" s="30" t="s">
        <v>929</v>
      </c>
    </row>
    <row r="149" spans="2:11">
      <c r="B149" s="58" t="s">
        <v>17</v>
      </c>
      <c r="C149" s="57" t="s">
        <v>16</v>
      </c>
      <c r="D149" s="72">
        <v>46161</v>
      </c>
      <c r="E149" s="74" t="s">
        <v>680</v>
      </c>
      <c r="F149" s="120" t="s">
        <v>29</v>
      </c>
      <c r="G149" s="73">
        <v>2</v>
      </c>
      <c r="H149" s="92">
        <v>54.75</v>
      </c>
      <c r="I149" s="91">
        <v>109.5</v>
      </c>
      <c r="J149" s="54" t="s">
        <v>8</v>
      </c>
      <c r="K149" s="30" t="s">
        <v>930</v>
      </c>
    </row>
    <row r="150" spans="2:11">
      <c r="B150" s="58" t="s">
        <v>17</v>
      </c>
      <c r="C150" s="57" t="s">
        <v>16</v>
      </c>
      <c r="D150" s="72">
        <v>46161</v>
      </c>
      <c r="E150" s="74" t="s">
        <v>681</v>
      </c>
      <c r="F150" s="120" t="s">
        <v>29</v>
      </c>
      <c r="G150" s="73">
        <v>12</v>
      </c>
      <c r="H150" s="92">
        <v>54.75</v>
      </c>
      <c r="I150" s="91">
        <v>657</v>
      </c>
      <c r="J150" s="54" t="s">
        <v>8</v>
      </c>
      <c r="K150" s="30" t="s">
        <v>931</v>
      </c>
    </row>
    <row r="151" spans="2:11">
      <c r="B151" s="58" t="s">
        <v>17</v>
      </c>
      <c r="C151" s="57" t="s">
        <v>16</v>
      </c>
      <c r="D151" s="72">
        <v>46161</v>
      </c>
      <c r="E151" s="74" t="s">
        <v>681</v>
      </c>
      <c r="F151" s="120" t="s">
        <v>29</v>
      </c>
      <c r="G151" s="73">
        <v>6</v>
      </c>
      <c r="H151" s="92">
        <v>54.75</v>
      </c>
      <c r="I151" s="91">
        <v>328.5</v>
      </c>
      <c r="J151" s="54" t="s">
        <v>8</v>
      </c>
      <c r="K151" s="30" t="s">
        <v>932</v>
      </c>
    </row>
    <row r="152" spans="2:11">
      <c r="B152" s="58" t="s">
        <v>17</v>
      </c>
      <c r="C152" s="57" t="s">
        <v>16</v>
      </c>
      <c r="D152" s="72">
        <v>46161</v>
      </c>
      <c r="E152" s="74" t="s">
        <v>1037</v>
      </c>
      <c r="F152" s="120" t="s">
        <v>29</v>
      </c>
      <c r="G152" s="73">
        <v>1</v>
      </c>
      <c r="H152" s="92">
        <v>54.75</v>
      </c>
      <c r="I152" s="91">
        <v>54.75</v>
      </c>
      <c r="J152" s="54" t="s">
        <v>8</v>
      </c>
      <c r="K152" s="30" t="s">
        <v>933</v>
      </c>
    </row>
    <row r="153" spans="2:11">
      <c r="B153" s="58" t="s">
        <v>17</v>
      </c>
      <c r="C153" s="57" t="s">
        <v>16</v>
      </c>
      <c r="D153" s="72">
        <v>46161</v>
      </c>
      <c r="E153" s="74" t="s">
        <v>1037</v>
      </c>
      <c r="F153" s="120" t="s">
        <v>29</v>
      </c>
      <c r="G153" s="73">
        <v>1</v>
      </c>
      <c r="H153" s="92">
        <v>54.75</v>
      </c>
      <c r="I153" s="91">
        <v>54.75</v>
      </c>
      <c r="J153" s="54" t="s">
        <v>8</v>
      </c>
      <c r="K153" s="30" t="s">
        <v>934</v>
      </c>
    </row>
    <row r="154" spans="2:11">
      <c r="B154" s="58" t="s">
        <v>17</v>
      </c>
      <c r="C154" s="57" t="s">
        <v>16</v>
      </c>
      <c r="D154" s="72">
        <v>46161</v>
      </c>
      <c r="E154" s="74" t="s">
        <v>1037</v>
      </c>
      <c r="F154" s="120" t="s">
        <v>29</v>
      </c>
      <c r="G154" s="73">
        <v>1</v>
      </c>
      <c r="H154" s="92">
        <v>54.75</v>
      </c>
      <c r="I154" s="91">
        <v>54.75</v>
      </c>
      <c r="J154" s="54" t="s">
        <v>8</v>
      </c>
      <c r="K154" s="30" t="s">
        <v>935</v>
      </c>
    </row>
    <row r="155" spans="2:11">
      <c r="B155" s="58" t="s">
        <v>17</v>
      </c>
      <c r="C155" s="57" t="s">
        <v>16</v>
      </c>
      <c r="D155" s="72">
        <v>46161</v>
      </c>
      <c r="E155" s="74" t="s">
        <v>1037</v>
      </c>
      <c r="F155" s="120" t="s">
        <v>29</v>
      </c>
      <c r="G155" s="73">
        <v>1</v>
      </c>
      <c r="H155" s="92">
        <v>54.75</v>
      </c>
      <c r="I155" s="91">
        <v>54.75</v>
      </c>
      <c r="J155" s="54" t="s">
        <v>8</v>
      </c>
      <c r="K155" s="30" t="s">
        <v>936</v>
      </c>
    </row>
    <row r="156" spans="2:11">
      <c r="B156" s="58" t="s">
        <v>17</v>
      </c>
      <c r="C156" s="57" t="s">
        <v>16</v>
      </c>
      <c r="D156" s="72">
        <v>46161</v>
      </c>
      <c r="E156" s="74" t="s">
        <v>1037</v>
      </c>
      <c r="F156" s="120" t="s">
        <v>29</v>
      </c>
      <c r="G156" s="73">
        <v>1</v>
      </c>
      <c r="H156" s="92">
        <v>54.75</v>
      </c>
      <c r="I156" s="91">
        <v>54.75</v>
      </c>
      <c r="J156" s="54" t="s">
        <v>8</v>
      </c>
      <c r="K156" s="30" t="s">
        <v>937</v>
      </c>
    </row>
    <row r="157" spans="2:11">
      <c r="B157" s="58" t="s">
        <v>17</v>
      </c>
      <c r="C157" s="57" t="s">
        <v>16</v>
      </c>
      <c r="D157" s="72">
        <v>46161</v>
      </c>
      <c r="E157" s="74" t="s">
        <v>1037</v>
      </c>
      <c r="F157" s="120" t="s">
        <v>29</v>
      </c>
      <c r="G157" s="73">
        <v>2</v>
      </c>
      <c r="H157" s="92">
        <v>54.7</v>
      </c>
      <c r="I157" s="91">
        <v>109.4</v>
      </c>
      <c r="J157" s="54" t="s">
        <v>8</v>
      </c>
      <c r="K157" s="30" t="s">
        <v>938</v>
      </c>
    </row>
    <row r="158" spans="2:11">
      <c r="B158" s="58" t="s">
        <v>17</v>
      </c>
      <c r="C158" s="57" t="s">
        <v>16</v>
      </c>
      <c r="D158" s="72">
        <v>46161</v>
      </c>
      <c r="E158" s="74" t="s">
        <v>1038</v>
      </c>
      <c r="F158" s="120" t="s">
        <v>29</v>
      </c>
      <c r="G158" s="73">
        <v>6</v>
      </c>
      <c r="H158" s="92">
        <v>54.7</v>
      </c>
      <c r="I158" s="91">
        <v>328.20000000000005</v>
      </c>
      <c r="J158" s="54" t="s">
        <v>8</v>
      </c>
      <c r="K158" s="30" t="s">
        <v>939</v>
      </c>
    </row>
    <row r="159" spans="2:11">
      <c r="B159" s="58" t="s">
        <v>17</v>
      </c>
      <c r="C159" s="57" t="s">
        <v>16</v>
      </c>
      <c r="D159" s="72">
        <v>46161</v>
      </c>
      <c r="E159" s="74" t="s">
        <v>1039</v>
      </c>
      <c r="F159" s="120" t="s">
        <v>29</v>
      </c>
      <c r="G159" s="73">
        <v>85</v>
      </c>
      <c r="H159" s="92">
        <v>54.6</v>
      </c>
      <c r="I159" s="91">
        <v>4641</v>
      </c>
      <c r="J159" s="54" t="s">
        <v>8</v>
      </c>
      <c r="K159" s="30" t="s">
        <v>940</v>
      </c>
    </row>
    <row r="160" spans="2:11">
      <c r="B160" s="58" t="s">
        <v>17</v>
      </c>
      <c r="C160" s="57" t="s">
        <v>16</v>
      </c>
      <c r="D160" s="72">
        <v>46161</v>
      </c>
      <c r="E160" s="74" t="s">
        <v>1040</v>
      </c>
      <c r="F160" s="120" t="s">
        <v>29</v>
      </c>
      <c r="G160" s="73">
        <v>1</v>
      </c>
      <c r="H160" s="92">
        <v>54.55</v>
      </c>
      <c r="I160" s="91">
        <v>54.55</v>
      </c>
      <c r="J160" s="54" t="s">
        <v>8</v>
      </c>
      <c r="K160" s="30" t="s">
        <v>941</v>
      </c>
    </row>
    <row r="161" spans="2:11">
      <c r="B161" s="58" t="s">
        <v>17</v>
      </c>
      <c r="C161" s="57" t="s">
        <v>16</v>
      </c>
      <c r="D161" s="72">
        <v>46161</v>
      </c>
      <c r="E161" s="74" t="s">
        <v>1041</v>
      </c>
      <c r="F161" s="120" t="s">
        <v>29</v>
      </c>
      <c r="G161" s="73">
        <v>2</v>
      </c>
      <c r="H161" s="92">
        <v>54.55</v>
      </c>
      <c r="I161" s="91">
        <v>109.1</v>
      </c>
      <c r="J161" s="54" t="s">
        <v>8</v>
      </c>
      <c r="K161" s="30" t="s">
        <v>942</v>
      </c>
    </row>
    <row r="162" spans="2:11">
      <c r="B162" s="58" t="s">
        <v>17</v>
      </c>
      <c r="C162" s="57" t="s">
        <v>16</v>
      </c>
      <c r="D162" s="72">
        <v>46161</v>
      </c>
      <c r="E162" s="74" t="s">
        <v>1042</v>
      </c>
      <c r="F162" s="120" t="s">
        <v>29</v>
      </c>
      <c r="G162" s="73">
        <v>6</v>
      </c>
      <c r="H162" s="92">
        <v>54.6</v>
      </c>
      <c r="I162" s="91">
        <v>327.60000000000002</v>
      </c>
      <c r="J162" s="54" t="s">
        <v>8</v>
      </c>
      <c r="K162" s="30" t="s">
        <v>943</v>
      </c>
    </row>
    <row r="163" spans="2:11">
      <c r="B163" s="58" t="s">
        <v>17</v>
      </c>
      <c r="C163" s="57" t="s">
        <v>16</v>
      </c>
      <c r="D163" s="72">
        <v>46161</v>
      </c>
      <c r="E163" s="74" t="s">
        <v>1043</v>
      </c>
      <c r="F163" s="120" t="s">
        <v>29</v>
      </c>
      <c r="G163" s="73">
        <v>6</v>
      </c>
      <c r="H163" s="92">
        <v>54.6</v>
      </c>
      <c r="I163" s="91">
        <v>327.60000000000002</v>
      </c>
      <c r="J163" s="54" t="s">
        <v>8</v>
      </c>
      <c r="K163" s="30" t="s">
        <v>944</v>
      </c>
    </row>
    <row r="164" spans="2:11">
      <c r="B164" s="58" t="s">
        <v>17</v>
      </c>
      <c r="C164" s="57" t="s">
        <v>16</v>
      </c>
      <c r="D164" s="72">
        <v>46161</v>
      </c>
      <c r="E164" s="74" t="s">
        <v>687</v>
      </c>
      <c r="F164" s="120" t="s">
        <v>29</v>
      </c>
      <c r="G164" s="73">
        <v>1</v>
      </c>
      <c r="H164" s="92">
        <v>54.55</v>
      </c>
      <c r="I164" s="91">
        <v>54.55</v>
      </c>
      <c r="J164" s="54" t="s">
        <v>8</v>
      </c>
      <c r="K164" s="30" t="s">
        <v>945</v>
      </c>
    </row>
    <row r="165" spans="2:11">
      <c r="B165" s="58" t="s">
        <v>17</v>
      </c>
      <c r="C165" s="57" t="s">
        <v>16</v>
      </c>
      <c r="D165" s="72">
        <v>46161</v>
      </c>
      <c r="E165" s="74" t="s">
        <v>687</v>
      </c>
      <c r="F165" s="120" t="s">
        <v>29</v>
      </c>
      <c r="G165" s="73">
        <v>1</v>
      </c>
      <c r="H165" s="92">
        <v>54.55</v>
      </c>
      <c r="I165" s="91">
        <v>54.55</v>
      </c>
      <c r="J165" s="54" t="s">
        <v>8</v>
      </c>
      <c r="K165" s="30" t="s">
        <v>946</v>
      </c>
    </row>
    <row r="166" spans="2:11">
      <c r="B166" s="58" t="s">
        <v>17</v>
      </c>
      <c r="C166" s="57" t="s">
        <v>16</v>
      </c>
      <c r="D166" s="72">
        <v>46161</v>
      </c>
      <c r="E166" s="74" t="s">
        <v>1044</v>
      </c>
      <c r="F166" s="120" t="s">
        <v>29</v>
      </c>
      <c r="G166" s="73">
        <v>35</v>
      </c>
      <c r="H166" s="92">
        <v>54.45</v>
      </c>
      <c r="I166" s="91">
        <v>1905.75</v>
      </c>
      <c r="J166" s="54" t="s">
        <v>8</v>
      </c>
      <c r="K166" s="30" t="s">
        <v>947</v>
      </c>
    </row>
    <row r="167" spans="2:11">
      <c r="B167" s="58" t="s">
        <v>17</v>
      </c>
      <c r="C167" s="57" t="s">
        <v>16</v>
      </c>
      <c r="D167" s="72">
        <v>46161</v>
      </c>
      <c r="E167" s="74" t="s">
        <v>688</v>
      </c>
      <c r="F167" s="120" t="s">
        <v>29</v>
      </c>
      <c r="G167" s="73">
        <v>2</v>
      </c>
      <c r="H167" s="92">
        <v>54.5</v>
      </c>
      <c r="I167" s="91">
        <v>109</v>
      </c>
      <c r="J167" s="54" t="s">
        <v>8</v>
      </c>
      <c r="K167" s="30" t="s">
        <v>948</v>
      </c>
    </row>
    <row r="168" spans="2:11">
      <c r="B168" s="58" t="s">
        <v>17</v>
      </c>
      <c r="C168" s="57" t="s">
        <v>16</v>
      </c>
      <c r="D168" s="72">
        <v>46161</v>
      </c>
      <c r="E168" s="74" t="s">
        <v>688</v>
      </c>
      <c r="F168" s="120" t="s">
        <v>29</v>
      </c>
      <c r="G168" s="73">
        <v>2</v>
      </c>
      <c r="H168" s="92">
        <v>54.5</v>
      </c>
      <c r="I168" s="91">
        <v>109</v>
      </c>
      <c r="J168" s="54" t="s">
        <v>8</v>
      </c>
      <c r="K168" s="30" t="s">
        <v>949</v>
      </c>
    </row>
    <row r="169" spans="2:11">
      <c r="B169" s="58" t="s">
        <v>17</v>
      </c>
      <c r="C169" s="57" t="s">
        <v>16</v>
      </c>
      <c r="D169" s="72">
        <v>46161</v>
      </c>
      <c r="E169" s="74" t="s">
        <v>1045</v>
      </c>
      <c r="F169" s="120" t="s">
        <v>29</v>
      </c>
      <c r="G169" s="73">
        <v>2</v>
      </c>
      <c r="H169" s="92">
        <v>54.5</v>
      </c>
      <c r="I169" s="91">
        <v>109</v>
      </c>
      <c r="J169" s="54" t="s">
        <v>8</v>
      </c>
      <c r="K169" s="30" t="s">
        <v>950</v>
      </c>
    </row>
    <row r="170" spans="2:11">
      <c r="B170" s="58" t="s">
        <v>17</v>
      </c>
      <c r="C170" s="57" t="s">
        <v>16</v>
      </c>
      <c r="D170" s="72">
        <v>46161</v>
      </c>
      <c r="E170" s="74" t="s">
        <v>1046</v>
      </c>
      <c r="F170" s="120" t="s">
        <v>29</v>
      </c>
      <c r="G170" s="73">
        <v>1</v>
      </c>
      <c r="H170" s="92">
        <v>54.5</v>
      </c>
      <c r="I170" s="91">
        <v>54.5</v>
      </c>
      <c r="J170" s="54" t="s">
        <v>8</v>
      </c>
      <c r="K170" s="30" t="s">
        <v>951</v>
      </c>
    </row>
    <row r="171" spans="2:11">
      <c r="B171" s="58" t="s">
        <v>17</v>
      </c>
      <c r="C171" s="57" t="s">
        <v>16</v>
      </c>
      <c r="D171" s="72">
        <v>46161</v>
      </c>
      <c r="E171" s="74" t="s">
        <v>1047</v>
      </c>
      <c r="F171" s="120" t="s">
        <v>29</v>
      </c>
      <c r="G171" s="73">
        <v>6</v>
      </c>
      <c r="H171" s="92">
        <v>54.45</v>
      </c>
      <c r="I171" s="91">
        <v>326.70000000000005</v>
      </c>
      <c r="J171" s="54" t="s">
        <v>8</v>
      </c>
      <c r="K171" s="30" t="s">
        <v>952</v>
      </c>
    </row>
    <row r="172" spans="2:11">
      <c r="B172" s="58" t="s">
        <v>17</v>
      </c>
      <c r="C172" s="57" t="s">
        <v>16</v>
      </c>
      <c r="D172" s="72">
        <v>46161</v>
      </c>
      <c r="E172" s="74" t="s">
        <v>1048</v>
      </c>
      <c r="F172" s="120" t="s">
        <v>29</v>
      </c>
      <c r="G172" s="73">
        <v>2</v>
      </c>
      <c r="H172" s="92">
        <v>54.45</v>
      </c>
      <c r="I172" s="91">
        <v>108.9</v>
      </c>
      <c r="J172" s="54" t="s">
        <v>8</v>
      </c>
      <c r="K172" s="30" t="s">
        <v>953</v>
      </c>
    </row>
    <row r="173" spans="2:11">
      <c r="B173" s="58" t="s">
        <v>17</v>
      </c>
      <c r="C173" s="57" t="s">
        <v>16</v>
      </c>
      <c r="D173" s="72">
        <v>46161</v>
      </c>
      <c r="E173" s="74" t="s">
        <v>1049</v>
      </c>
      <c r="F173" s="120" t="s">
        <v>29</v>
      </c>
      <c r="G173" s="73">
        <v>1</v>
      </c>
      <c r="H173" s="92">
        <v>54.4</v>
      </c>
      <c r="I173" s="91">
        <v>54.4</v>
      </c>
      <c r="J173" s="54" t="s">
        <v>8</v>
      </c>
      <c r="K173" s="30" t="s">
        <v>954</v>
      </c>
    </row>
    <row r="174" spans="2:11">
      <c r="B174" s="58" t="s">
        <v>17</v>
      </c>
      <c r="C174" s="57" t="s">
        <v>16</v>
      </c>
      <c r="D174" s="72">
        <v>46161</v>
      </c>
      <c r="E174" s="74" t="s">
        <v>1050</v>
      </c>
      <c r="F174" s="120" t="s">
        <v>29</v>
      </c>
      <c r="G174" s="73">
        <v>133</v>
      </c>
      <c r="H174" s="92">
        <v>54.15</v>
      </c>
      <c r="I174" s="91">
        <v>7201.95</v>
      </c>
      <c r="J174" s="54" t="s">
        <v>8</v>
      </c>
      <c r="K174" s="30" t="s">
        <v>955</v>
      </c>
    </row>
    <row r="175" spans="2:11">
      <c r="B175" s="58" t="s">
        <v>17</v>
      </c>
      <c r="C175" s="57" t="s">
        <v>16</v>
      </c>
      <c r="D175" s="72">
        <v>46161</v>
      </c>
      <c r="E175" s="74" t="s">
        <v>1051</v>
      </c>
      <c r="F175" s="120" t="s">
        <v>29</v>
      </c>
      <c r="G175" s="73">
        <v>20</v>
      </c>
      <c r="H175" s="92">
        <v>54.4</v>
      </c>
      <c r="I175" s="91">
        <v>1088</v>
      </c>
      <c r="J175" s="54" t="s">
        <v>8</v>
      </c>
      <c r="K175" s="30" t="s">
        <v>956</v>
      </c>
    </row>
    <row r="176" spans="2:11">
      <c r="B176" s="58" t="s">
        <v>17</v>
      </c>
      <c r="C176" s="57" t="s">
        <v>16</v>
      </c>
      <c r="D176" s="72">
        <v>46161</v>
      </c>
      <c r="E176" s="74" t="s">
        <v>1052</v>
      </c>
      <c r="F176" s="120" t="s">
        <v>29</v>
      </c>
      <c r="G176" s="73">
        <v>40</v>
      </c>
      <c r="H176" s="92">
        <v>54.4</v>
      </c>
      <c r="I176" s="91">
        <v>2176</v>
      </c>
      <c r="J176" s="54" t="s">
        <v>8</v>
      </c>
      <c r="K176" s="30" t="s">
        <v>957</v>
      </c>
    </row>
    <row r="177" spans="2:11">
      <c r="B177" s="58" t="s">
        <v>17</v>
      </c>
      <c r="C177" s="57" t="s">
        <v>16</v>
      </c>
      <c r="D177" s="72">
        <v>46161</v>
      </c>
      <c r="E177" s="74" t="s">
        <v>1053</v>
      </c>
      <c r="F177" s="120" t="s">
        <v>29</v>
      </c>
      <c r="G177" s="73">
        <v>40</v>
      </c>
      <c r="H177" s="92">
        <v>54.4</v>
      </c>
      <c r="I177" s="91">
        <v>2176</v>
      </c>
      <c r="J177" s="54" t="s">
        <v>8</v>
      </c>
      <c r="K177" s="30" t="s">
        <v>958</v>
      </c>
    </row>
    <row r="178" spans="2:11">
      <c r="B178" s="58" t="s">
        <v>17</v>
      </c>
      <c r="C178" s="57" t="s">
        <v>16</v>
      </c>
      <c r="D178" s="72">
        <v>46161</v>
      </c>
      <c r="E178" s="74" t="s">
        <v>1054</v>
      </c>
      <c r="F178" s="120" t="s">
        <v>29</v>
      </c>
      <c r="G178" s="73">
        <v>8</v>
      </c>
      <c r="H178" s="92">
        <v>54.35</v>
      </c>
      <c r="I178" s="91">
        <v>434.8</v>
      </c>
      <c r="J178" s="54" t="s">
        <v>8</v>
      </c>
      <c r="K178" s="30" t="s">
        <v>959</v>
      </c>
    </row>
    <row r="179" spans="2:11">
      <c r="B179" s="58" t="s">
        <v>17</v>
      </c>
      <c r="C179" s="57" t="s">
        <v>16</v>
      </c>
      <c r="D179" s="72">
        <v>46161</v>
      </c>
      <c r="E179" s="74" t="s">
        <v>1054</v>
      </c>
      <c r="F179" s="120" t="s">
        <v>29</v>
      </c>
      <c r="G179" s="73">
        <v>8</v>
      </c>
      <c r="H179" s="92">
        <v>54.35</v>
      </c>
      <c r="I179" s="91">
        <v>434.8</v>
      </c>
      <c r="J179" s="54" t="s">
        <v>8</v>
      </c>
      <c r="K179" s="30" t="s">
        <v>960</v>
      </c>
    </row>
    <row r="180" spans="2:11">
      <c r="B180" s="58" t="s">
        <v>17</v>
      </c>
      <c r="C180" s="57" t="s">
        <v>16</v>
      </c>
      <c r="D180" s="72">
        <v>46161</v>
      </c>
      <c r="E180" s="74" t="s">
        <v>1055</v>
      </c>
      <c r="F180" s="120" t="s">
        <v>29</v>
      </c>
      <c r="G180" s="73">
        <v>16</v>
      </c>
      <c r="H180" s="92">
        <v>54.3</v>
      </c>
      <c r="I180" s="91">
        <v>868.8</v>
      </c>
      <c r="J180" s="54" t="s">
        <v>8</v>
      </c>
      <c r="K180" s="30" t="s">
        <v>961</v>
      </c>
    </row>
    <row r="181" spans="2:11">
      <c r="B181" s="58" t="s">
        <v>17</v>
      </c>
      <c r="C181" s="57" t="s">
        <v>16</v>
      </c>
      <c r="D181" s="72">
        <v>46161</v>
      </c>
      <c r="E181" s="74" t="s">
        <v>1055</v>
      </c>
      <c r="F181" s="120" t="s">
        <v>29</v>
      </c>
      <c r="G181" s="73">
        <v>16</v>
      </c>
      <c r="H181" s="92">
        <v>54.3</v>
      </c>
      <c r="I181" s="91">
        <v>868.8</v>
      </c>
      <c r="J181" s="54" t="s">
        <v>8</v>
      </c>
      <c r="K181" s="30" t="s">
        <v>962</v>
      </c>
    </row>
    <row r="182" spans="2:11">
      <c r="B182" s="58" t="s">
        <v>17</v>
      </c>
      <c r="C182" s="57" t="s">
        <v>16</v>
      </c>
      <c r="D182" s="72">
        <v>46161</v>
      </c>
      <c r="E182" s="74" t="s">
        <v>1056</v>
      </c>
      <c r="F182" s="120" t="s">
        <v>29</v>
      </c>
      <c r="G182" s="73">
        <v>41</v>
      </c>
      <c r="H182" s="92">
        <v>54.4</v>
      </c>
      <c r="I182" s="91">
        <v>2230.4</v>
      </c>
      <c r="J182" s="54" t="s">
        <v>8</v>
      </c>
      <c r="K182" s="30" t="s">
        <v>963</v>
      </c>
    </row>
    <row r="183" spans="2:11">
      <c r="B183" s="58" t="s">
        <v>17</v>
      </c>
      <c r="C183" s="57" t="s">
        <v>16</v>
      </c>
      <c r="D183" s="72">
        <v>46161</v>
      </c>
      <c r="E183" s="74" t="s">
        <v>1057</v>
      </c>
      <c r="F183" s="120" t="s">
        <v>29</v>
      </c>
      <c r="G183" s="73">
        <v>41</v>
      </c>
      <c r="H183" s="92">
        <v>54.4</v>
      </c>
      <c r="I183" s="91">
        <v>2230.4</v>
      </c>
      <c r="J183" s="54" t="s">
        <v>8</v>
      </c>
      <c r="K183" s="30" t="s">
        <v>964</v>
      </c>
    </row>
    <row r="184" spans="2:11">
      <c r="B184" s="58" t="s">
        <v>17</v>
      </c>
      <c r="C184" s="57" t="s">
        <v>16</v>
      </c>
      <c r="D184" s="72">
        <v>46161</v>
      </c>
      <c r="E184" s="74" t="s">
        <v>703</v>
      </c>
      <c r="F184" s="120" t="s">
        <v>29</v>
      </c>
      <c r="G184" s="73">
        <v>16</v>
      </c>
      <c r="H184" s="92">
        <v>54.3</v>
      </c>
      <c r="I184" s="91">
        <v>868.8</v>
      </c>
      <c r="J184" s="54" t="s">
        <v>8</v>
      </c>
      <c r="K184" s="30" t="s">
        <v>965</v>
      </c>
    </row>
    <row r="185" spans="2:11">
      <c r="B185" s="58" t="s">
        <v>17</v>
      </c>
      <c r="C185" s="57" t="s">
        <v>16</v>
      </c>
      <c r="D185" s="72">
        <v>46161</v>
      </c>
      <c r="E185" s="74" t="s">
        <v>1058</v>
      </c>
      <c r="F185" s="120" t="s">
        <v>29</v>
      </c>
      <c r="G185" s="73">
        <v>3</v>
      </c>
      <c r="H185" s="92">
        <v>54.3</v>
      </c>
      <c r="I185" s="91">
        <v>162.89999999999998</v>
      </c>
      <c r="J185" s="54" t="s">
        <v>8</v>
      </c>
      <c r="K185" s="30" t="s">
        <v>966</v>
      </c>
    </row>
    <row r="186" spans="2:11">
      <c r="B186" s="58" t="s">
        <v>17</v>
      </c>
      <c r="C186" s="57" t="s">
        <v>16</v>
      </c>
      <c r="D186" s="72">
        <v>46161</v>
      </c>
      <c r="E186" s="74" t="s">
        <v>1058</v>
      </c>
      <c r="F186" s="120" t="s">
        <v>29</v>
      </c>
      <c r="G186" s="73">
        <v>3</v>
      </c>
      <c r="H186" s="92">
        <v>54.3</v>
      </c>
      <c r="I186" s="91">
        <v>162.89999999999998</v>
      </c>
      <c r="J186" s="54" t="s">
        <v>8</v>
      </c>
      <c r="K186" s="30" t="s">
        <v>967</v>
      </c>
    </row>
    <row r="187" spans="2:11">
      <c r="B187" s="58" t="s">
        <v>17</v>
      </c>
      <c r="C187" s="57" t="s">
        <v>16</v>
      </c>
      <c r="D187" s="72">
        <v>46161</v>
      </c>
      <c r="E187" s="74" t="s">
        <v>1058</v>
      </c>
      <c r="F187" s="120" t="s">
        <v>29</v>
      </c>
      <c r="G187" s="73">
        <v>3</v>
      </c>
      <c r="H187" s="92">
        <v>54.3</v>
      </c>
      <c r="I187" s="91">
        <v>162.89999999999998</v>
      </c>
      <c r="J187" s="54" t="s">
        <v>8</v>
      </c>
      <c r="K187" s="30" t="s">
        <v>968</v>
      </c>
    </row>
    <row r="188" spans="2:11">
      <c r="B188" s="58" t="s">
        <v>17</v>
      </c>
      <c r="C188" s="57" t="s">
        <v>16</v>
      </c>
      <c r="D188" s="72">
        <v>46161</v>
      </c>
      <c r="E188" s="74" t="s">
        <v>1058</v>
      </c>
      <c r="F188" s="120" t="s">
        <v>29</v>
      </c>
      <c r="G188" s="73">
        <v>3</v>
      </c>
      <c r="H188" s="92">
        <v>54.3</v>
      </c>
      <c r="I188" s="91">
        <v>162.89999999999998</v>
      </c>
      <c r="J188" s="54" t="s">
        <v>8</v>
      </c>
      <c r="K188" s="30" t="s">
        <v>969</v>
      </c>
    </row>
    <row r="189" spans="2:11">
      <c r="B189" s="58" t="s">
        <v>17</v>
      </c>
      <c r="C189" s="57" t="s">
        <v>16</v>
      </c>
      <c r="D189" s="72">
        <v>46161</v>
      </c>
      <c r="E189" s="74" t="s">
        <v>1059</v>
      </c>
      <c r="F189" s="120" t="s">
        <v>29</v>
      </c>
      <c r="G189" s="73">
        <v>42</v>
      </c>
      <c r="H189" s="92">
        <v>54.4</v>
      </c>
      <c r="I189" s="91">
        <v>2284.7999999999997</v>
      </c>
      <c r="J189" s="54" t="s">
        <v>8</v>
      </c>
      <c r="K189" s="30" t="s">
        <v>970</v>
      </c>
    </row>
    <row r="190" spans="2:11">
      <c r="B190" s="58" t="s">
        <v>17</v>
      </c>
      <c r="C190" s="57" t="s">
        <v>16</v>
      </c>
      <c r="D190" s="72">
        <v>46161</v>
      </c>
      <c r="E190" s="74" t="s">
        <v>1060</v>
      </c>
      <c r="F190" s="120" t="s">
        <v>29</v>
      </c>
      <c r="G190" s="73">
        <v>7</v>
      </c>
      <c r="H190" s="92">
        <v>54.6</v>
      </c>
      <c r="I190" s="91">
        <v>382.2</v>
      </c>
      <c r="J190" s="54" t="s">
        <v>8</v>
      </c>
      <c r="K190" s="30" t="s">
        <v>971</v>
      </c>
    </row>
    <row r="191" spans="2:11">
      <c r="B191" s="58" t="s">
        <v>17</v>
      </c>
      <c r="C191" s="57" t="s">
        <v>16</v>
      </c>
      <c r="D191" s="72">
        <v>46161</v>
      </c>
      <c r="E191" s="74" t="s">
        <v>1061</v>
      </c>
      <c r="F191" s="120" t="s">
        <v>29</v>
      </c>
      <c r="G191" s="73">
        <v>84</v>
      </c>
      <c r="H191" s="92">
        <v>54.7</v>
      </c>
      <c r="I191" s="91">
        <v>4594.8</v>
      </c>
      <c r="J191" s="54" t="s">
        <v>8</v>
      </c>
      <c r="K191" s="30" t="s">
        <v>972</v>
      </c>
    </row>
    <row r="192" spans="2:11">
      <c r="B192" s="58" t="s">
        <v>17</v>
      </c>
      <c r="C192" s="57" t="s">
        <v>16</v>
      </c>
      <c r="D192" s="72">
        <v>46161</v>
      </c>
      <c r="E192" s="74" t="s">
        <v>707</v>
      </c>
      <c r="F192" s="120" t="s">
        <v>29</v>
      </c>
      <c r="G192" s="73">
        <v>48</v>
      </c>
      <c r="H192" s="92">
        <v>54.65</v>
      </c>
      <c r="I192" s="91">
        <v>2623.2</v>
      </c>
      <c r="J192" s="54" t="s">
        <v>8</v>
      </c>
      <c r="K192" s="30" t="s">
        <v>973</v>
      </c>
    </row>
    <row r="193" spans="2:11">
      <c r="B193" s="58" t="s">
        <v>17</v>
      </c>
      <c r="C193" s="57" t="s">
        <v>16</v>
      </c>
      <c r="D193" s="72">
        <v>46161</v>
      </c>
      <c r="E193" s="74" t="s">
        <v>707</v>
      </c>
      <c r="F193" s="120" t="s">
        <v>29</v>
      </c>
      <c r="G193" s="73">
        <v>3</v>
      </c>
      <c r="H193" s="92">
        <v>54.65</v>
      </c>
      <c r="I193" s="91">
        <v>163.95</v>
      </c>
      <c r="J193" s="54" t="s">
        <v>8</v>
      </c>
      <c r="K193" s="30" t="s">
        <v>974</v>
      </c>
    </row>
    <row r="194" spans="2:11">
      <c r="B194" s="58" t="s">
        <v>17</v>
      </c>
      <c r="C194" s="57" t="s">
        <v>16</v>
      </c>
      <c r="D194" s="72">
        <v>46161</v>
      </c>
      <c r="E194" s="74" t="s">
        <v>707</v>
      </c>
      <c r="F194" s="120" t="s">
        <v>29</v>
      </c>
      <c r="G194" s="73">
        <v>6</v>
      </c>
      <c r="H194" s="92">
        <v>54.65</v>
      </c>
      <c r="I194" s="91">
        <v>327.9</v>
      </c>
      <c r="J194" s="54" t="s">
        <v>8</v>
      </c>
      <c r="K194" s="30" t="s">
        <v>975</v>
      </c>
    </row>
    <row r="195" spans="2:11">
      <c r="B195" s="118" t="s">
        <v>17</v>
      </c>
      <c r="C195" s="122" t="s">
        <v>16</v>
      </c>
      <c r="D195" s="72">
        <v>46161</v>
      </c>
      <c r="E195" s="74" t="s">
        <v>707</v>
      </c>
      <c r="F195" s="120" t="s">
        <v>29</v>
      </c>
      <c r="G195" s="73">
        <v>19</v>
      </c>
      <c r="H195" s="92">
        <v>54.65</v>
      </c>
      <c r="I195" s="91">
        <v>1038.3499999999999</v>
      </c>
      <c r="J195" s="54" t="s">
        <v>8</v>
      </c>
      <c r="K195" s="119" t="s">
        <v>976</v>
      </c>
    </row>
    <row r="196" spans="2:11">
      <c r="B196" s="118" t="s">
        <v>17</v>
      </c>
      <c r="C196" s="122" t="s">
        <v>16</v>
      </c>
      <c r="D196" s="9">
        <v>46161</v>
      </c>
      <c r="E196" s="120" t="s">
        <v>707</v>
      </c>
      <c r="F196" s="120" t="s">
        <v>29</v>
      </c>
      <c r="G196" s="121">
        <v>28</v>
      </c>
      <c r="H196" s="126">
        <v>54.65</v>
      </c>
      <c r="I196" s="130">
        <v>1530.2</v>
      </c>
      <c r="J196" s="54" t="s">
        <v>8</v>
      </c>
      <c r="K196" s="119" t="s">
        <v>977</v>
      </c>
    </row>
    <row r="197" spans="2:11">
      <c r="B197" s="58" t="s">
        <v>17</v>
      </c>
      <c r="C197" s="57" t="s">
        <v>16</v>
      </c>
      <c r="D197" s="9">
        <v>46161</v>
      </c>
      <c r="E197" s="120" t="s">
        <v>707</v>
      </c>
      <c r="F197" s="120" t="s">
        <v>29</v>
      </c>
      <c r="G197" s="121">
        <v>19</v>
      </c>
      <c r="H197" s="126">
        <v>54.65</v>
      </c>
      <c r="I197" s="130">
        <v>1038.3499999999999</v>
      </c>
      <c r="J197" s="54" t="s">
        <v>8</v>
      </c>
      <c r="K197" s="119" t="s">
        <v>978</v>
      </c>
    </row>
    <row r="198" spans="2:11">
      <c r="B198" s="58" t="s">
        <v>17</v>
      </c>
      <c r="C198" s="57" t="s">
        <v>16</v>
      </c>
      <c r="D198" s="9">
        <v>46161</v>
      </c>
      <c r="E198" s="120" t="s">
        <v>707</v>
      </c>
      <c r="F198" s="120" t="s">
        <v>29</v>
      </c>
      <c r="G198" s="121">
        <v>7</v>
      </c>
      <c r="H198" s="126">
        <v>54.65</v>
      </c>
      <c r="I198" s="130">
        <v>382.55</v>
      </c>
      <c r="J198" s="54" t="s">
        <v>8</v>
      </c>
      <c r="K198" s="30" t="s">
        <v>979</v>
      </c>
    </row>
    <row r="199" spans="2:11">
      <c r="B199" s="58" t="s">
        <v>17</v>
      </c>
      <c r="C199" s="57" t="s">
        <v>16</v>
      </c>
      <c r="D199" s="9">
        <v>46161</v>
      </c>
      <c r="E199" s="120" t="s">
        <v>1062</v>
      </c>
      <c r="F199" s="120" t="s">
        <v>29</v>
      </c>
      <c r="G199" s="121">
        <v>1421</v>
      </c>
      <c r="H199" s="126">
        <v>54.5</v>
      </c>
      <c r="I199" s="130">
        <v>77444.5</v>
      </c>
      <c r="J199" s="54" t="s">
        <v>8</v>
      </c>
      <c r="K199" s="30" t="s">
        <v>982</v>
      </c>
    </row>
    <row r="200" spans="2:11">
      <c r="B200" s="58" t="s">
        <v>17</v>
      </c>
      <c r="C200" s="57" t="s">
        <v>16</v>
      </c>
      <c r="D200" s="9">
        <v>46162</v>
      </c>
      <c r="E200" s="120" t="s">
        <v>2357</v>
      </c>
      <c r="F200" s="120" t="s">
        <v>29</v>
      </c>
      <c r="G200" s="121">
        <v>20</v>
      </c>
      <c r="H200" s="126">
        <v>54.45</v>
      </c>
      <c r="I200" s="130">
        <v>1089</v>
      </c>
      <c r="J200" s="54" t="s">
        <v>8</v>
      </c>
      <c r="K200" s="30" t="s">
        <v>2126</v>
      </c>
    </row>
    <row r="201" spans="2:11">
      <c r="B201" s="58" t="s">
        <v>17</v>
      </c>
      <c r="C201" s="57" t="s">
        <v>16</v>
      </c>
      <c r="D201" s="9">
        <v>46162</v>
      </c>
      <c r="E201" s="120" t="s">
        <v>2358</v>
      </c>
      <c r="F201" s="120" t="s">
        <v>29</v>
      </c>
      <c r="G201" s="121">
        <v>24</v>
      </c>
      <c r="H201" s="126">
        <v>54</v>
      </c>
      <c r="I201" s="130">
        <v>1296</v>
      </c>
      <c r="J201" s="54" t="s">
        <v>8</v>
      </c>
      <c r="K201" s="30" t="s">
        <v>2129</v>
      </c>
    </row>
    <row r="202" spans="2:11">
      <c r="B202" s="58" t="s">
        <v>17</v>
      </c>
      <c r="C202" s="57" t="s">
        <v>16</v>
      </c>
      <c r="D202" s="9">
        <v>46162</v>
      </c>
      <c r="E202" s="120" t="s">
        <v>2358</v>
      </c>
      <c r="F202" s="120" t="s">
        <v>29</v>
      </c>
      <c r="G202" s="121">
        <v>52</v>
      </c>
      <c r="H202" s="126">
        <v>54</v>
      </c>
      <c r="I202" s="130">
        <v>2808</v>
      </c>
      <c r="J202" s="54" t="s">
        <v>8</v>
      </c>
      <c r="K202" s="30" t="s">
        <v>2131</v>
      </c>
    </row>
    <row r="203" spans="2:11">
      <c r="B203" s="58" t="s">
        <v>17</v>
      </c>
      <c r="C203" s="57" t="s">
        <v>16</v>
      </c>
      <c r="D203" s="9">
        <v>46162</v>
      </c>
      <c r="E203" s="120" t="s">
        <v>2359</v>
      </c>
      <c r="F203" s="120" t="s">
        <v>29</v>
      </c>
      <c r="G203" s="121">
        <v>25</v>
      </c>
      <c r="H203" s="126">
        <v>54</v>
      </c>
      <c r="I203" s="130">
        <v>1350</v>
      </c>
      <c r="J203" s="54" t="s">
        <v>8</v>
      </c>
      <c r="K203" s="30" t="s">
        <v>2133</v>
      </c>
    </row>
    <row r="204" spans="2:11">
      <c r="B204" s="118" t="s">
        <v>17</v>
      </c>
      <c r="C204" s="122" t="s">
        <v>16</v>
      </c>
      <c r="D204" s="9">
        <v>46162</v>
      </c>
      <c r="E204" s="120" t="s">
        <v>2360</v>
      </c>
      <c r="F204" s="120" t="s">
        <v>29</v>
      </c>
      <c r="G204" s="121">
        <v>22</v>
      </c>
      <c r="H204" s="126">
        <v>53.9</v>
      </c>
      <c r="I204" s="130">
        <v>1185.8</v>
      </c>
      <c r="J204" s="54" t="s">
        <v>8</v>
      </c>
      <c r="K204" s="30" t="s">
        <v>2135</v>
      </c>
    </row>
    <row r="205" spans="2:11">
      <c r="B205" s="118" t="s">
        <v>17</v>
      </c>
      <c r="C205" s="122" t="s">
        <v>16</v>
      </c>
      <c r="D205" s="9">
        <v>46162</v>
      </c>
      <c r="E205" s="120" t="s">
        <v>2361</v>
      </c>
      <c r="F205" s="120" t="s">
        <v>29</v>
      </c>
      <c r="G205" s="121">
        <v>17</v>
      </c>
      <c r="H205" s="126">
        <v>53.85</v>
      </c>
      <c r="I205" s="130">
        <v>915.45</v>
      </c>
      <c r="J205" s="54" t="s">
        <v>8</v>
      </c>
      <c r="K205" s="30" t="s">
        <v>2137</v>
      </c>
    </row>
    <row r="206" spans="2:11">
      <c r="B206" s="58" t="s">
        <v>17</v>
      </c>
      <c r="C206" s="57" t="s">
        <v>16</v>
      </c>
      <c r="D206" s="9">
        <v>46162</v>
      </c>
      <c r="E206" s="120" t="s">
        <v>2362</v>
      </c>
      <c r="F206" s="120" t="s">
        <v>29</v>
      </c>
      <c r="G206" s="121">
        <v>32</v>
      </c>
      <c r="H206" s="126">
        <v>53.95</v>
      </c>
      <c r="I206" s="130">
        <v>1726.4</v>
      </c>
      <c r="J206" s="54" t="s">
        <v>8</v>
      </c>
      <c r="K206" s="30" t="s">
        <v>2139</v>
      </c>
    </row>
    <row r="207" spans="2:11">
      <c r="B207" s="58" t="s">
        <v>17</v>
      </c>
      <c r="C207" s="57" t="s">
        <v>16</v>
      </c>
      <c r="D207" s="9">
        <v>46162</v>
      </c>
      <c r="E207" s="120" t="s">
        <v>2362</v>
      </c>
      <c r="F207" s="120" t="s">
        <v>29</v>
      </c>
      <c r="G207" s="121">
        <v>24</v>
      </c>
      <c r="H207" s="126">
        <v>53.95</v>
      </c>
      <c r="I207" s="130">
        <v>1294.8000000000002</v>
      </c>
      <c r="J207" s="54" t="s">
        <v>8</v>
      </c>
      <c r="K207" s="30" t="s">
        <v>2140</v>
      </c>
    </row>
    <row r="208" spans="2:11">
      <c r="B208" s="58" t="s">
        <v>17</v>
      </c>
      <c r="C208" s="57" t="s">
        <v>16</v>
      </c>
      <c r="D208" s="9">
        <v>46162</v>
      </c>
      <c r="E208" s="120" t="s">
        <v>2362</v>
      </c>
      <c r="F208" s="120" t="s">
        <v>29</v>
      </c>
      <c r="G208" s="121">
        <v>18</v>
      </c>
      <c r="H208" s="126">
        <v>53.95</v>
      </c>
      <c r="I208" s="130">
        <v>971.1</v>
      </c>
      <c r="J208" s="54" t="s">
        <v>8</v>
      </c>
      <c r="K208" s="30" t="s">
        <v>2141</v>
      </c>
    </row>
    <row r="209" spans="2:11">
      <c r="B209" s="58" t="s">
        <v>17</v>
      </c>
      <c r="C209" s="57" t="s">
        <v>16</v>
      </c>
      <c r="D209" s="9">
        <v>46162</v>
      </c>
      <c r="E209" s="120" t="s">
        <v>2362</v>
      </c>
      <c r="F209" s="120" t="s">
        <v>29</v>
      </c>
      <c r="G209" s="121">
        <v>26</v>
      </c>
      <c r="H209" s="126">
        <v>53.95</v>
      </c>
      <c r="I209" s="130">
        <v>1402.7</v>
      </c>
      <c r="J209" s="54" t="s">
        <v>8</v>
      </c>
      <c r="K209" s="30" t="s">
        <v>2142</v>
      </c>
    </row>
    <row r="210" spans="2:11">
      <c r="B210" s="58" t="s">
        <v>17</v>
      </c>
      <c r="C210" s="57" t="s">
        <v>16</v>
      </c>
      <c r="D210" s="9">
        <v>46162</v>
      </c>
      <c r="E210" s="120" t="s">
        <v>2362</v>
      </c>
      <c r="F210" s="120" t="s">
        <v>29</v>
      </c>
      <c r="G210" s="121">
        <v>34</v>
      </c>
      <c r="H210" s="126">
        <v>53.95</v>
      </c>
      <c r="I210" s="130">
        <v>1834.3000000000002</v>
      </c>
      <c r="J210" s="54" t="s">
        <v>8</v>
      </c>
      <c r="K210" s="30" t="s">
        <v>2143</v>
      </c>
    </row>
    <row r="211" spans="2:11">
      <c r="B211" s="58" t="s">
        <v>17</v>
      </c>
      <c r="C211" s="57" t="s">
        <v>16</v>
      </c>
      <c r="D211" s="9">
        <v>46162</v>
      </c>
      <c r="E211" s="120" t="s">
        <v>2362</v>
      </c>
      <c r="F211" s="120" t="s">
        <v>29</v>
      </c>
      <c r="G211" s="121">
        <v>21</v>
      </c>
      <c r="H211" s="126">
        <v>53.95</v>
      </c>
      <c r="I211" s="130">
        <v>1132.95</v>
      </c>
      <c r="J211" s="54" t="s">
        <v>8</v>
      </c>
      <c r="K211" s="30" t="s">
        <v>2144</v>
      </c>
    </row>
    <row r="212" spans="2:11">
      <c r="B212" s="58" t="s">
        <v>17</v>
      </c>
      <c r="C212" s="57" t="s">
        <v>16</v>
      </c>
      <c r="D212" s="9">
        <v>46162</v>
      </c>
      <c r="E212" s="120" t="s">
        <v>2363</v>
      </c>
      <c r="F212" s="120" t="s">
        <v>29</v>
      </c>
      <c r="G212" s="121">
        <v>2</v>
      </c>
      <c r="H212" s="126">
        <v>54.1</v>
      </c>
      <c r="I212" s="130">
        <v>108.2</v>
      </c>
      <c r="J212" s="54" t="s">
        <v>8</v>
      </c>
      <c r="K212" s="30" t="s">
        <v>2146</v>
      </c>
    </row>
    <row r="213" spans="2:11">
      <c r="B213" s="118" t="s">
        <v>17</v>
      </c>
      <c r="C213" s="122" t="s">
        <v>16</v>
      </c>
      <c r="D213" s="9">
        <v>46162</v>
      </c>
      <c r="E213" s="120" t="s">
        <v>1915</v>
      </c>
      <c r="F213" s="120" t="s">
        <v>29</v>
      </c>
      <c r="G213" s="121">
        <v>58</v>
      </c>
      <c r="H213" s="126">
        <v>54.15</v>
      </c>
      <c r="I213" s="130">
        <v>3140.7</v>
      </c>
      <c r="J213" s="54" t="s">
        <v>8</v>
      </c>
      <c r="K213" s="30" t="s">
        <v>2148</v>
      </c>
    </row>
    <row r="214" spans="2:11">
      <c r="B214" s="118" t="s">
        <v>17</v>
      </c>
      <c r="C214" s="122" t="s">
        <v>16</v>
      </c>
      <c r="D214" s="9">
        <v>46162</v>
      </c>
      <c r="E214" s="120" t="s">
        <v>1915</v>
      </c>
      <c r="F214" s="120" t="s">
        <v>29</v>
      </c>
      <c r="G214" s="121">
        <v>8</v>
      </c>
      <c r="H214" s="126">
        <v>54.15</v>
      </c>
      <c r="I214" s="130">
        <v>433.2</v>
      </c>
      <c r="J214" s="54" t="s">
        <v>8</v>
      </c>
      <c r="K214" s="30" t="s">
        <v>2150</v>
      </c>
    </row>
    <row r="215" spans="2:11">
      <c r="B215" s="58" t="s">
        <v>17</v>
      </c>
      <c r="C215" s="57" t="s">
        <v>16</v>
      </c>
      <c r="D215" s="9">
        <v>46162</v>
      </c>
      <c r="E215" s="120" t="s">
        <v>1948</v>
      </c>
      <c r="F215" s="120" t="s">
        <v>29</v>
      </c>
      <c r="G215" s="121">
        <v>9</v>
      </c>
      <c r="H215" s="126">
        <v>54.25</v>
      </c>
      <c r="I215" s="130">
        <v>488.25</v>
      </c>
      <c r="J215" s="54" t="s">
        <v>8</v>
      </c>
      <c r="K215" s="30" t="s">
        <v>2152</v>
      </c>
    </row>
    <row r="216" spans="2:11">
      <c r="B216" s="58" t="s">
        <v>17</v>
      </c>
      <c r="C216" s="57" t="s">
        <v>16</v>
      </c>
      <c r="D216" s="9">
        <v>46162</v>
      </c>
      <c r="E216" s="120" t="s">
        <v>1948</v>
      </c>
      <c r="F216" s="120" t="s">
        <v>29</v>
      </c>
      <c r="G216" s="121">
        <v>2</v>
      </c>
      <c r="H216" s="126">
        <v>54.25</v>
      </c>
      <c r="I216" s="130">
        <v>108.5</v>
      </c>
      <c r="J216" s="54" t="s">
        <v>8</v>
      </c>
      <c r="K216" s="30" t="s">
        <v>2153</v>
      </c>
    </row>
    <row r="217" spans="2:11">
      <c r="B217" s="58" t="s">
        <v>17</v>
      </c>
      <c r="C217" s="57" t="s">
        <v>16</v>
      </c>
      <c r="D217" s="9">
        <v>46162</v>
      </c>
      <c r="E217" s="120" t="s">
        <v>2364</v>
      </c>
      <c r="F217" s="120" t="s">
        <v>29</v>
      </c>
      <c r="G217" s="121">
        <v>25</v>
      </c>
      <c r="H217" s="126">
        <v>54.2</v>
      </c>
      <c r="I217" s="130">
        <v>1355</v>
      </c>
      <c r="J217" s="54" t="s">
        <v>8</v>
      </c>
      <c r="K217" s="30" t="s">
        <v>2155</v>
      </c>
    </row>
    <row r="218" spans="2:11">
      <c r="B218" s="58" t="s">
        <v>17</v>
      </c>
      <c r="C218" s="57" t="s">
        <v>16</v>
      </c>
      <c r="D218" s="9">
        <v>46162</v>
      </c>
      <c r="E218" s="120" t="s">
        <v>2365</v>
      </c>
      <c r="F218" s="120" t="s">
        <v>29</v>
      </c>
      <c r="G218" s="121">
        <v>1000</v>
      </c>
      <c r="H218" s="126">
        <v>54.15</v>
      </c>
      <c r="I218" s="130">
        <v>54150</v>
      </c>
      <c r="J218" s="54" t="s">
        <v>8</v>
      </c>
      <c r="K218" s="30" t="s">
        <v>2157</v>
      </c>
    </row>
    <row r="219" spans="2:11">
      <c r="B219" s="58" t="s">
        <v>17</v>
      </c>
      <c r="C219" s="57" t="s">
        <v>16</v>
      </c>
      <c r="D219" s="9">
        <v>46162</v>
      </c>
      <c r="E219" s="120" t="s">
        <v>2366</v>
      </c>
      <c r="F219" s="120" t="s">
        <v>29</v>
      </c>
      <c r="G219" s="121">
        <v>2</v>
      </c>
      <c r="H219" s="126">
        <v>54.25</v>
      </c>
      <c r="I219" s="130">
        <v>108.5</v>
      </c>
      <c r="J219" s="54" t="s">
        <v>8</v>
      </c>
      <c r="K219" s="30" t="s">
        <v>2160</v>
      </c>
    </row>
    <row r="220" spans="2:11">
      <c r="B220" s="58" t="s">
        <v>17</v>
      </c>
      <c r="C220" s="57" t="s">
        <v>16</v>
      </c>
      <c r="D220" s="9">
        <v>46162</v>
      </c>
      <c r="E220" s="120" t="s">
        <v>2367</v>
      </c>
      <c r="F220" s="120" t="s">
        <v>29</v>
      </c>
      <c r="G220" s="121">
        <v>34</v>
      </c>
      <c r="H220" s="126">
        <v>54.2</v>
      </c>
      <c r="I220" s="130">
        <v>1842.8000000000002</v>
      </c>
      <c r="J220" s="54" t="s">
        <v>8</v>
      </c>
      <c r="K220" s="30" t="s">
        <v>2162</v>
      </c>
    </row>
    <row r="221" spans="2:11">
      <c r="B221" s="58" t="s">
        <v>17</v>
      </c>
      <c r="C221" s="57" t="s">
        <v>16</v>
      </c>
      <c r="D221" s="9">
        <v>46162</v>
      </c>
      <c r="E221" s="120" t="s">
        <v>2368</v>
      </c>
      <c r="F221" s="120" t="s">
        <v>29</v>
      </c>
      <c r="G221" s="121">
        <v>2</v>
      </c>
      <c r="H221" s="126">
        <v>54.2</v>
      </c>
      <c r="I221" s="130">
        <v>108.4</v>
      </c>
      <c r="J221" s="54" t="s">
        <v>8</v>
      </c>
      <c r="K221" s="30" t="s">
        <v>2164</v>
      </c>
    </row>
    <row r="222" spans="2:11">
      <c r="B222" s="118" t="s">
        <v>17</v>
      </c>
      <c r="C222" s="122" t="s">
        <v>16</v>
      </c>
      <c r="D222" s="9">
        <v>46162</v>
      </c>
      <c r="E222" s="120" t="s">
        <v>2369</v>
      </c>
      <c r="F222" s="120" t="s">
        <v>29</v>
      </c>
      <c r="G222" s="121">
        <v>38</v>
      </c>
      <c r="H222" s="126">
        <v>54.2</v>
      </c>
      <c r="I222" s="130">
        <v>2059.6</v>
      </c>
      <c r="J222" s="54" t="s">
        <v>8</v>
      </c>
      <c r="K222" s="30" t="s">
        <v>2166</v>
      </c>
    </row>
    <row r="223" spans="2:11">
      <c r="B223" s="118" t="s">
        <v>17</v>
      </c>
      <c r="C223" s="122" t="s">
        <v>16</v>
      </c>
      <c r="D223" s="9">
        <v>46162</v>
      </c>
      <c r="E223" s="120" t="s">
        <v>1974</v>
      </c>
      <c r="F223" s="120" t="s">
        <v>29</v>
      </c>
      <c r="G223" s="121">
        <v>4</v>
      </c>
      <c r="H223" s="126">
        <v>54.15</v>
      </c>
      <c r="I223" s="130">
        <v>216.6</v>
      </c>
      <c r="J223" s="54" t="s">
        <v>8</v>
      </c>
      <c r="K223" s="30" t="s">
        <v>2168</v>
      </c>
    </row>
    <row r="224" spans="2:11">
      <c r="B224" s="58" t="s">
        <v>17</v>
      </c>
      <c r="C224" s="57" t="s">
        <v>16</v>
      </c>
      <c r="D224" s="9">
        <v>46162</v>
      </c>
      <c r="E224" s="120" t="s">
        <v>1974</v>
      </c>
      <c r="F224" s="120" t="s">
        <v>29</v>
      </c>
      <c r="G224" s="121">
        <v>4</v>
      </c>
      <c r="H224" s="126">
        <v>54.15</v>
      </c>
      <c r="I224" s="130">
        <v>216.6</v>
      </c>
      <c r="J224" s="54" t="s">
        <v>8</v>
      </c>
      <c r="K224" s="30" t="s">
        <v>2169</v>
      </c>
    </row>
    <row r="225" spans="2:11">
      <c r="B225" s="58" t="s">
        <v>17</v>
      </c>
      <c r="C225" s="57" t="s">
        <v>16</v>
      </c>
      <c r="D225" s="9">
        <v>46162</v>
      </c>
      <c r="E225" s="120" t="s">
        <v>1974</v>
      </c>
      <c r="F225" s="120" t="s">
        <v>29</v>
      </c>
      <c r="G225" s="121">
        <v>4</v>
      </c>
      <c r="H225" s="126">
        <v>54.15</v>
      </c>
      <c r="I225" s="130">
        <v>216.6</v>
      </c>
      <c r="J225" s="54" t="s">
        <v>8</v>
      </c>
      <c r="K225" s="30" t="s">
        <v>2170</v>
      </c>
    </row>
    <row r="226" spans="2:11">
      <c r="B226" s="58" t="s">
        <v>17</v>
      </c>
      <c r="C226" s="57" t="s">
        <v>16</v>
      </c>
      <c r="D226" s="9">
        <v>46162</v>
      </c>
      <c r="E226" s="120" t="s">
        <v>2370</v>
      </c>
      <c r="F226" s="120" t="s">
        <v>29</v>
      </c>
      <c r="G226" s="121">
        <v>2</v>
      </c>
      <c r="H226" s="126">
        <v>54.2</v>
      </c>
      <c r="I226" s="130">
        <v>108.4</v>
      </c>
      <c r="J226" s="54" t="s">
        <v>8</v>
      </c>
      <c r="K226" s="30" t="s">
        <v>2172</v>
      </c>
    </row>
    <row r="227" spans="2:11">
      <c r="B227" s="58" t="s">
        <v>17</v>
      </c>
      <c r="C227" s="57" t="s">
        <v>16</v>
      </c>
      <c r="D227" s="9">
        <v>46162</v>
      </c>
      <c r="E227" s="120" t="s">
        <v>2371</v>
      </c>
      <c r="F227" s="120" t="s">
        <v>29</v>
      </c>
      <c r="G227" s="121">
        <v>2</v>
      </c>
      <c r="H227" s="126">
        <v>54.2</v>
      </c>
      <c r="I227" s="130">
        <v>108.4</v>
      </c>
      <c r="J227" s="54" t="s">
        <v>8</v>
      </c>
      <c r="K227" s="30" t="s">
        <v>2174</v>
      </c>
    </row>
    <row r="228" spans="2:11">
      <c r="B228" s="58" t="s">
        <v>17</v>
      </c>
      <c r="C228" s="57" t="s">
        <v>16</v>
      </c>
      <c r="D228" s="9">
        <v>46162</v>
      </c>
      <c r="E228" s="120" t="s">
        <v>2372</v>
      </c>
      <c r="F228" s="120" t="s">
        <v>29</v>
      </c>
      <c r="G228" s="121">
        <v>10</v>
      </c>
      <c r="H228" s="126">
        <v>54.35</v>
      </c>
      <c r="I228" s="130">
        <v>543.5</v>
      </c>
      <c r="J228" s="54" t="s">
        <v>8</v>
      </c>
      <c r="K228" s="30" t="s">
        <v>2176</v>
      </c>
    </row>
    <row r="229" spans="2:11">
      <c r="B229" s="58" t="s">
        <v>17</v>
      </c>
      <c r="C229" s="57" t="s">
        <v>16</v>
      </c>
      <c r="D229" s="9">
        <v>46162</v>
      </c>
      <c r="E229" s="120" t="s">
        <v>2372</v>
      </c>
      <c r="F229" s="120" t="s">
        <v>29</v>
      </c>
      <c r="G229" s="121">
        <v>40</v>
      </c>
      <c r="H229" s="126">
        <v>54.35</v>
      </c>
      <c r="I229" s="130">
        <v>2174</v>
      </c>
      <c r="J229" s="54" t="s">
        <v>8</v>
      </c>
      <c r="K229" s="30" t="s">
        <v>2177</v>
      </c>
    </row>
    <row r="230" spans="2:11">
      <c r="B230" s="58" t="s">
        <v>17</v>
      </c>
      <c r="C230" s="57" t="s">
        <v>16</v>
      </c>
      <c r="D230" s="9">
        <v>46162</v>
      </c>
      <c r="E230" s="120" t="s">
        <v>2372</v>
      </c>
      <c r="F230" s="120" t="s">
        <v>29</v>
      </c>
      <c r="G230" s="121">
        <v>10</v>
      </c>
      <c r="H230" s="126">
        <v>54.35</v>
      </c>
      <c r="I230" s="130">
        <v>543.5</v>
      </c>
      <c r="J230" s="54" t="s">
        <v>8</v>
      </c>
      <c r="K230" s="30" t="s">
        <v>2178</v>
      </c>
    </row>
    <row r="231" spans="2:11">
      <c r="B231" s="118" t="s">
        <v>17</v>
      </c>
      <c r="C231" s="122" t="s">
        <v>16</v>
      </c>
      <c r="D231" s="9">
        <v>46162</v>
      </c>
      <c r="E231" s="120" t="s">
        <v>2372</v>
      </c>
      <c r="F231" s="120" t="s">
        <v>29</v>
      </c>
      <c r="G231" s="121">
        <v>68</v>
      </c>
      <c r="H231" s="126">
        <v>54.35</v>
      </c>
      <c r="I231" s="130">
        <v>3695.8</v>
      </c>
      <c r="J231" s="54" t="s">
        <v>8</v>
      </c>
      <c r="K231" s="30" t="s">
        <v>2179</v>
      </c>
    </row>
    <row r="232" spans="2:11">
      <c r="B232" s="118" t="s">
        <v>17</v>
      </c>
      <c r="C232" s="122" t="s">
        <v>16</v>
      </c>
      <c r="D232" s="9">
        <v>46162</v>
      </c>
      <c r="E232" s="120" t="s">
        <v>2372</v>
      </c>
      <c r="F232" s="120" t="s">
        <v>29</v>
      </c>
      <c r="G232" s="121">
        <v>25</v>
      </c>
      <c r="H232" s="126">
        <v>54.35</v>
      </c>
      <c r="I232" s="130">
        <v>1358.75</v>
      </c>
      <c r="J232" s="54" t="s">
        <v>8</v>
      </c>
      <c r="K232" s="30" t="s">
        <v>2180</v>
      </c>
    </row>
    <row r="233" spans="2:11">
      <c r="B233" s="58" t="s">
        <v>17</v>
      </c>
      <c r="C233" s="57" t="s">
        <v>16</v>
      </c>
      <c r="D233" s="9">
        <v>46162</v>
      </c>
      <c r="E233" s="120" t="s">
        <v>2372</v>
      </c>
      <c r="F233" s="120" t="s">
        <v>29</v>
      </c>
      <c r="G233" s="121">
        <v>1</v>
      </c>
      <c r="H233" s="126">
        <v>54.35</v>
      </c>
      <c r="I233" s="130">
        <v>54.35</v>
      </c>
      <c r="J233" s="54" t="s">
        <v>8</v>
      </c>
      <c r="K233" s="30" t="s">
        <v>2181</v>
      </c>
    </row>
    <row r="234" spans="2:11">
      <c r="B234" s="58" t="s">
        <v>17</v>
      </c>
      <c r="C234" s="57" t="s">
        <v>16</v>
      </c>
      <c r="D234" s="9">
        <v>46162</v>
      </c>
      <c r="E234" s="120" t="s">
        <v>2373</v>
      </c>
      <c r="F234" s="120" t="s">
        <v>29</v>
      </c>
      <c r="G234" s="121">
        <v>16</v>
      </c>
      <c r="H234" s="126">
        <v>54.45</v>
      </c>
      <c r="I234" s="130">
        <v>871.2</v>
      </c>
      <c r="J234" s="54" t="s">
        <v>8</v>
      </c>
      <c r="K234" s="30" t="s">
        <v>2183</v>
      </c>
    </row>
    <row r="235" spans="2:11">
      <c r="B235" s="58" t="s">
        <v>17</v>
      </c>
      <c r="C235" s="57" t="s">
        <v>16</v>
      </c>
      <c r="D235" s="9">
        <v>46162</v>
      </c>
      <c r="E235" s="120" t="s">
        <v>2373</v>
      </c>
      <c r="F235" s="120" t="s">
        <v>29</v>
      </c>
      <c r="G235" s="121">
        <v>4</v>
      </c>
      <c r="H235" s="126">
        <v>54.45</v>
      </c>
      <c r="I235" s="130">
        <v>217.8</v>
      </c>
      <c r="J235" s="54" t="s">
        <v>8</v>
      </c>
      <c r="K235" s="30" t="s">
        <v>2184</v>
      </c>
    </row>
    <row r="236" spans="2:11">
      <c r="B236" s="58" t="s">
        <v>17</v>
      </c>
      <c r="C236" s="57" t="s">
        <v>16</v>
      </c>
      <c r="D236" s="9">
        <v>46162</v>
      </c>
      <c r="E236" s="120" t="s">
        <v>2373</v>
      </c>
      <c r="F236" s="120" t="s">
        <v>29</v>
      </c>
      <c r="G236" s="121">
        <v>4</v>
      </c>
      <c r="H236" s="126">
        <v>54.45</v>
      </c>
      <c r="I236" s="130">
        <v>217.8</v>
      </c>
      <c r="J236" s="54" t="s">
        <v>8</v>
      </c>
      <c r="K236" s="30" t="s">
        <v>2185</v>
      </c>
    </row>
    <row r="237" spans="2:11">
      <c r="B237" s="58" t="s">
        <v>17</v>
      </c>
      <c r="C237" s="57" t="s">
        <v>16</v>
      </c>
      <c r="D237" s="9">
        <v>46162</v>
      </c>
      <c r="E237" s="120" t="s">
        <v>2373</v>
      </c>
      <c r="F237" s="120" t="s">
        <v>29</v>
      </c>
      <c r="G237" s="121">
        <v>32</v>
      </c>
      <c r="H237" s="126">
        <v>54.45</v>
      </c>
      <c r="I237" s="130">
        <v>1742.4</v>
      </c>
      <c r="J237" s="54" t="s">
        <v>8</v>
      </c>
      <c r="K237" s="30" t="s">
        <v>2186</v>
      </c>
    </row>
    <row r="238" spans="2:11">
      <c r="B238" s="58" t="s">
        <v>17</v>
      </c>
      <c r="C238" s="57" t="s">
        <v>16</v>
      </c>
      <c r="D238" s="9">
        <v>46162</v>
      </c>
      <c r="E238" s="120" t="s">
        <v>2373</v>
      </c>
      <c r="F238" s="120" t="s">
        <v>29</v>
      </c>
      <c r="G238" s="121">
        <v>26</v>
      </c>
      <c r="H238" s="126">
        <v>54.45</v>
      </c>
      <c r="I238" s="130">
        <v>1415.7</v>
      </c>
      <c r="J238" s="54" t="s">
        <v>8</v>
      </c>
      <c r="K238" s="30" t="s">
        <v>2187</v>
      </c>
    </row>
    <row r="239" spans="2:11">
      <c r="B239" s="58" t="s">
        <v>17</v>
      </c>
      <c r="C239" s="57" t="s">
        <v>16</v>
      </c>
      <c r="D239" s="9">
        <v>46162</v>
      </c>
      <c r="E239" s="120" t="s">
        <v>2374</v>
      </c>
      <c r="F239" s="120" t="s">
        <v>29</v>
      </c>
      <c r="G239" s="121">
        <v>28</v>
      </c>
      <c r="H239" s="126">
        <v>54.45</v>
      </c>
      <c r="I239" s="130">
        <v>1524.6000000000001</v>
      </c>
      <c r="J239" s="54" t="s">
        <v>8</v>
      </c>
      <c r="K239" s="30" t="s">
        <v>2189</v>
      </c>
    </row>
    <row r="240" spans="2:11">
      <c r="B240" s="118" t="s">
        <v>17</v>
      </c>
      <c r="C240" s="122" t="s">
        <v>16</v>
      </c>
      <c r="D240" s="9">
        <v>46162</v>
      </c>
      <c r="E240" s="120" t="s">
        <v>2374</v>
      </c>
      <c r="F240" s="120" t="s">
        <v>29</v>
      </c>
      <c r="G240" s="121">
        <v>2</v>
      </c>
      <c r="H240" s="126">
        <v>54.45</v>
      </c>
      <c r="I240" s="130">
        <v>108.9</v>
      </c>
      <c r="J240" s="54" t="s">
        <v>8</v>
      </c>
      <c r="K240" s="30" t="s">
        <v>2190</v>
      </c>
    </row>
    <row r="241" spans="2:11">
      <c r="B241" s="118" t="s">
        <v>17</v>
      </c>
      <c r="C241" s="122" t="s">
        <v>16</v>
      </c>
      <c r="D241" s="9">
        <v>46162</v>
      </c>
      <c r="E241" s="120" t="s">
        <v>2374</v>
      </c>
      <c r="F241" s="120" t="s">
        <v>29</v>
      </c>
      <c r="G241" s="121">
        <v>4</v>
      </c>
      <c r="H241" s="126">
        <v>54.45</v>
      </c>
      <c r="I241" s="130">
        <v>217.8</v>
      </c>
      <c r="J241" s="54" t="s">
        <v>8</v>
      </c>
      <c r="K241" s="30" t="s">
        <v>2191</v>
      </c>
    </row>
    <row r="242" spans="2:11">
      <c r="B242" s="58" t="s">
        <v>17</v>
      </c>
      <c r="C242" s="57" t="s">
        <v>16</v>
      </c>
      <c r="D242" s="9">
        <v>46162</v>
      </c>
      <c r="E242" s="120" t="s">
        <v>2374</v>
      </c>
      <c r="F242" s="120" t="s">
        <v>29</v>
      </c>
      <c r="G242" s="121">
        <v>2</v>
      </c>
      <c r="H242" s="126">
        <v>54.45</v>
      </c>
      <c r="I242" s="130">
        <v>108.9</v>
      </c>
      <c r="J242" s="54" t="s">
        <v>8</v>
      </c>
      <c r="K242" s="30" t="s">
        <v>2192</v>
      </c>
    </row>
    <row r="243" spans="2:11">
      <c r="B243" s="58" t="s">
        <v>17</v>
      </c>
      <c r="C243" s="57" t="s">
        <v>16</v>
      </c>
      <c r="D243" s="9">
        <v>46162</v>
      </c>
      <c r="E243" s="120" t="s">
        <v>2374</v>
      </c>
      <c r="F243" s="120" t="s">
        <v>29</v>
      </c>
      <c r="G243" s="121">
        <v>2</v>
      </c>
      <c r="H243" s="126">
        <v>54.45</v>
      </c>
      <c r="I243" s="130">
        <v>108.9</v>
      </c>
      <c r="J243" s="54" t="s">
        <v>8</v>
      </c>
      <c r="K243" s="30" t="s">
        <v>2193</v>
      </c>
    </row>
    <row r="244" spans="2:11">
      <c r="B244" s="58" t="s">
        <v>17</v>
      </c>
      <c r="C244" s="57" t="s">
        <v>16</v>
      </c>
      <c r="D244" s="9">
        <v>46162</v>
      </c>
      <c r="E244" s="120" t="s">
        <v>1997</v>
      </c>
      <c r="F244" s="120" t="s">
        <v>29</v>
      </c>
      <c r="G244" s="121">
        <v>4</v>
      </c>
      <c r="H244" s="126">
        <v>54.45</v>
      </c>
      <c r="I244" s="130">
        <v>217.8</v>
      </c>
      <c r="J244" s="54" t="s">
        <v>8</v>
      </c>
      <c r="K244" s="30" t="s">
        <v>2195</v>
      </c>
    </row>
    <row r="245" spans="2:11">
      <c r="B245" s="58" t="s">
        <v>17</v>
      </c>
      <c r="C245" s="57" t="s">
        <v>16</v>
      </c>
      <c r="D245" s="9">
        <v>46162</v>
      </c>
      <c r="E245" s="120" t="s">
        <v>2001</v>
      </c>
      <c r="F245" s="120" t="s">
        <v>29</v>
      </c>
      <c r="G245" s="121">
        <v>6</v>
      </c>
      <c r="H245" s="126">
        <v>54.4</v>
      </c>
      <c r="I245" s="130">
        <v>326.39999999999998</v>
      </c>
      <c r="J245" s="54" t="s">
        <v>8</v>
      </c>
      <c r="K245" s="30" t="s">
        <v>2196</v>
      </c>
    </row>
    <row r="246" spans="2:11">
      <c r="B246" s="58" t="s">
        <v>17</v>
      </c>
      <c r="C246" s="57" t="s">
        <v>16</v>
      </c>
      <c r="D246" s="9">
        <v>46162</v>
      </c>
      <c r="E246" s="120" t="s">
        <v>2001</v>
      </c>
      <c r="F246" s="120" t="s">
        <v>29</v>
      </c>
      <c r="G246" s="121">
        <v>22</v>
      </c>
      <c r="H246" s="126">
        <v>54.4</v>
      </c>
      <c r="I246" s="130">
        <v>1196.8</v>
      </c>
      <c r="J246" s="54" t="s">
        <v>8</v>
      </c>
      <c r="K246" s="30" t="s">
        <v>2198</v>
      </c>
    </row>
    <row r="247" spans="2:11">
      <c r="B247" s="58" t="s">
        <v>17</v>
      </c>
      <c r="C247" s="57" t="s">
        <v>16</v>
      </c>
      <c r="D247" s="9">
        <v>46162</v>
      </c>
      <c r="E247" s="120" t="s">
        <v>2375</v>
      </c>
      <c r="F247" s="120" t="s">
        <v>29</v>
      </c>
      <c r="G247" s="121">
        <v>4</v>
      </c>
      <c r="H247" s="126">
        <v>54.45</v>
      </c>
      <c r="I247" s="130">
        <v>217.8</v>
      </c>
      <c r="J247" s="54" t="s">
        <v>8</v>
      </c>
      <c r="K247" s="30" t="s">
        <v>2200</v>
      </c>
    </row>
    <row r="248" spans="2:11">
      <c r="B248" s="58" t="s">
        <v>17</v>
      </c>
      <c r="C248" s="57" t="s">
        <v>16</v>
      </c>
      <c r="D248" s="9">
        <v>46162</v>
      </c>
      <c r="E248" s="120" t="s">
        <v>2376</v>
      </c>
      <c r="F248" s="120" t="s">
        <v>29</v>
      </c>
      <c r="G248" s="121">
        <v>4</v>
      </c>
      <c r="H248" s="126">
        <v>54.45</v>
      </c>
      <c r="I248" s="130">
        <v>217.8</v>
      </c>
      <c r="J248" s="54" t="s">
        <v>8</v>
      </c>
      <c r="K248" s="30" t="s">
        <v>2202</v>
      </c>
    </row>
    <row r="249" spans="2:11">
      <c r="B249" s="118" t="s">
        <v>17</v>
      </c>
      <c r="C249" s="122" t="s">
        <v>16</v>
      </c>
      <c r="D249" s="9">
        <v>46162</v>
      </c>
      <c r="E249" s="120" t="s">
        <v>2377</v>
      </c>
      <c r="F249" s="120" t="s">
        <v>29</v>
      </c>
      <c r="G249" s="121">
        <v>2</v>
      </c>
      <c r="H249" s="126">
        <v>54.45</v>
      </c>
      <c r="I249" s="130">
        <v>108.9</v>
      </c>
      <c r="J249" s="54" t="s">
        <v>8</v>
      </c>
      <c r="K249" s="30" t="s">
        <v>2204</v>
      </c>
    </row>
    <row r="250" spans="2:11">
      <c r="B250" s="118" t="s">
        <v>17</v>
      </c>
      <c r="C250" s="122" t="s">
        <v>16</v>
      </c>
      <c r="D250" s="9">
        <v>46162</v>
      </c>
      <c r="E250" s="120" t="s">
        <v>2377</v>
      </c>
      <c r="F250" s="120" t="s">
        <v>29</v>
      </c>
      <c r="G250" s="121">
        <v>2</v>
      </c>
      <c r="H250" s="126">
        <v>54.45</v>
      </c>
      <c r="I250" s="130">
        <v>108.9</v>
      </c>
      <c r="J250" s="54" t="s">
        <v>8</v>
      </c>
      <c r="K250" s="30" t="s">
        <v>2206</v>
      </c>
    </row>
    <row r="251" spans="2:11">
      <c r="B251" s="58" t="s">
        <v>17</v>
      </c>
      <c r="C251" s="57" t="s">
        <v>16</v>
      </c>
      <c r="D251" s="9">
        <v>46162</v>
      </c>
      <c r="E251" s="120" t="s">
        <v>2378</v>
      </c>
      <c r="F251" s="120" t="s">
        <v>29</v>
      </c>
      <c r="G251" s="121">
        <v>10</v>
      </c>
      <c r="H251" s="126">
        <v>54.6</v>
      </c>
      <c r="I251" s="130">
        <v>546</v>
      </c>
      <c r="J251" s="54" t="s">
        <v>8</v>
      </c>
      <c r="K251" s="30" t="s">
        <v>2208</v>
      </c>
    </row>
    <row r="252" spans="2:11">
      <c r="B252" s="58" t="s">
        <v>17</v>
      </c>
      <c r="C252" s="57" t="s">
        <v>16</v>
      </c>
      <c r="D252" s="9">
        <v>46162</v>
      </c>
      <c r="E252" s="120" t="s">
        <v>2378</v>
      </c>
      <c r="F252" s="120" t="s">
        <v>29</v>
      </c>
      <c r="G252" s="121">
        <v>50</v>
      </c>
      <c r="H252" s="126">
        <v>54.6</v>
      </c>
      <c r="I252" s="130">
        <v>2730</v>
      </c>
      <c r="J252" s="54" t="s">
        <v>8</v>
      </c>
      <c r="K252" s="30" t="s">
        <v>2209</v>
      </c>
    </row>
    <row r="253" spans="2:11">
      <c r="B253" s="58" t="s">
        <v>17</v>
      </c>
      <c r="C253" s="57" t="s">
        <v>16</v>
      </c>
      <c r="D253" s="9">
        <v>46162</v>
      </c>
      <c r="E253" s="120" t="s">
        <v>2378</v>
      </c>
      <c r="F253" s="120" t="s">
        <v>29</v>
      </c>
      <c r="G253" s="121">
        <v>10</v>
      </c>
      <c r="H253" s="126">
        <v>54.6</v>
      </c>
      <c r="I253" s="130">
        <v>546</v>
      </c>
      <c r="J253" s="54" t="s">
        <v>8</v>
      </c>
      <c r="K253" s="30" t="s">
        <v>2210</v>
      </c>
    </row>
    <row r="254" spans="2:11">
      <c r="B254" s="58" t="s">
        <v>17</v>
      </c>
      <c r="C254" s="57" t="s">
        <v>16</v>
      </c>
      <c r="D254" s="9">
        <v>46162</v>
      </c>
      <c r="E254" s="120" t="s">
        <v>2378</v>
      </c>
      <c r="F254" s="120" t="s">
        <v>29</v>
      </c>
      <c r="G254" s="121">
        <v>1</v>
      </c>
      <c r="H254" s="126">
        <v>54.6</v>
      </c>
      <c r="I254" s="130">
        <v>54.6</v>
      </c>
      <c r="J254" s="54" t="s">
        <v>8</v>
      </c>
      <c r="K254" s="30" t="s">
        <v>2211</v>
      </c>
    </row>
    <row r="255" spans="2:11">
      <c r="B255" s="58" t="s">
        <v>17</v>
      </c>
      <c r="C255" s="57" t="s">
        <v>16</v>
      </c>
      <c r="D255" s="9">
        <v>46162</v>
      </c>
      <c r="E255" s="120" t="s">
        <v>2024</v>
      </c>
      <c r="F255" s="120" t="s">
        <v>29</v>
      </c>
      <c r="G255" s="121">
        <v>14</v>
      </c>
      <c r="H255" s="126">
        <v>54.6</v>
      </c>
      <c r="I255" s="130">
        <v>764.4</v>
      </c>
      <c r="J255" s="54" t="s">
        <v>8</v>
      </c>
      <c r="K255" s="30" t="s">
        <v>2212</v>
      </c>
    </row>
    <row r="256" spans="2:11">
      <c r="B256" s="58" t="s">
        <v>17</v>
      </c>
      <c r="C256" s="57" t="s">
        <v>16</v>
      </c>
      <c r="D256" s="9">
        <v>46162</v>
      </c>
      <c r="E256" s="120" t="s">
        <v>2024</v>
      </c>
      <c r="F256" s="120" t="s">
        <v>29</v>
      </c>
      <c r="G256" s="121">
        <v>9</v>
      </c>
      <c r="H256" s="126">
        <v>54.6</v>
      </c>
      <c r="I256" s="130">
        <v>491.40000000000003</v>
      </c>
      <c r="J256" s="54" t="s">
        <v>8</v>
      </c>
      <c r="K256" s="30" t="s">
        <v>2213</v>
      </c>
    </row>
    <row r="257" spans="2:11">
      <c r="B257" s="58" t="s">
        <v>17</v>
      </c>
      <c r="C257" s="57" t="s">
        <v>16</v>
      </c>
      <c r="D257" s="9">
        <v>46162</v>
      </c>
      <c r="E257" s="120" t="s">
        <v>2024</v>
      </c>
      <c r="F257" s="120" t="s">
        <v>29</v>
      </c>
      <c r="G257" s="121">
        <v>4</v>
      </c>
      <c r="H257" s="126">
        <v>54.6</v>
      </c>
      <c r="I257" s="130">
        <v>218.4</v>
      </c>
      <c r="J257" s="54" t="s">
        <v>8</v>
      </c>
      <c r="K257" s="30" t="s">
        <v>2214</v>
      </c>
    </row>
    <row r="258" spans="2:11">
      <c r="B258" s="118" t="s">
        <v>17</v>
      </c>
      <c r="C258" s="122" t="s">
        <v>16</v>
      </c>
      <c r="D258" s="9">
        <v>46162</v>
      </c>
      <c r="E258" s="120" t="s">
        <v>2024</v>
      </c>
      <c r="F258" s="120" t="s">
        <v>29</v>
      </c>
      <c r="G258" s="121">
        <v>4</v>
      </c>
      <c r="H258" s="126">
        <v>54.6</v>
      </c>
      <c r="I258" s="130">
        <v>218.4</v>
      </c>
      <c r="J258" s="54" t="s">
        <v>8</v>
      </c>
      <c r="K258" s="30" t="s">
        <v>2215</v>
      </c>
    </row>
    <row r="259" spans="2:11">
      <c r="B259" s="118" t="s">
        <v>17</v>
      </c>
      <c r="C259" s="122" t="s">
        <v>16</v>
      </c>
      <c r="D259" s="9">
        <v>46162</v>
      </c>
      <c r="E259" s="120" t="s">
        <v>2024</v>
      </c>
      <c r="F259" s="120" t="s">
        <v>29</v>
      </c>
      <c r="G259" s="121">
        <v>12</v>
      </c>
      <c r="H259" s="126">
        <v>54.6</v>
      </c>
      <c r="I259" s="130">
        <v>655.20000000000005</v>
      </c>
      <c r="J259" s="54" t="s">
        <v>8</v>
      </c>
      <c r="K259" s="30" t="s">
        <v>2216</v>
      </c>
    </row>
    <row r="260" spans="2:11">
      <c r="B260" s="58" t="s">
        <v>17</v>
      </c>
      <c r="C260" s="57" t="s">
        <v>16</v>
      </c>
      <c r="D260" s="9">
        <v>46162</v>
      </c>
      <c r="E260" s="120" t="s">
        <v>2024</v>
      </c>
      <c r="F260" s="120" t="s">
        <v>29</v>
      </c>
      <c r="G260" s="121">
        <v>4</v>
      </c>
      <c r="H260" s="126">
        <v>54.6</v>
      </c>
      <c r="I260" s="130">
        <v>218.4</v>
      </c>
      <c r="J260" s="54" t="s">
        <v>8</v>
      </c>
      <c r="K260" s="30" t="s">
        <v>2217</v>
      </c>
    </row>
    <row r="261" spans="2:11">
      <c r="B261" s="58" t="s">
        <v>17</v>
      </c>
      <c r="C261" s="57" t="s">
        <v>16</v>
      </c>
      <c r="D261" s="9">
        <v>46162</v>
      </c>
      <c r="E261" s="120" t="s">
        <v>2024</v>
      </c>
      <c r="F261" s="120" t="s">
        <v>29</v>
      </c>
      <c r="G261" s="121">
        <v>4</v>
      </c>
      <c r="H261" s="126">
        <v>54.6</v>
      </c>
      <c r="I261" s="130">
        <v>218.4</v>
      </c>
      <c r="J261" s="54" t="s">
        <v>8</v>
      </c>
      <c r="K261" s="30" t="s">
        <v>2218</v>
      </c>
    </row>
    <row r="262" spans="2:11">
      <c r="B262" s="58" t="s">
        <v>17</v>
      </c>
      <c r="C262" s="57" t="s">
        <v>16</v>
      </c>
      <c r="D262" s="9">
        <v>46162</v>
      </c>
      <c r="E262" s="120" t="s">
        <v>2024</v>
      </c>
      <c r="F262" s="120" t="s">
        <v>29</v>
      </c>
      <c r="G262" s="121">
        <v>11</v>
      </c>
      <c r="H262" s="126">
        <v>54.6</v>
      </c>
      <c r="I262" s="130">
        <v>600.6</v>
      </c>
      <c r="J262" s="54" t="s">
        <v>8</v>
      </c>
      <c r="K262" s="30" t="s">
        <v>2219</v>
      </c>
    </row>
    <row r="263" spans="2:11">
      <c r="B263" s="58" t="s">
        <v>17</v>
      </c>
      <c r="C263" s="57" t="s">
        <v>16</v>
      </c>
      <c r="D263" s="9">
        <v>46162</v>
      </c>
      <c r="E263" s="120" t="s">
        <v>2024</v>
      </c>
      <c r="F263" s="120" t="s">
        <v>29</v>
      </c>
      <c r="G263" s="121">
        <v>8</v>
      </c>
      <c r="H263" s="126">
        <v>54.6</v>
      </c>
      <c r="I263" s="130">
        <v>436.8</v>
      </c>
      <c r="J263" s="54" t="s">
        <v>8</v>
      </c>
      <c r="K263" s="30" t="s">
        <v>2220</v>
      </c>
    </row>
    <row r="264" spans="2:11">
      <c r="B264" s="58" t="s">
        <v>17</v>
      </c>
      <c r="C264" s="57" t="s">
        <v>16</v>
      </c>
      <c r="D264" s="9">
        <v>46162</v>
      </c>
      <c r="E264" s="120" t="s">
        <v>2024</v>
      </c>
      <c r="F264" s="120" t="s">
        <v>29</v>
      </c>
      <c r="G264" s="121">
        <v>4</v>
      </c>
      <c r="H264" s="126">
        <v>54.6</v>
      </c>
      <c r="I264" s="130">
        <v>218.4</v>
      </c>
      <c r="J264" s="54" t="s">
        <v>8</v>
      </c>
      <c r="K264" s="30" t="s">
        <v>2221</v>
      </c>
    </row>
    <row r="265" spans="2:11">
      <c r="B265" s="58" t="s">
        <v>17</v>
      </c>
      <c r="C265" s="57" t="s">
        <v>16</v>
      </c>
      <c r="D265" s="9">
        <v>46162</v>
      </c>
      <c r="E265" s="120" t="s">
        <v>2024</v>
      </c>
      <c r="F265" s="120" t="s">
        <v>29</v>
      </c>
      <c r="G265" s="121">
        <v>4</v>
      </c>
      <c r="H265" s="126">
        <v>54.6</v>
      </c>
      <c r="I265" s="130">
        <v>218.4</v>
      </c>
      <c r="J265" s="54" t="s">
        <v>8</v>
      </c>
      <c r="K265" s="30" t="s">
        <v>2222</v>
      </c>
    </row>
    <row r="266" spans="2:11">
      <c r="B266" s="58" t="s">
        <v>17</v>
      </c>
      <c r="C266" s="57" t="s">
        <v>16</v>
      </c>
      <c r="D266" s="9">
        <v>46162</v>
      </c>
      <c r="E266" s="120" t="s">
        <v>2024</v>
      </c>
      <c r="F266" s="120" t="s">
        <v>29</v>
      </c>
      <c r="G266" s="121">
        <v>4</v>
      </c>
      <c r="H266" s="126">
        <v>54.6</v>
      </c>
      <c r="I266" s="130">
        <v>218.4</v>
      </c>
      <c r="J266" s="54" t="s">
        <v>8</v>
      </c>
      <c r="K266" s="30" t="s">
        <v>2223</v>
      </c>
    </row>
    <row r="267" spans="2:11">
      <c r="B267" s="118" t="s">
        <v>17</v>
      </c>
      <c r="C267" s="122" t="s">
        <v>16</v>
      </c>
      <c r="D267" s="9">
        <v>46162</v>
      </c>
      <c r="E267" s="120" t="s">
        <v>2024</v>
      </c>
      <c r="F267" s="120" t="s">
        <v>29</v>
      </c>
      <c r="G267" s="121">
        <v>4</v>
      </c>
      <c r="H267" s="126">
        <v>54.6</v>
      </c>
      <c r="I267" s="130">
        <v>218.4</v>
      </c>
      <c r="J267" s="54" t="s">
        <v>8</v>
      </c>
      <c r="K267" s="30" t="s">
        <v>2224</v>
      </c>
    </row>
    <row r="268" spans="2:11">
      <c r="B268" s="118" t="s">
        <v>17</v>
      </c>
      <c r="C268" s="122" t="s">
        <v>16</v>
      </c>
      <c r="D268" s="9">
        <v>46162</v>
      </c>
      <c r="E268" s="120" t="s">
        <v>2024</v>
      </c>
      <c r="F268" s="120" t="s">
        <v>29</v>
      </c>
      <c r="G268" s="121">
        <v>16</v>
      </c>
      <c r="H268" s="126">
        <v>54.6</v>
      </c>
      <c r="I268" s="130">
        <v>873.6</v>
      </c>
      <c r="J268" s="54" t="s">
        <v>8</v>
      </c>
      <c r="K268" s="30" t="s">
        <v>2225</v>
      </c>
    </row>
    <row r="269" spans="2:11">
      <c r="B269" s="58" t="s">
        <v>17</v>
      </c>
      <c r="C269" s="57" t="s">
        <v>16</v>
      </c>
      <c r="D269" s="9">
        <v>46162</v>
      </c>
      <c r="E269" s="120" t="s">
        <v>2024</v>
      </c>
      <c r="F269" s="120" t="s">
        <v>29</v>
      </c>
      <c r="G269" s="121">
        <v>4</v>
      </c>
      <c r="H269" s="126">
        <v>54.6</v>
      </c>
      <c r="I269" s="130">
        <v>218.4</v>
      </c>
      <c r="J269" s="54" t="s">
        <v>8</v>
      </c>
      <c r="K269" s="30" t="s">
        <v>2226</v>
      </c>
    </row>
    <row r="270" spans="2:11">
      <c r="B270" s="58" t="s">
        <v>17</v>
      </c>
      <c r="C270" s="57" t="s">
        <v>16</v>
      </c>
      <c r="D270" s="9">
        <v>46162</v>
      </c>
      <c r="E270" s="120" t="s">
        <v>2024</v>
      </c>
      <c r="F270" s="120" t="s">
        <v>29</v>
      </c>
      <c r="G270" s="121">
        <v>100</v>
      </c>
      <c r="H270" s="126">
        <v>54.6</v>
      </c>
      <c r="I270" s="130">
        <v>5460</v>
      </c>
      <c r="J270" s="54" t="s">
        <v>8</v>
      </c>
      <c r="K270" s="30" t="s">
        <v>2227</v>
      </c>
    </row>
    <row r="271" spans="2:11">
      <c r="B271" s="58" t="s">
        <v>17</v>
      </c>
      <c r="C271" s="57" t="s">
        <v>16</v>
      </c>
      <c r="D271" s="9">
        <v>46162</v>
      </c>
      <c r="E271" s="120" t="s">
        <v>2024</v>
      </c>
      <c r="F271" s="120" t="s">
        <v>29</v>
      </c>
      <c r="G271" s="121">
        <v>51</v>
      </c>
      <c r="H271" s="126">
        <v>54.6</v>
      </c>
      <c r="I271" s="130">
        <v>2784.6</v>
      </c>
      <c r="J271" s="54" t="s">
        <v>8</v>
      </c>
      <c r="K271" s="30" t="s">
        <v>2228</v>
      </c>
    </row>
    <row r="272" spans="2:11">
      <c r="B272" s="58" t="s">
        <v>17</v>
      </c>
      <c r="C272" s="57" t="s">
        <v>16</v>
      </c>
      <c r="D272" s="9">
        <v>46162</v>
      </c>
      <c r="E272" s="120" t="s">
        <v>2024</v>
      </c>
      <c r="F272" s="120" t="s">
        <v>29</v>
      </c>
      <c r="G272" s="121">
        <v>38</v>
      </c>
      <c r="H272" s="126">
        <v>54.6</v>
      </c>
      <c r="I272" s="130">
        <v>2074.8000000000002</v>
      </c>
      <c r="J272" s="54" t="s">
        <v>8</v>
      </c>
      <c r="K272" s="30" t="s">
        <v>2229</v>
      </c>
    </row>
    <row r="273" spans="2:11">
      <c r="B273" s="58" t="s">
        <v>17</v>
      </c>
      <c r="C273" s="57" t="s">
        <v>16</v>
      </c>
      <c r="D273" s="9">
        <v>46162</v>
      </c>
      <c r="E273" s="120" t="s">
        <v>2024</v>
      </c>
      <c r="F273" s="120" t="s">
        <v>29</v>
      </c>
      <c r="G273" s="121">
        <v>36</v>
      </c>
      <c r="H273" s="126">
        <v>54.6</v>
      </c>
      <c r="I273" s="130">
        <v>1965.6000000000001</v>
      </c>
      <c r="J273" s="54" t="s">
        <v>8</v>
      </c>
      <c r="K273" s="30" t="s">
        <v>2230</v>
      </c>
    </row>
    <row r="274" spans="2:11">
      <c r="B274" s="58" t="s">
        <v>17</v>
      </c>
      <c r="C274" s="57" t="s">
        <v>16</v>
      </c>
      <c r="D274" s="9">
        <v>46162</v>
      </c>
      <c r="E274" s="120" t="s">
        <v>2024</v>
      </c>
      <c r="F274" s="120" t="s">
        <v>29</v>
      </c>
      <c r="G274" s="121">
        <v>32</v>
      </c>
      <c r="H274" s="126">
        <v>54.6</v>
      </c>
      <c r="I274" s="130">
        <v>1747.2</v>
      </c>
      <c r="J274" s="54" t="s">
        <v>8</v>
      </c>
      <c r="K274" s="30" t="s">
        <v>2231</v>
      </c>
    </row>
    <row r="275" spans="2:11">
      <c r="B275" s="58" t="s">
        <v>17</v>
      </c>
      <c r="C275" s="57" t="s">
        <v>16</v>
      </c>
      <c r="D275" s="9">
        <v>46162</v>
      </c>
      <c r="E275" s="120" t="s">
        <v>2024</v>
      </c>
      <c r="F275" s="120" t="s">
        <v>29</v>
      </c>
      <c r="G275" s="121">
        <v>44</v>
      </c>
      <c r="H275" s="126">
        <v>54.6</v>
      </c>
      <c r="I275" s="130">
        <v>2402.4</v>
      </c>
      <c r="J275" s="54" t="s">
        <v>8</v>
      </c>
      <c r="K275" s="30" t="s">
        <v>2232</v>
      </c>
    </row>
    <row r="276" spans="2:11">
      <c r="B276" s="118" t="s">
        <v>17</v>
      </c>
      <c r="C276" s="122" t="s">
        <v>16</v>
      </c>
      <c r="D276" s="9">
        <v>46162</v>
      </c>
      <c r="E276" s="120" t="s">
        <v>2024</v>
      </c>
      <c r="F276" s="120" t="s">
        <v>29</v>
      </c>
      <c r="G276" s="121">
        <v>12</v>
      </c>
      <c r="H276" s="126">
        <v>54.6</v>
      </c>
      <c r="I276" s="130">
        <v>655.20000000000005</v>
      </c>
      <c r="J276" s="54" t="s">
        <v>8</v>
      </c>
      <c r="K276" s="30" t="s">
        <v>2233</v>
      </c>
    </row>
    <row r="277" spans="2:11">
      <c r="B277" s="118" t="s">
        <v>17</v>
      </c>
      <c r="C277" s="122" t="s">
        <v>16</v>
      </c>
      <c r="D277" s="9">
        <v>46162</v>
      </c>
      <c r="E277" s="120" t="s">
        <v>2024</v>
      </c>
      <c r="F277" s="120" t="s">
        <v>29</v>
      </c>
      <c r="G277" s="121">
        <v>4</v>
      </c>
      <c r="H277" s="126">
        <v>54.6</v>
      </c>
      <c r="I277" s="130">
        <v>218.4</v>
      </c>
      <c r="J277" s="54" t="s">
        <v>8</v>
      </c>
      <c r="K277" s="30" t="s">
        <v>2234</v>
      </c>
    </row>
    <row r="278" spans="2:11">
      <c r="B278" s="58" t="s">
        <v>17</v>
      </c>
      <c r="C278" s="57" t="s">
        <v>16</v>
      </c>
      <c r="D278" s="9">
        <v>46162</v>
      </c>
      <c r="E278" s="120" t="s">
        <v>2024</v>
      </c>
      <c r="F278" s="120" t="s">
        <v>29</v>
      </c>
      <c r="G278" s="121">
        <v>2</v>
      </c>
      <c r="H278" s="126">
        <v>54.6</v>
      </c>
      <c r="I278" s="130">
        <v>109.2</v>
      </c>
      <c r="J278" s="54" t="s">
        <v>8</v>
      </c>
      <c r="K278" s="30" t="s">
        <v>2235</v>
      </c>
    </row>
    <row r="279" spans="2:11">
      <c r="B279" s="58" t="s">
        <v>17</v>
      </c>
      <c r="C279" s="57" t="s">
        <v>16</v>
      </c>
      <c r="D279" s="9">
        <v>46162</v>
      </c>
      <c r="E279" s="120" t="s">
        <v>2024</v>
      </c>
      <c r="F279" s="120" t="s">
        <v>29</v>
      </c>
      <c r="G279" s="121">
        <v>2</v>
      </c>
      <c r="H279" s="126">
        <v>54.6</v>
      </c>
      <c r="I279" s="130">
        <v>109.2</v>
      </c>
      <c r="J279" s="54" t="s">
        <v>8</v>
      </c>
      <c r="K279" s="30" t="s">
        <v>2236</v>
      </c>
    </row>
    <row r="280" spans="2:11">
      <c r="B280" s="58" t="s">
        <v>17</v>
      </c>
      <c r="C280" s="57" t="s">
        <v>16</v>
      </c>
      <c r="D280" s="9">
        <v>46162</v>
      </c>
      <c r="E280" s="120" t="s">
        <v>2024</v>
      </c>
      <c r="F280" s="120" t="s">
        <v>29</v>
      </c>
      <c r="G280" s="121">
        <v>2</v>
      </c>
      <c r="H280" s="126">
        <v>54.6</v>
      </c>
      <c r="I280" s="130">
        <v>109.2</v>
      </c>
      <c r="J280" s="54" t="s">
        <v>8</v>
      </c>
      <c r="K280" s="30" t="s">
        <v>2237</v>
      </c>
    </row>
    <row r="281" spans="2:11">
      <c r="B281" s="58" t="s">
        <v>17</v>
      </c>
      <c r="C281" s="57" t="s">
        <v>16</v>
      </c>
      <c r="D281" s="9">
        <v>46162</v>
      </c>
      <c r="E281" s="120" t="s">
        <v>2024</v>
      </c>
      <c r="F281" s="120" t="s">
        <v>29</v>
      </c>
      <c r="G281" s="121">
        <v>2</v>
      </c>
      <c r="H281" s="126">
        <v>54.6</v>
      </c>
      <c r="I281" s="130">
        <v>109.2</v>
      </c>
      <c r="J281" s="54" t="s">
        <v>8</v>
      </c>
      <c r="K281" s="30" t="s">
        <v>2238</v>
      </c>
    </row>
    <row r="282" spans="2:11">
      <c r="B282" s="58" t="s">
        <v>17</v>
      </c>
      <c r="C282" s="57" t="s">
        <v>16</v>
      </c>
      <c r="D282" s="9">
        <v>46162</v>
      </c>
      <c r="E282" s="120" t="s">
        <v>2024</v>
      </c>
      <c r="F282" s="120" t="s">
        <v>29</v>
      </c>
      <c r="G282" s="121">
        <v>2</v>
      </c>
      <c r="H282" s="126">
        <v>54.6</v>
      </c>
      <c r="I282" s="130">
        <v>109.2</v>
      </c>
      <c r="J282" s="54" t="s">
        <v>8</v>
      </c>
      <c r="K282" s="30" t="s">
        <v>2239</v>
      </c>
    </row>
    <row r="283" spans="2:11">
      <c r="B283" s="58" t="s">
        <v>17</v>
      </c>
      <c r="C283" s="57" t="s">
        <v>16</v>
      </c>
      <c r="D283" s="9">
        <v>46162</v>
      </c>
      <c r="E283" s="120" t="s">
        <v>2024</v>
      </c>
      <c r="F283" s="120" t="s">
        <v>29</v>
      </c>
      <c r="G283" s="121">
        <v>2</v>
      </c>
      <c r="H283" s="126">
        <v>54.6</v>
      </c>
      <c r="I283" s="130">
        <v>109.2</v>
      </c>
      <c r="J283" s="54" t="s">
        <v>8</v>
      </c>
      <c r="K283" s="30" t="s">
        <v>2240</v>
      </c>
    </row>
    <row r="284" spans="2:11">
      <c r="B284" s="58" t="s">
        <v>17</v>
      </c>
      <c r="C284" s="57" t="s">
        <v>16</v>
      </c>
      <c r="D284" s="9">
        <v>46162</v>
      </c>
      <c r="E284" s="120" t="s">
        <v>2024</v>
      </c>
      <c r="F284" s="120" t="s">
        <v>29</v>
      </c>
      <c r="G284" s="121">
        <v>2</v>
      </c>
      <c r="H284" s="126">
        <v>54.6</v>
      </c>
      <c r="I284" s="130">
        <v>109.2</v>
      </c>
      <c r="J284" s="54" t="s">
        <v>8</v>
      </c>
      <c r="K284" s="30" t="s">
        <v>2241</v>
      </c>
    </row>
    <row r="285" spans="2:11">
      <c r="B285" s="118" t="s">
        <v>17</v>
      </c>
      <c r="C285" s="122" t="s">
        <v>16</v>
      </c>
      <c r="D285" s="9">
        <v>46162</v>
      </c>
      <c r="E285" s="120" t="s">
        <v>2024</v>
      </c>
      <c r="F285" s="120" t="s">
        <v>29</v>
      </c>
      <c r="G285" s="121">
        <v>2</v>
      </c>
      <c r="H285" s="126">
        <v>54.6</v>
      </c>
      <c r="I285" s="130">
        <v>109.2</v>
      </c>
      <c r="J285" s="54" t="s">
        <v>8</v>
      </c>
      <c r="K285" s="30" t="s">
        <v>2242</v>
      </c>
    </row>
    <row r="286" spans="2:11">
      <c r="B286" s="118" t="s">
        <v>17</v>
      </c>
      <c r="C286" s="122" t="s">
        <v>16</v>
      </c>
      <c r="D286" s="9">
        <v>46162</v>
      </c>
      <c r="E286" s="120" t="s">
        <v>2379</v>
      </c>
      <c r="F286" s="120" t="s">
        <v>29</v>
      </c>
      <c r="G286" s="121">
        <v>27</v>
      </c>
      <c r="H286" s="126">
        <v>54.6</v>
      </c>
      <c r="I286" s="130">
        <v>1474.2</v>
      </c>
      <c r="J286" s="54" t="s">
        <v>8</v>
      </c>
      <c r="K286" s="30" t="s">
        <v>2244</v>
      </c>
    </row>
    <row r="287" spans="2:11">
      <c r="B287" s="58" t="s">
        <v>17</v>
      </c>
      <c r="C287" s="57" t="s">
        <v>16</v>
      </c>
      <c r="D287" s="9">
        <v>46162</v>
      </c>
      <c r="E287" s="120" t="s">
        <v>2380</v>
      </c>
      <c r="F287" s="120" t="s">
        <v>29</v>
      </c>
      <c r="G287" s="121">
        <v>1</v>
      </c>
      <c r="H287" s="126">
        <v>54.55</v>
      </c>
      <c r="I287" s="130">
        <v>54.55</v>
      </c>
      <c r="J287" s="54" t="s">
        <v>8</v>
      </c>
      <c r="K287" s="30" t="s">
        <v>2246</v>
      </c>
    </row>
    <row r="288" spans="2:11">
      <c r="B288" s="58" t="s">
        <v>17</v>
      </c>
      <c r="C288" s="57" t="s">
        <v>16</v>
      </c>
      <c r="D288" s="9">
        <v>46162</v>
      </c>
      <c r="E288" s="120" t="s">
        <v>2380</v>
      </c>
      <c r="F288" s="120" t="s">
        <v>29</v>
      </c>
      <c r="G288" s="121">
        <v>3</v>
      </c>
      <c r="H288" s="126">
        <v>54.55</v>
      </c>
      <c r="I288" s="130">
        <v>163.64999999999998</v>
      </c>
      <c r="J288" s="54" t="s">
        <v>8</v>
      </c>
      <c r="K288" s="30" t="s">
        <v>2247</v>
      </c>
    </row>
    <row r="289" spans="2:11">
      <c r="B289" s="58" t="s">
        <v>17</v>
      </c>
      <c r="C289" s="57" t="s">
        <v>16</v>
      </c>
      <c r="D289" s="9">
        <v>46162</v>
      </c>
      <c r="E289" s="120" t="s">
        <v>2381</v>
      </c>
      <c r="F289" s="120" t="s">
        <v>29</v>
      </c>
      <c r="G289" s="121">
        <v>10</v>
      </c>
      <c r="H289" s="126">
        <v>54.5</v>
      </c>
      <c r="I289" s="130">
        <v>545</v>
      </c>
      <c r="J289" s="54" t="s">
        <v>8</v>
      </c>
      <c r="K289" s="30" t="s">
        <v>2249</v>
      </c>
    </row>
    <row r="290" spans="2:11">
      <c r="B290" s="58" t="s">
        <v>17</v>
      </c>
      <c r="C290" s="57" t="s">
        <v>16</v>
      </c>
      <c r="D290" s="9">
        <v>46162</v>
      </c>
      <c r="E290" s="120" t="s">
        <v>2382</v>
      </c>
      <c r="F290" s="120" t="s">
        <v>29</v>
      </c>
      <c r="G290" s="121">
        <v>31</v>
      </c>
      <c r="H290" s="126">
        <v>54.55</v>
      </c>
      <c r="I290" s="130">
        <v>1691.05</v>
      </c>
      <c r="J290" s="54" t="s">
        <v>8</v>
      </c>
      <c r="K290" s="30" t="s">
        <v>2251</v>
      </c>
    </row>
    <row r="291" spans="2:11">
      <c r="B291" s="118" t="s">
        <v>17</v>
      </c>
      <c r="C291" s="122" t="s">
        <v>16</v>
      </c>
      <c r="D291" s="9">
        <v>46162</v>
      </c>
      <c r="E291" s="120" t="s">
        <v>2382</v>
      </c>
      <c r="F291" s="120" t="s">
        <v>29</v>
      </c>
      <c r="G291" s="121">
        <v>2</v>
      </c>
      <c r="H291" s="126">
        <v>54.5</v>
      </c>
      <c r="I291" s="130">
        <v>109</v>
      </c>
      <c r="J291" s="54" t="s">
        <v>8</v>
      </c>
      <c r="K291" s="30" t="s">
        <v>2253</v>
      </c>
    </row>
    <row r="292" spans="2:11">
      <c r="B292" s="58" t="s">
        <v>17</v>
      </c>
      <c r="C292" s="57" t="s">
        <v>16</v>
      </c>
      <c r="D292" s="9">
        <v>46162</v>
      </c>
      <c r="E292" s="120" t="s">
        <v>2032</v>
      </c>
      <c r="F292" s="120" t="s">
        <v>29</v>
      </c>
      <c r="G292" s="121">
        <v>4</v>
      </c>
      <c r="H292" s="126">
        <v>54.35</v>
      </c>
      <c r="I292" s="130">
        <v>217.4</v>
      </c>
      <c r="J292" s="54" t="s">
        <v>8</v>
      </c>
      <c r="K292" s="30" t="s">
        <v>2255</v>
      </c>
    </row>
    <row r="293" spans="2:11">
      <c r="B293" s="58" t="s">
        <v>17</v>
      </c>
      <c r="C293" s="57" t="s">
        <v>16</v>
      </c>
      <c r="D293" s="9">
        <v>46162</v>
      </c>
      <c r="E293" s="120" t="s">
        <v>2383</v>
      </c>
      <c r="F293" s="120" t="s">
        <v>29</v>
      </c>
      <c r="G293" s="121">
        <v>35</v>
      </c>
      <c r="H293" s="126">
        <v>55.15</v>
      </c>
      <c r="I293" s="130">
        <v>1930.25</v>
      </c>
      <c r="J293" s="54" t="s">
        <v>8</v>
      </c>
      <c r="K293" s="30" t="s">
        <v>2257</v>
      </c>
    </row>
    <row r="294" spans="2:11">
      <c r="B294" s="58" t="s">
        <v>17</v>
      </c>
      <c r="C294" s="57" t="s">
        <v>16</v>
      </c>
      <c r="D294" s="9">
        <v>46162</v>
      </c>
      <c r="E294" s="120" t="s">
        <v>2384</v>
      </c>
      <c r="F294" s="120" t="s">
        <v>29</v>
      </c>
      <c r="G294" s="121">
        <v>10</v>
      </c>
      <c r="H294" s="126">
        <v>55.15</v>
      </c>
      <c r="I294" s="130">
        <v>551.5</v>
      </c>
      <c r="J294" s="54" t="s">
        <v>8</v>
      </c>
      <c r="K294" s="30" t="s">
        <v>2259</v>
      </c>
    </row>
    <row r="295" spans="2:11">
      <c r="B295" s="58" t="s">
        <v>17</v>
      </c>
      <c r="C295" s="57" t="s">
        <v>16</v>
      </c>
      <c r="D295" s="9">
        <v>46162</v>
      </c>
      <c r="E295" s="120" t="s">
        <v>2385</v>
      </c>
      <c r="F295" s="120" t="s">
        <v>29</v>
      </c>
      <c r="G295" s="121">
        <v>4</v>
      </c>
      <c r="H295" s="126">
        <v>55.15</v>
      </c>
      <c r="I295" s="130">
        <v>220.6</v>
      </c>
      <c r="J295" s="54" t="s">
        <v>8</v>
      </c>
      <c r="K295" s="30" t="s">
        <v>2261</v>
      </c>
    </row>
    <row r="296" spans="2:11">
      <c r="B296" s="118" t="s">
        <v>17</v>
      </c>
      <c r="C296" s="122" t="s">
        <v>16</v>
      </c>
      <c r="D296" s="9">
        <v>46162</v>
      </c>
      <c r="E296" s="120" t="s">
        <v>2385</v>
      </c>
      <c r="F296" s="120" t="s">
        <v>29</v>
      </c>
      <c r="G296" s="121">
        <v>2</v>
      </c>
      <c r="H296" s="126">
        <v>55.15</v>
      </c>
      <c r="I296" s="130">
        <v>110.3</v>
      </c>
      <c r="J296" s="54" t="s">
        <v>8</v>
      </c>
      <c r="K296" s="30" t="s">
        <v>2262</v>
      </c>
    </row>
    <row r="297" spans="2:11">
      <c r="B297" s="58" t="s">
        <v>17</v>
      </c>
      <c r="C297" s="57" t="s">
        <v>16</v>
      </c>
      <c r="D297" s="9">
        <v>46162</v>
      </c>
      <c r="E297" s="120" t="s">
        <v>2385</v>
      </c>
      <c r="F297" s="120" t="s">
        <v>29</v>
      </c>
      <c r="G297" s="121">
        <v>2</v>
      </c>
      <c r="H297" s="126">
        <v>55.15</v>
      </c>
      <c r="I297" s="130">
        <v>110.3</v>
      </c>
      <c r="J297" s="54" t="s">
        <v>8</v>
      </c>
      <c r="K297" s="30" t="s">
        <v>2263</v>
      </c>
    </row>
    <row r="298" spans="2:11">
      <c r="B298" s="58" t="s">
        <v>17</v>
      </c>
      <c r="C298" s="57" t="s">
        <v>16</v>
      </c>
      <c r="D298" s="9">
        <v>46162</v>
      </c>
      <c r="E298" s="120" t="s">
        <v>2386</v>
      </c>
      <c r="F298" s="120" t="s">
        <v>29</v>
      </c>
      <c r="G298" s="121">
        <v>10</v>
      </c>
      <c r="H298" s="126">
        <v>55.15</v>
      </c>
      <c r="I298" s="130">
        <v>551.5</v>
      </c>
      <c r="J298" s="54" t="s">
        <v>8</v>
      </c>
      <c r="K298" s="30" t="s">
        <v>2265</v>
      </c>
    </row>
    <row r="299" spans="2:11">
      <c r="B299" s="58" t="s">
        <v>17</v>
      </c>
      <c r="C299" s="57" t="s">
        <v>16</v>
      </c>
      <c r="D299" s="9">
        <v>46162</v>
      </c>
      <c r="E299" s="120" t="s">
        <v>2387</v>
      </c>
      <c r="F299" s="120" t="s">
        <v>29</v>
      </c>
      <c r="G299" s="121">
        <v>2</v>
      </c>
      <c r="H299" s="126">
        <v>55.15</v>
      </c>
      <c r="I299" s="130">
        <v>110.3</v>
      </c>
      <c r="J299" s="54" t="s">
        <v>8</v>
      </c>
      <c r="K299" s="30" t="s">
        <v>2267</v>
      </c>
    </row>
    <row r="300" spans="2:11">
      <c r="B300" s="58" t="s">
        <v>17</v>
      </c>
      <c r="C300" s="57" t="s">
        <v>16</v>
      </c>
      <c r="D300" s="9">
        <v>46162</v>
      </c>
      <c r="E300" s="120" t="s">
        <v>2388</v>
      </c>
      <c r="F300" s="120" t="s">
        <v>29</v>
      </c>
      <c r="G300" s="121">
        <v>28</v>
      </c>
      <c r="H300" s="126">
        <v>55</v>
      </c>
      <c r="I300" s="130">
        <v>1540</v>
      </c>
      <c r="J300" s="54" t="s">
        <v>8</v>
      </c>
      <c r="K300" s="30" t="s">
        <v>2269</v>
      </c>
    </row>
    <row r="301" spans="2:11">
      <c r="B301" s="118" t="s">
        <v>17</v>
      </c>
      <c r="C301" s="122" t="s">
        <v>16</v>
      </c>
      <c r="D301" s="9">
        <v>46162</v>
      </c>
      <c r="E301" s="120" t="s">
        <v>2042</v>
      </c>
      <c r="F301" s="120" t="s">
        <v>29</v>
      </c>
      <c r="G301" s="121">
        <v>4</v>
      </c>
      <c r="H301" s="126">
        <v>55.05</v>
      </c>
      <c r="I301" s="130">
        <v>220.2</v>
      </c>
      <c r="J301" s="54" t="s">
        <v>8</v>
      </c>
      <c r="K301" s="30" t="s">
        <v>2271</v>
      </c>
    </row>
    <row r="302" spans="2:11">
      <c r="B302" s="58" t="s">
        <v>17</v>
      </c>
      <c r="C302" s="57" t="s">
        <v>16</v>
      </c>
      <c r="D302" s="9">
        <v>46162</v>
      </c>
      <c r="E302" s="120" t="s">
        <v>2389</v>
      </c>
      <c r="F302" s="120" t="s">
        <v>29</v>
      </c>
      <c r="G302" s="121">
        <v>10</v>
      </c>
      <c r="H302" s="126">
        <v>55</v>
      </c>
      <c r="I302" s="130">
        <v>550</v>
      </c>
      <c r="J302" s="54" t="s">
        <v>8</v>
      </c>
      <c r="K302" s="30" t="s">
        <v>2273</v>
      </c>
    </row>
    <row r="303" spans="2:11">
      <c r="B303" s="58" t="s">
        <v>17</v>
      </c>
      <c r="C303" s="57" t="s">
        <v>16</v>
      </c>
      <c r="D303" s="9">
        <v>46162</v>
      </c>
      <c r="E303" s="120" t="s">
        <v>2390</v>
      </c>
      <c r="F303" s="120" t="s">
        <v>29</v>
      </c>
      <c r="G303" s="121">
        <v>2</v>
      </c>
      <c r="H303" s="126">
        <v>55</v>
      </c>
      <c r="I303" s="130">
        <v>110</v>
      </c>
      <c r="J303" s="54" t="s">
        <v>8</v>
      </c>
      <c r="K303" s="30" t="s">
        <v>2275</v>
      </c>
    </row>
    <row r="304" spans="2:11">
      <c r="B304" s="58" t="s">
        <v>17</v>
      </c>
      <c r="C304" s="57" t="s">
        <v>16</v>
      </c>
      <c r="D304" s="9">
        <v>46162</v>
      </c>
      <c r="E304" s="120" t="s">
        <v>2391</v>
      </c>
      <c r="F304" s="120" t="s">
        <v>29</v>
      </c>
      <c r="G304" s="121">
        <v>34</v>
      </c>
      <c r="H304" s="126">
        <v>54.9</v>
      </c>
      <c r="I304" s="130">
        <v>1866.6</v>
      </c>
      <c r="J304" s="54" t="s">
        <v>8</v>
      </c>
      <c r="K304" s="30" t="s">
        <v>2277</v>
      </c>
    </row>
    <row r="305" spans="2:11">
      <c r="B305" s="58" t="s">
        <v>17</v>
      </c>
      <c r="C305" s="57" t="s">
        <v>16</v>
      </c>
      <c r="D305" s="9">
        <v>46162</v>
      </c>
      <c r="E305" s="120" t="s">
        <v>2392</v>
      </c>
      <c r="F305" s="120" t="s">
        <v>29</v>
      </c>
      <c r="G305" s="121">
        <v>4</v>
      </c>
      <c r="H305" s="126">
        <v>54.9</v>
      </c>
      <c r="I305" s="130">
        <v>219.6</v>
      </c>
      <c r="J305" s="54" t="s">
        <v>8</v>
      </c>
      <c r="K305" s="30" t="s">
        <v>2279</v>
      </c>
    </row>
    <row r="306" spans="2:11">
      <c r="B306" s="118" t="s">
        <v>17</v>
      </c>
      <c r="C306" s="122" t="s">
        <v>16</v>
      </c>
      <c r="D306" s="9">
        <v>46162</v>
      </c>
      <c r="E306" s="120" t="s">
        <v>2393</v>
      </c>
      <c r="F306" s="120" t="s">
        <v>29</v>
      </c>
      <c r="G306" s="121">
        <v>32</v>
      </c>
      <c r="H306" s="126">
        <v>54.85</v>
      </c>
      <c r="I306" s="130">
        <v>1755.2</v>
      </c>
      <c r="J306" s="54" t="s">
        <v>8</v>
      </c>
      <c r="K306" s="30" t="s">
        <v>2281</v>
      </c>
    </row>
    <row r="307" spans="2:11">
      <c r="B307" s="58" t="s">
        <v>17</v>
      </c>
      <c r="C307" s="57" t="s">
        <v>16</v>
      </c>
      <c r="D307" s="9">
        <v>46162</v>
      </c>
      <c r="E307" s="120" t="s">
        <v>2394</v>
      </c>
      <c r="F307" s="120" t="s">
        <v>29</v>
      </c>
      <c r="G307" s="121">
        <v>2</v>
      </c>
      <c r="H307" s="126">
        <v>54.9</v>
      </c>
      <c r="I307" s="130">
        <v>109.8</v>
      </c>
      <c r="J307" s="54" t="s">
        <v>8</v>
      </c>
      <c r="K307" s="30" t="s">
        <v>2283</v>
      </c>
    </row>
    <row r="308" spans="2:11">
      <c r="B308" s="58" t="s">
        <v>17</v>
      </c>
      <c r="C308" s="57" t="s">
        <v>16</v>
      </c>
      <c r="D308" s="9">
        <v>46162</v>
      </c>
      <c r="E308" s="120" t="s">
        <v>2395</v>
      </c>
      <c r="F308" s="120" t="s">
        <v>29</v>
      </c>
      <c r="G308" s="121">
        <v>10</v>
      </c>
      <c r="H308" s="126">
        <v>55</v>
      </c>
      <c r="I308" s="130">
        <v>550</v>
      </c>
      <c r="J308" s="54" t="s">
        <v>8</v>
      </c>
      <c r="K308" s="30" t="s">
        <v>2285</v>
      </c>
    </row>
    <row r="309" spans="2:11">
      <c r="B309" s="58" t="s">
        <v>17</v>
      </c>
      <c r="C309" s="57" t="s">
        <v>16</v>
      </c>
      <c r="D309" s="9">
        <v>46162</v>
      </c>
      <c r="E309" s="120" t="s">
        <v>2396</v>
      </c>
      <c r="F309" s="120" t="s">
        <v>29</v>
      </c>
      <c r="G309" s="121">
        <v>2</v>
      </c>
      <c r="H309" s="126">
        <v>54.9</v>
      </c>
      <c r="I309" s="130">
        <v>109.8</v>
      </c>
      <c r="J309" s="54" t="s">
        <v>8</v>
      </c>
      <c r="K309" s="30" t="s">
        <v>2287</v>
      </c>
    </row>
    <row r="310" spans="2:11">
      <c r="B310" s="58" t="s">
        <v>17</v>
      </c>
      <c r="C310" s="57" t="s">
        <v>16</v>
      </c>
      <c r="D310" s="9">
        <v>46162</v>
      </c>
      <c r="E310" s="120" t="s">
        <v>2397</v>
      </c>
      <c r="F310" s="120" t="s">
        <v>29</v>
      </c>
      <c r="G310" s="121">
        <v>14</v>
      </c>
      <c r="H310" s="126">
        <v>54.9</v>
      </c>
      <c r="I310" s="130">
        <v>768.6</v>
      </c>
      <c r="J310" s="54" t="s">
        <v>8</v>
      </c>
      <c r="K310" s="30" t="s">
        <v>2289</v>
      </c>
    </row>
    <row r="311" spans="2:11">
      <c r="B311" s="118" t="s">
        <v>17</v>
      </c>
      <c r="C311" s="122" t="s">
        <v>16</v>
      </c>
      <c r="D311" s="9">
        <v>46162</v>
      </c>
      <c r="E311" s="120" t="s">
        <v>2398</v>
      </c>
      <c r="F311" s="120" t="s">
        <v>29</v>
      </c>
      <c r="G311" s="121">
        <v>10</v>
      </c>
      <c r="H311" s="126">
        <v>55</v>
      </c>
      <c r="I311" s="130">
        <v>550</v>
      </c>
      <c r="J311" s="54" t="s">
        <v>8</v>
      </c>
      <c r="K311" s="30" t="s">
        <v>2291</v>
      </c>
    </row>
    <row r="312" spans="2:11">
      <c r="B312" s="58" t="s">
        <v>17</v>
      </c>
      <c r="C312" s="57" t="s">
        <v>16</v>
      </c>
      <c r="D312" s="9">
        <v>46162</v>
      </c>
      <c r="E312" s="120" t="s">
        <v>2056</v>
      </c>
      <c r="F312" s="120" t="s">
        <v>29</v>
      </c>
      <c r="G312" s="121">
        <v>25</v>
      </c>
      <c r="H312" s="126">
        <v>54.9</v>
      </c>
      <c r="I312" s="130">
        <v>1372.5</v>
      </c>
      <c r="J312" s="54" t="s">
        <v>8</v>
      </c>
      <c r="K312" s="30" t="s">
        <v>2292</v>
      </c>
    </row>
    <row r="313" spans="2:11">
      <c r="B313" s="58" t="s">
        <v>17</v>
      </c>
      <c r="C313" s="57" t="s">
        <v>16</v>
      </c>
      <c r="D313" s="9">
        <v>46162</v>
      </c>
      <c r="E313" s="120" t="s">
        <v>2399</v>
      </c>
      <c r="F313" s="120" t="s">
        <v>29</v>
      </c>
      <c r="G313" s="121">
        <v>4</v>
      </c>
      <c r="H313" s="126">
        <v>54.85</v>
      </c>
      <c r="I313" s="130">
        <v>219.4</v>
      </c>
      <c r="J313" s="54" t="s">
        <v>8</v>
      </c>
      <c r="K313" s="30" t="s">
        <v>2294</v>
      </c>
    </row>
    <row r="314" spans="2:11">
      <c r="B314" s="58" t="s">
        <v>17</v>
      </c>
      <c r="C314" s="57" t="s">
        <v>16</v>
      </c>
      <c r="D314" s="9">
        <v>46162</v>
      </c>
      <c r="E314" s="120" t="s">
        <v>2399</v>
      </c>
      <c r="F314" s="120" t="s">
        <v>29</v>
      </c>
      <c r="G314" s="121">
        <v>4</v>
      </c>
      <c r="H314" s="126">
        <v>54.85</v>
      </c>
      <c r="I314" s="130">
        <v>219.4</v>
      </c>
      <c r="J314" s="54" t="s">
        <v>8</v>
      </c>
      <c r="K314" s="30" t="s">
        <v>2295</v>
      </c>
    </row>
    <row r="315" spans="2:11">
      <c r="B315" s="58" t="s">
        <v>17</v>
      </c>
      <c r="C315" s="57" t="s">
        <v>16</v>
      </c>
      <c r="D315" s="9">
        <v>46162</v>
      </c>
      <c r="E315" s="120" t="s">
        <v>2399</v>
      </c>
      <c r="F315" s="120" t="s">
        <v>29</v>
      </c>
      <c r="G315" s="121">
        <v>4</v>
      </c>
      <c r="H315" s="126">
        <v>54.85</v>
      </c>
      <c r="I315" s="130">
        <v>219.4</v>
      </c>
      <c r="J315" s="54" t="s">
        <v>8</v>
      </c>
      <c r="K315" s="30" t="s">
        <v>2296</v>
      </c>
    </row>
    <row r="316" spans="2:11">
      <c r="B316" s="118" t="s">
        <v>17</v>
      </c>
      <c r="C316" s="122" t="s">
        <v>16</v>
      </c>
      <c r="D316" s="9">
        <v>46162</v>
      </c>
      <c r="E316" s="120" t="s">
        <v>2400</v>
      </c>
      <c r="F316" s="120" t="s">
        <v>29</v>
      </c>
      <c r="G316" s="121">
        <v>2</v>
      </c>
      <c r="H316" s="126">
        <v>54.85</v>
      </c>
      <c r="I316" s="130">
        <v>109.7</v>
      </c>
      <c r="J316" s="54" t="s">
        <v>8</v>
      </c>
      <c r="K316" s="30" t="s">
        <v>2298</v>
      </c>
    </row>
    <row r="317" spans="2:11">
      <c r="B317" s="58" t="s">
        <v>17</v>
      </c>
      <c r="C317" s="57" t="s">
        <v>16</v>
      </c>
      <c r="D317" s="9">
        <v>46162</v>
      </c>
      <c r="E317" s="120" t="s">
        <v>2401</v>
      </c>
      <c r="F317" s="120" t="s">
        <v>29</v>
      </c>
      <c r="G317" s="121">
        <v>32</v>
      </c>
      <c r="H317" s="126">
        <v>54.85</v>
      </c>
      <c r="I317" s="130">
        <v>1755.2</v>
      </c>
      <c r="J317" s="54" t="s">
        <v>8</v>
      </c>
      <c r="K317" s="30" t="s">
        <v>2300</v>
      </c>
    </row>
    <row r="318" spans="2:11">
      <c r="B318" s="58" t="s">
        <v>17</v>
      </c>
      <c r="C318" s="57" t="s">
        <v>16</v>
      </c>
      <c r="D318" s="9">
        <v>46162</v>
      </c>
      <c r="E318" s="120" t="s">
        <v>753</v>
      </c>
      <c r="F318" s="120" t="s">
        <v>29</v>
      </c>
      <c r="G318" s="121">
        <v>9</v>
      </c>
      <c r="H318" s="126">
        <v>54.9</v>
      </c>
      <c r="I318" s="130">
        <v>494.09999999999997</v>
      </c>
      <c r="J318" s="54" t="s">
        <v>8</v>
      </c>
      <c r="K318" s="30" t="s">
        <v>2302</v>
      </c>
    </row>
    <row r="319" spans="2:11">
      <c r="B319" s="58" t="s">
        <v>17</v>
      </c>
      <c r="C319" s="57" t="s">
        <v>16</v>
      </c>
      <c r="D319" s="9">
        <v>46162</v>
      </c>
      <c r="E319" s="120" t="s">
        <v>2070</v>
      </c>
      <c r="F319" s="120" t="s">
        <v>29</v>
      </c>
      <c r="G319" s="121">
        <v>4</v>
      </c>
      <c r="H319" s="126">
        <v>54.7</v>
      </c>
      <c r="I319" s="130">
        <v>218.8</v>
      </c>
      <c r="J319" s="54" t="s">
        <v>8</v>
      </c>
      <c r="K319" s="30" t="s">
        <v>2304</v>
      </c>
    </row>
    <row r="320" spans="2:11">
      <c r="B320" s="58" t="s">
        <v>17</v>
      </c>
      <c r="C320" s="57" t="s">
        <v>16</v>
      </c>
      <c r="D320" s="9">
        <v>46162</v>
      </c>
      <c r="E320" s="120" t="s">
        <v>2402</v>
      </c>
      <c r="F320" s="120" t="s">
        <v>29</v>
      </c>
      <c r="G320" s="121">
        <v>2</v>
      </c>
      <c r="H320" s="126">
        <v>54.8</v>
      </c>
      <c r="I320" s="130">
        <v>109.6</v>
      </c>
      <c r="J320" s="54" t="s">
        <v>8</v>
      </c>
      <c r="K320" s="30" t="s">
        <v>2306</v>
      </c>
    </row>
    <row r="321" spans="2:11">
      <c r="B321" s="118" t="s">
        <v>17</v>
      </c>
      <c r="C321" s="122" t="s">
        <v>16</v>
      </c>
      <c r="D321" s="9">
        <v>46162</v>
      </c>
      <c r="E321" s="120" t="s">
        <v>2403</v>
      </c>
      <c r="F321" s="120" t="s">
        <v>29</v>
      </c>
      <c r="G321" s="121">
        <v>33</v>
      </c>
      <c r="H321" s="126">
        <v>54.7</v>
      </c>
      <c r="I321" s="130">
        <v>1805.1000000000001</v>
      </c>
      <c r="J321" s="54" t="s">
        <v>8</v>
      </c>
      <c r="K321" s="30" t="s">
        <v>2308</v>
      </c>
    </row>
    <row r="322" spans="2:11">
      <c r="B322" s="58" t="s">
        <v>17</v>
      </c>
      <c r="C322" s="57" t="s">
        <v>16</v>
      </c>
      <c r="D322" s="9">
        <v>46162</v>
      </c>
      <c r="E322" s="120" t="s">
        <v>2076</v>
      </c>
      <c r="F322" s="120" t="s">
        <v>29</v>
      </c>
      <c r="G322" s="121">
        <v>2</v>
      </c>
      <c r="H322" s="126">
        <v>54.8</v>
      </c>
      <c r="I322" s="130">
        <v>109.6</v>
      </c>
      <c r="J322" s="54" t="s">
        <v>8</v>
      </c>
      <c r="K322" s="30" t="s">
        <v>2310</v>
      </c>
    </row>
    <row r="323" spans="2:11">
      <c r="B323" s="58" t="s">
        <v>17</v>
      </c>
      <c r="C323" s="57" t="s">
        <v>16</v>
      </c>
      <c r="D323" s="9">
        <v>46162</v>
      </c>
      <c r="E323" s="120" t="s">
        <v>2404</v>
      </c>
      <c r="F323" s="120" t="s">
        <v>29</v>
      </c>
      <c r="G323" s="121">
        <v>10</v>
      </c>
      <c r="H323" s="126">
        <v>54.95</v>
      </c>
      <c r="I323" s="130">
        <v>549.5</v>
      </c>
      <c r="J323" s="54" t="s">
        <v>8</v>
      </c>
      <c r="K323" s="30" t="s">
        <v>2312</v>
      </c>
    </row>
    <row r="324" spans="2:11">
      <c r="B324" s="58" t="s">
        <v>17</v>
      </c>
      <c r="C324" s="57" t="s">
        <v>16</v>
      </c>
      <c r="D324" s="9">
        <v>46162</v>
      </c>
      <c r="E324" s="120" t="s">
        <v>2404</v>
      </c>
      <c r="F324" s="120" t="s">
        <v>29</v>
      </c>
      <c r="G324" s="121">
        <v>12</v>
      </c>
      <c r="H324" s="126">
        <v>54.95</v>
      </c>
      <c r="I324" s="130">
        <v>659.40000000000009</v>
      </c>
      <c r="J324" s="54" t="s">
        <v>8</v>
      </c>
      <c r="K324" s="30" t="s">
        <v>2313</v>
      </c>
    </row>
    <row r="325" spans="2:11">
      <c r="B325" s="58" t="s">
        <v>17</v>
      </c>
      <c r="C325" s="57" t="s">
        <v>16</v>
      </c>
      <c r="D325" s="9">
        <v>46162</v>
      </c>
      <c r="E325" s="120" t="s">
        <v>2404</v>
      </c>
      <c r="F325" s="120" t="s">
        <v>29</v>
      </c>
      <c r="G325" s="121">
        <v>8</v>
      </c>
      <c r="H325" s="126">
        <v>54.95</v>
      </c>
      <c r="I325" s="130">
        <v>439.6</v>
      </c>
      <c r="J325" s="54" t="s">
        <v>8</v>
      </c>
      <c r="K325" s="30" t="s">
        <v>2314</v>
      </c>
    </row>
    <row r="326" spans="2:11">
      <c r="B326" s="118" t="s">
        <v>17</v>
      </c>
      <c r="C326" s="122" t="s">
        <v>16</v>
      </c>
      <c r="D326" s="9">
        <v>46162</v>
      </c>
      <c r="E326" s="120" t="s">
        <v>2404</v>
      </c>
      <c r="F326" s="120" t="s">
        <v>29</v>
      </c>
      <c r="G326" s="121">
        <v>4</v>
      </c>
      <c r="H326" s="126">
        <v>54.95</v>
      </c>
      <c r="I326" s="130">
        <v>219.8</v>
      </c>
      <c r="J326" s="54" t="s">
        <v>8</v>
      </c>
      <c r="K326" s="30" t="s">
        <v>2315</v>
      </c>
    </row>
    <row r="327" spans="2:11">
      <c r="B327" s="58" t="s">
        <v>17</v>
      </c>
      <c r="C327" s="57" t="s">
        <v>16</v>
      </c>
      <c r="D327" s="9">
        <v>46162</v>
      </c>
      <c r="E327" s="120" t="s">
        <v>2405</v>
      </c>
      <c r="F327" s="120" t="s">
        <v>29</v>
      </c>
      <c r="G327" s="121">
        <v>8</v>
      </c>
      <c r="H327" s="126">
        <v>55.2</v>
      </c>
      <c r="I327" s="130">
        <v>441.6</v>
      </c>
      <c r="J327" s="54" t="s">
        <v>8</v>
      </c>
      <c r="K327" s="30" t="s">
        <v>2317</v>
      </c>
    </row>
    <row r="328" spans="2:11">
      <c r="B328" s="58" t="s">
        <v>17</v>
      </c>
      <c r="C328" s="57" t="s">
        <v>16</v>
      </c>
      <c r="D328" s="9">
        <v>46162</v>
      </c>
      <c r="E328" s="120" t="s">
        <v>2405</v>
      </c>
      <c r="F328" s="120" t="s">
        <v>29</v>
      </c>
      <c r="G328" s="121">
        <v>9</v>
      </c>
      <c r="H328" s="126">
        <v>55.2</v>
      </c>
      <c r="I328" s="130">
        <v>496.8</v>
      </c>
      <c r="J328" s="54" t="s">
        <v>8</v>
      </c>
      <c r="K328" s="30" t="s">
        <v>2318</v>
      </c>
    </row>
    <row r="329" spans="2:11">
      <c r="B329" s="58" t="s">
        <v>17</v>
      </c>
      <c r="C329" s="57" t="s">
        <v>16</v>
      </c>
      <c r="D329" s="9">
        <v>46162</v>
      </c>
      <c r="E329" s="120" t="s">
        <v>2095</v>
      </c>
      <c r="F329" s="120" t="s">
        <v>29</v>
      </c>
      <c r="G329" s="121">
        <v>52</v>
      </c>
      <c r="H329" s="126">
        <v>55.2</v>
      </c>
      <c r="I329" s="130">
        <v>2870.4</v>
      </c>
      <c r="J329" s="54" t="s">
        <v>8</v>
      </c>
      <c r="K329" s="30" t="s">
        <v>2320</v>
      </c>
    </row>
    <row r="330" spans="2:11">
      <c r="B330" s="58" t="s">
        <v>17</v>
      </c>
      <c r="C330" s="57" t="s">
        <v>16</v>
      </c>
      <c r="D330" s="9">
        <v>46162</v>
      </c>
      <c r="E330" s="120" t="s">
        <v>2095</v>
      </c>
      <c r="F330" s="120" t="s">
        <v>29</v>
      </c>
      <c r="G330" s="121">
        <v>39</v>
      </c>
      <c r="H330" s="126">
        <v>55.2</v>
      </c>
      <c r="I330" s="130">
        <v>2152.8000000000002</v>
      </c>
      <c r="J330" s="54" t="s">
        <v>8</v>
      </c>
      <c r="K330" s="30" t="s">
        <v>2321</v>
      </c>
    </row>
    <row r="331" spans="2:11">
      <c r="B331" s="118" t="s">
        <v>17</v>
      </c>
      <c r="C331" s="122" t="s">
        <v>16</v>
      </c>
      <c r="D331" s="9">
        <v>46162</v>
      </c>
      <c r="E331" s="120" t="s">
        <v>2406</v>
      </c>
      <c r="F331" s="120" t="s">
        <v>29</v>
      </c>
      <c r="G331" s="121">
        <v>4</v>
      </c>
      <c r="H331" s="126">
        <v>55.3</v>
      </c>
      <c r="I331" s="130">
        <v>221.2</v>
      </c>
      <c r="J331" s="54" t="s">
        <v>8</v>
      </c>
      <c r="K331" s="30" t="s">
        <v>2323</v>
      </c>
    </row>
    <row r="332" spans="2:11">
      <c r="B332" s="58" t="s">
        <v>17</v>
      </c>
      <c r="C332" s="57" t="s">
        <v>16</v>
      </c>
      <c r="D332" s="9">
        <v>46162</v>
      </c>
      <c r="E332" s="120" t="s">
        <v>2407</v>
      </c>
      <c r="F332" s="120" t="s">
        <v>29</v>
      </c>
      <c r="G332" s="121">
        <v>4</v>
      </c>
      <c r="H332" s="126">
        <v>55.25</v>
      </c>
      <c r="I332" s="130">
        <v>221</v>
      </c>
      <c r="J332" s="54" t="s">
        <v>8</v>
      </c>
      <c r="K332" s="30" t="s">
        <v>2325</v>
      </c>
    </row>
    <row r="333" spans="2:11">
      <c r="B333" s="118" t="s">
        <v>17</v>
      </c>
      <c r="C333" s="122" t="s">
        <v>16</v>
      </c>
      <c r="D333" s="9">
        <v>46162</v>
      </c>
      <c r="E333" s="120" t="s">
        <v>2407</v>
      </c>
      <c r="F333" s="120" t="s">
        <v>29</v>
      </c>
      <c r="G333" s="121">
        <v>8</v>
      </c>
      <c r="H333" s="126">
        <v>55.25</v>
      </c>
      <c r="I333" s="130">
        <v>442</v>
      </c>
      <c r="J333" s="54" t="s">
        <v>8</v>
      </c>
      <c r="K333" s="30" t="s">
        <v>2326</v>
      </c>
    </row>
    <row r="334" spans="2:11">
      <c r="B334" s="58" t="s">
        <v>17</v>
      </c>
      <c r="C334" s="57" t="s">
        <v>16</v>
      </c>
      <c r="D334" s="9">
        <v>46162</v>
      </c>
      <c r="E334" s="120" t="s">
        <v>2100</v>
      </c>
      <c r="F334" s="120" t="s">
        <v>29</v>
      </c>
      <c r="G334" s="121">
        <v>10</v>
      </c>
      <c r="H334" s="126">
        <v>55.2</v>
      </c>
      <c r="I334" s="130">
        <v>552</v>
      </c>
      <c r="J334" s="54" t="s">
        <v>8</v>
      </c>
      <c r="K334" s="30" t="s">
        <v>2328</v>
      </c>
    </row>
    <row r="335" spans="2:11">
      <c r="B335" s="118" t="s">
        <v>17</v>
      </c>
      <c r="C335" s="122" t="s">
        <v>16</v>
      </c>
      <c r="D335" s="9">
        <v>46162</v>
      </c>
      <c r="E335" s="120" t="s">
        <v>2100</v>
      </c>
      <c r="F335" s="120" t="s">
        <v>29</v>
      </c>
      <c r="G335" s="121">
        <v>35</v>
      </c>
      <c r="H335" s="126">
        <v>55.2</v>
      </c>
      <c r="I335" s="130">
        <v>1932</v>
      </c>
      <c r="J335" s="54" t="s">
        <v>8</v>
      </c>
      <c r="K335" s="30" t="s">
        <v>2329</v>
      </c>
    </row>
    <row r="336" spans="2:11">
      <c r="B336" s="58" t="s">
        <v>17</v>
      </c>
      <c r="C336" s="57" t="s">
        <v>16</v>
      </c>
      <c r="D336" s="9">
        <v>46162</v>
      </c>
      <c r="E336" s="120" t="s">
        <v>2100</v>
      </c>
      <c r="F336" s="120" t="s">
        <v>29</v>
      </c>
      <c r="G336" s="121">
        <v>2</v>
      </c>
      <c r="H336" s="126">
        <v>55.3</v>
      </c>
      <c r="I336" s="130">
        <v>110.6</v>
      </c>
      <c r="J336" s="54" t="s">
        <v>8</v>
      </c>
      <c r="K336" s="30" t="s">
        <v>2330</v>
      </c>
    </row>
    <row r="337" spans="2:11">
      <c r="B337" s="118" t="s">
        <v>17</v>
      </c>
      <c r="C337" s="122" t="s">
        <v>16</v>
      </c>
      <c r="D337" s="9">
        <v>46162</v>
      </c>
      <c r="E337" s="120" t="s">
        <v>2100</v>
      </c>
      <c r="F337" s="120" t="s">
        <v>29</v>
      </c>
      <c r="G337" s="121">
        <v>2</v>
      </c>
      <c r="H337" s="126">
        <v>55.3</v>
      </c>
      <c r="I337" s="130">
        <v>110.6</v>
      </c>
      <c r="J337" s="54" t="s">
        <v>8</v>
      </c>
      <c r="K337" s="30" t="s">
        <v>2331</v>
      </c>
    </row>
    <row r="338" spans="2:11">
      <c r="B338" s="58" t="s">
        <v>17</v>
      </c>
      <c r="C338" s="57" t="s">
        <v>16</v>
      </c>
      <c r="D338" s="9">
        <v>46162</v>
      </c>
      <c r="E338" s="120" t="s">
        <v>2408</v>
      </c>
      <c r="F338" s="120" t="s">
        <v>29</v>
      </c>
      <c r="G338" s="121">
        <v>4</v>
      </c>
      <c r="H338" s="126">
        <v>55</v>
      </c>
      <c r="I338" s="130">
        <v>220</v>
      </c>
      <c r="J338" s="54" t="s">
        <v>8</v>
      </c>
      <c r="K338" s="30" t="s">
        <v>2333</v>
      </c>
    </row>
    <row r="339" spans="2:11">
      <c r="B339" s="118" t="s">
        <v>17</v>
      </c>
      <c r="C339" s="122" t="s">
        <v>16</v>
      </c>
      <c r="D339" s="9">
        <v>46162</v>
      </c>
      <c r="E339" s="120" t="s">
        <v>2409</v>
      </c>
      <c r="F339" s="120" t="s">
        <v>29</v>
      </c>
      <c r="G339" s="121">
        <v>34</v>
      </c>
      <c r="H339" s="126">
        <v>55</v>
      </c>
      <c r="I339" s="130">
        <v>1870</v>
      </c>
      <c r="J339" s="54" t="s">
        <v>8</v>
      </c>
      <c r="K339" s="30" t="s">
        <v>2335</v>
      </c>
    </row>
    <row r="340" spans="2:11">
      <c r="B340" s="58" t="s">
        <v>17</v>
      </c>
      <c r="C340" s="57" t="s">
        <v>16</v>
      </c>
      <c r="D340" s="9">
        <v>46162</v>
      </c>
      <c r="E340" s="120" t="s">
        <v>2410</v>
      </c>
      <c r="F340" s="120" t="s">
        <v>29</v>
      </c>
      <c r="G340" s="121">
        <v>4</v>
      </c>
      <c r="H340" s="126">
        <v>55.1</v>
      </c>
      <c r="I340" s="130">
        <v>220.4</v>
      </c>
      <c r="J340" s="54" t="s">
        <v>8</v>
      </c>
      <c r="K340" s="30" t="s">
        <v>2337</v>
      </c>
    </row>
    <row r="341" spans="2:11">
      <c r="B341" s="118" t="s">
        <v>17</v>
      </c>
      <c r="C341" s="122" t="s">
        <v>16</v>
      </c>
      <c r="D341" s="9">
        <v>46162</v>
      </c>
      <c r="E341" s="120" t="s">
        <v>2105</v>
      </c>
      <c r="F341" s="120" t="s">
        <v>29</v>
      </c>
      <c r="G341" s="121">
        <v>25</v>
      </c>
      <c r="H341" s="126">
        <v>55.05</v>
      </c>
      <c r="I341" s="130">
        <v>1376.25</v>
      </c>
      <c r="J341" s="54" t="s">
        <v>8</v>
      </c>
      <c r="K341" s="30" t="s">
        <v>2339</v>
      </c>
    </row>
    <row r="342" spans="2:11">
      <c r="B342" s="58" t="s">
        <v>17</v>
      </c>
      <c r="C342" s="57" t="s">
        <v>16</v>
      </c>
      <c r="D342" s="9">
        <v>46162</v>
      </c>
      <c r="E342" s="120" t="s">
        <v>2108</v>
      </c>
      <c r="F342" s="120" t="s">
        <v>29</v>
      </c>
      <c r="G342" s="121">
        <v>58</v>
      </c>
      <c r="H342" s="126">
        <v>55.3</v>
      </c>
      <c r="I342" s="130">
        <v>3207.3999999999996</v>
      </c>
      <c r="J342" s="54" t="s">
        <v>8</v>
      </c>
      <c r="K342" s="30" t="s">
        <v>2341</v>
      </c>
    </row>
    <row r="343" spans="2:11">
      <c r="B343" s="118" t="s">
        <v>17</v>
      </c>
      <c r="C343" s="122" t="s">
        <v>16</v>
      </c>
      <c r="D343" s="9">
        <v>46162</v>
      </c>
      <c r="E343" s="120" t="s">
        <v>2411</v>
      </c>
      <c r="F343" s="120" t="s">
        <v>29</v>
      </c>
      <c r="G343" s="121">
        <v>12</v>
      </c>
      <c r="H343" s="126">
        <v>55.2</v>
      </c>
      <c r="I343" s="130">
        <v>662.40000000000009</v>
      </c>
      <c r="J343" s="54" t="s">
        <v>8</v>
      </c>
      <c r="K343" s="30" t="s">
        <v>2343</v>
      </c>
    </row>
    <row r="344" spans="2:11">
      <c r="B344" s="58" t="s">
        <v>17</v>
      </c>
      <c r="C344" s="57" t="s">
        <v>16</v>
      </c>
      <c r="D344" s="9">
        <v>46162</v>
      </c>
      <c r="E344" s="120" t="s">
        <v>2412</v>
      </c>
      <c r="F344" s="120" t="s">
        <v>29</v>
      </c>
      <c r="G344" s="121">
        <v>12</v>
      </c>
      <c r="H344" s="126">
        <v>55.2</v>
      </c>
      <c r="I344" s="130">
        <v>662.40000000000009</v>
      </c>
      <c r="J344" s="54" t="s">
        <v>8</v>
      </c>
      <c r="K344" s="30" t="s">
        <v>2345</v>
      </c>
    </row>
    <row r="345" spans="2:11">
      <c r="B345" s="118" t="s">
        <v>17</v>
      </c>
      <c r="C345" s="122" t="s">
        <v>16</v>
      </c>
      <c r="D345" s="9">
        <v>46162</v>
      </c>
      <c r="E345" s="120" t="s">
        <v>2413</v>
      </c>
      <c r="F345" s="120" t="s">
        <v>29</v>
      </c>
      <c r="G345" s="121">
        <v>2</v>
      </c>
      <c r="H345" s="126">
        <v>55.1</v>
      </c>
      <c r="I345" s="130">
        <v>110.2</v>
      </c>
      <c r="J345" s="54" t="s">
        <v>8</v>
      </c>
      <c r="K345" s="30" t="s">
        <v>2347</v>
      </c>
    </row>
    <row r="346" spans="2:11">
      <c r="B346" s="58" t="s">
        <v>17</v>
      </c>
      <c r="C346" s="57" t="s">
        <v>16</v>
      </c>
      <c r="D346" s="9">
        <v>46162</v>
      </c>
      <c r="E346" s="120" t="s">
        <v>2413</v>
      </c>
      <c r="F346" s="120" t="s">
        <v>29</v>
      </c>
      <c r="G346" s="121">
        <v>9</v>
      </c>
      <c r="H346" s="126">
        <v>55.1</v>
      </c>
      <c r="I346" s="130">
        <v>495.90000000000003</v>
      </c>
      <c r="J346" s="54" t="s">
        <v>8</v>
      </c>
      <c r="K346" s="30" t="s">
        <v>2348</v>
      </c>
    </row>
    <row r="347" spans="2:11">
      <c r="B347" s="118" t="s">
        <v>17</v>
      </c>
      <c r="C347" s="122" t="s">
        <v>16</v>
      </c>
      <c r="D347" s="9">
        <v>46162</v>
      </c>
      <c r="E347" s="120" t="s">
        <v>2414</v>
      </c>
      <c r="F347" s="120" t="s">
        <v>29</v>
      </c>
      <c r="G347" s="121">
        <v>10</v>
      </c>
      <c r="H347" s="126">
        <v>55.2</v>
      </c>
      <c r="I347" s="130">
        <v>552</v>
      </c>
      <c r="J347" s="54" t="s">
        <v>8</v>
      </c>
      <c r="K347" s="30" t="s">
        <v>2350</v>
      </c>
    </row>
    <row r="348" spans="2:11">
      <c r="B348" s="58" t="s">
        <v>17</v>
      </c>
      <c r="C348" s="57" t="s">
        <v>16</v>
      </c>
      <c r="D348" s="9">
        <v>46162</v>
      </c>
      <c r="E348" s="120" t="s">
        <v>2118</v>
      </c>
      <c r="F348" s="120" t="s">
        <v>29</v>
      </c>
      <c r="G348" s="121">
        <v>14</v>
      </c>
      <c r="H348" s="126">
        <v>55.1</v>
      </c>
      <c r="I348" s="130">
        <v>771.4</v>
      </c>
      <c r="J348" s="54" t="s">
        <v>8</v>
      </c>
      <c r="K348" s="30" t="s">
        <v>2352</v>
      </c>
    </row>
    <row r="349" spans="2:11">
      <c r="B349" s="118" t="s">
        <v>17</v>
      </c>
      <c r="C349" s="122" t="s">
        <v>16</v>
      </c>
      <c r="D349" s="9">
        <v>46162</v>
      </c>
      <c r="E349" s="120" t="s">
        <v>2415</v>
      </c>
      <c r="F349" s="120" t="s">
        <v>29</v>
      </c>
      <c r="G349" s="121">
        <v>4</v>
      </c>
      <c r="H349" s="126">
        <v>55.1</v>
      </c>
      <c r="I349" s="130">
        <v>220.4</v>
      </c>
      <c r="J349" s="54" t="s">
        <v>8</v>
      </c>
      <c r="K349" s="30" t="s">
        <v>2354</v>
      </c>
    </row>
    <row r="350" spans="2:11">
      <c r="B350" s="133" t="s">
        <v>17</v>
      </c>
      <c r="C350" s="135" t="s">
        <v>16</v>
      </c>
      <c r="D350" s="141">
        <v>46162</v>
      </c>
      <c r="E350" s="142" t="s">
        <v>2415</v>
      </c>
      <c r="F350" s="142" t="s">
        <v>29</v>
      </c>
      <c r="G350" s="143">
        <v>4</v>
      </c>
      <c r="H350" s="144">
        <v>55.05</v>
      </c>
      <c r="I350" s="145">
        <v>220.2</v>
      </c>
      <c r="J350" s="139" t="s">
        <v>8</v>
      </c>
      <c r="K350" s="140" t="s">
        <v>2356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F4" sqref="F4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overview'!$B$11:$H$13,2,0))</f>
        <v>17994</v>
      </c>
      <c r="E4">
        <f ca="1">SUMIFS('18 May 2026 - 20 May 2026 LSE £'!G:G,'18 May 2026 - 20 May 2026 LSE £'!D:D,TODAY())</f>
        <v>17994</v>
      </c>
      <c r="F4">
        <f>SUM('Trades LSE £'!$L:$L)</f>
        <v>17994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overview'!$B$11:$H$13,3,0))*100</f>
        <v>4066.87</v>
      </c>
      <c r="L4" s="103">
        <f ca="1">SUMIFS('18 May 2026 - 20 May 2026 LSE £'!I:I,'18 May 2026 - 20 May 2026 LSE £'!D:D,TODAY())/E4*100</f>
        <v>4066.8666222074016</v>
      </c>
      <c r="M4" s="103">
        <f>SUM('Trades LSE £'!F:F)/F4*100</f>
        <v>4066.8666222074016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overview'!$B$11:$H$13,7,0))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overview'!$B$20:$E$22,2,0))</f>
        <v>3154</v>
      </c>
      <c r="E5">
        <f ca="1">SUMIFS('18 May 2026 - 20 May 2026 LSE $'!G:G,'18 May 2026 - 20 May 2026 LSE $'!D:D,TODAY())</f>
        <v>3154</v>
      </c>
      <c r="F5">
        <f>SUM('Trades LSE $'!$L:$L)</f>
        <v>3154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overview'!$B$20:$E$22,3,0))</f>
        <v>54.454999999999998</v>
      </c>
      <c r="L5" s="98">
        <f ca="1">SUMIFS('18 May 2026 - 20 May 2026 LSE $'!I:I,'18 May 2026 - 20 May 2026 LSE $'!D:D,TODAY())/E5</f>
        <v>54.45497780596066</v>
      </c>
      <c r="M5" s="98">
        <f>SUM('Trades LSE $'!F:F)/F5</f>
        <v>54.45497780596066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F4" sqref="F4"/>
    </sheetView>
  </sheetViews>
  <sheetFormatPr defaultRowHeight="14.5"/>
  <cols>
    <col min="1" max="1" width="10.7265625" style="107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08:07:00</v>
      </c>
      <c r="C3" s="62" t="s">
        <v>29</v>
      </c>
      <c r="D3" s="63">
        <f t="shared" ref="D3:D66" si="1">L3</f>
        <v>8</v>
      </c>
      <c r="E3" s="87">
        <f t="shared" ref="E3:E66" si="2">M3/100</f>
        <v>40.44</v>
      </c>
      <c r="F3" s="89">
        <f t="shared" ref="F3:F66" si="3">(D3*E3)</f>
        <v>323.52</v>
      </c>
      <c r="G3" s="64" t="s">
        <v>8</v>
      </c>
      <c r="H3" s="64" t="str">
        <f t="shared" ref="H3:H66" si="4">Q3</f>
        <v>00539934689TRLO1</v>
      </c>
      <c r="I3" s="65"/>
      <c r="J3" s="76" t="s">
        <v>94</v>
      </c>
      <c r="K3" s="101" t="s">
        <v>95</v>
      </c>
      <c r="L3">
        <v>8</v>
      </c>
      <c r="M3">
        <v>4044</v>
      </c>
      <c r="N3" t="s">
        <v>127</v>
      </c>
      <c r="O3" t="s">
        <v>1063</v>
      </c>
      <c r="P3" t="s">
        <v>128</v>
      </c>
      <c r="Q3" t="s">
        <v>1064</v>
      </c>
      <c r="R3">
        <v>20877</v>
      </c>
      <c r="S3">
        <v>1</v>
      </c>
      <c r="T3">
        <v>1</v>
      </c>
      <c r="U3">
        <v>0</v>
      </c>
      <c r="V3" t="s">
        <v>1065</v>
      </c>
      <c r="W3" t="s">
        <v>103</v>
      </c>
      <c r="X3">
        <v>1</v>
      </c>
      <c r="Y3">
        <v>0</v>
      </c>
      <c r="Z3">
        <v>0</v>
      </c>
      <c r="AB3" t="s">
        <v>104</v>
      </c>
      <c r="AC3" t="s">
        <v>31</v>
      </c>
      <c r="AD3">
        <v>1</v>
      </c>
      <c r="AE3" t="s">
        <v>1064</v>
      </c>
      <c r="AF3" t="s">
        <v>94</v>
      </c>
      <c r="AG3">
        <v>1</v>
      </c>
      <c r="AJ3" t="s">
        <v>105</v>
      </c>
      <c r="AK3" t="s">
        <v>105</v>
      </c>
      <c r="AL3" t="s">
        <v>31</v>
      </c>
      <c r="AM3" t="s">
        <v>106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08:07:00</v>
      </c>
      <c r="C4" s="62" t="s">
        <v>29</v>
      </c>
      <c r="D4" s="63">
        <f t="shared" si="1"/>
        <v>16</v>
      </c>
      <c r="E4" s="87">
        <f t="shared" si="2"/>
        <v>40.46</v>
      </c>
      <c r="F4" s="89">
        <f t="shared" si="3"/>
        <v>647.36</v>
      </c>
      <c r="G4" s="64" t="s">
        <v>8</v>
      </c>
      <c r="H4" s="64" t="str">
        <f t="shared" si="4"/>
        <v>00539934691TRLO1</v>
      </c>
      <c r="I4" s="65"/>
      <c r="J4" t="s">
        <v>94</v>
      </c>
      <c r="K4" s="101" t="s">
        <v>95</v>
      </c>
      <c r="L4">
        <v>16</v>
      </c>
      <c r="M4">
        <v>4046</v>
      </c>
      <c r="N4" t="s">
        <v>127</v>
      </c>
      <c r="O4" t="s">
        <v>1066</v>
      </c>
      <c r="P4" t="s">
        <v>128</v>
      </c>
      <c r="Q4" t="s">
        <v>1067</v>
      </c>
      <c r="R4">
        <v>20877</v>
      </c>
      <c r="S4">
        <v>1</v>
      </c>
      <c r="T4">
        <v>1</v>
      </c>
      <c r="U4">
        <v>0</v>
      </c>
      <c r="V4" t="s">
        <v>1065</v>
      </c>
      <c r="W4" t="s">
        <v>103</v>
      </c>
      <c r="X4">
        <v>1</v>
      </c>
      <c r="Y4">
        <v>0</v>
      </c>
      <c r="Z4">
        <v>0</v>
      </c>
      <c r="AB4" t="s">
        <v>104</v>
      </c>
      <c r="AC4" t="s">
        <v>31</v>
      </c>
      <c r="AD4">
        <v>1</v>
      </c>
      <c r="AE4" t="s">
        <v>1067</v>
      </c>
      <c r="AF4" t="s">
        <v>94</v>
      </c>
      <c r="AG4">
        <v>1</v>
      </c>
      <c r="AJ4" t="s">
        <v>105</v>
      </c>
      <c r="AK4" t="s">
        <v>105</v>
      </c>
      <c r="AL4" t="s">
        <v>31</v>
      </c>
      <c r="AM4" t="s">
        <v>106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08:09:42</v>
      </c>
      <c r="C5" s="62" t="s">
        <v>29</v>
      </c>
      <c r="D5" s="63">
        <f t="shared" si="1"/>
        <v>210</v>
      </c>
      <c r="E5" s="87">
        <f t="shared" si="2"/>
        <v>40.42</v>
      </c>
      <c r="F5" s="89">
        <f t="shared" si="3"/>
        <v>8488.2000000000007</v>
      </c>
      <c r="G5" s="64" t="s">
        <v>8</v>
      </c>
      <c r="H5" s="64" t="str">
        <f t="shared" si="4"/>
        <v>00539935496TRLO1</v>
      </c>
      <c r="I5" s="65"/>
      <c r="J5" t="s">
        <v>94</v>
      </c>
      <c r="K5" s="101" t="s">
        <v>95</v>
      </c>
      <c r="L5">
        <v>210</v>
      </c>
      <c r="M5">
        <v>4042</v>
      </c>
      <c r="N5" t="s">
        <v>127</v>
      </c>
      <c r="O5" t="s">
        <v>1068</v>
      </c>
      <c r="P5" t="s">
        <v>128</v>
      </c>
      <c r="Q5" t="s">
        <v>1069</v>
      </c>
      <c r="R5">
        <v>20877</v>
      </c>
      <c r="S5">
        <v>1</v>
      </c>
      <c r="T5">
        <v>1</v>
      </c>
      <c r="U5">
        <v>0</v>
      </c>
      <c r="V5" t="s">
        <v>1065</v>
      </c>
      <c r="W5" t="s">
        <v>103</v>
      </c>
      <c r="X5">
        <v>1</v>
      </c>
      <c r="Y5">
        <v>0</v>
      </c>
      <c r="Z5">
        <v>0</v>
      </c>
      <c r="AB5" t="s">
        <v>104</v>
      </c>
      <c r="AC5" t="s">
        <v>31</v>
      </c>
      <c r="AD5">
        <v>1</v>
      </c>
      <c r="AE5" t="s">
        <v>1069</v>
      </c>
      <c r="AF5" t="s">
        <v>94</v>
      </c>
      <c r="AG5">
        <v>1</v>
      </c>
      <c r="AJ5" t="s">
        <v>105</v>
      </c>
      <c r="AK5" t="s">
        <v>105</v>
      </c>
      <c r="AL5" t="s">
        <v>31</v>
      </c>
      <c r="AM5" t="s">
        <v>106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08:11:50</v>
      </c>
      <c r="C6" s="62" t="s">
        <v>29</v>
      </c>
      <c r="D6" s="63">
        <f t="shared" si="1"/>
        <v>8</v>
      </c>
      <c r="E6" s="87">
        <f t="shared" si="2"/>
        <v>40.46</v>
      </c>
      <c r="F6" s="89">
        <f t="shared" si="3"/>
        <v>323.68</v>
      </c>
      <c r="G6" s="64" t="s">
        <v>8</v>
      </c>
      <c r="H6" s="64" t="str">
        <f t="shared" si="4"/>
        <v>00539936436TRLO1</v>
      </c>
      <c r="I6" s="65"/>
      <c r="J6" t="s">
        <v>94</v>
      </c>
      <c r="K6" s="101" t="s">
        <v>95</v>
      </c>
      <c r="L6">
        <v>8</v>
      </c>
      <c r="M6">
        <v>4046</v>
      </c>
      <c r="N6" t="s">
        <v>127</v>
      </c>
      <c r="O6" t="s">
        <v>1070</v>
      </c>
      <c r="P6" t="s">
        <v>128</v>
      </c>
      <c r="Q6" t="s">
        <v>1071</v>
      </c>
      <c r="R6">
        <v>20877</v>
      </c>
      <c r="S6">
        <v>1</v>
      </c>
      <c r="T6">
        <v>1</v>
      </c>
      <c r="U6">
        <v>0</v>
      </c>
      <c r="V6" t="s">
        <v>1065</v>
      </c>
      <c r="W6" t="s">
        <v>103</v>
      </c>
      <c r="X6">
        <v>1</v>
      </c>
      <c r="Y6">
        <v>0</v>
      </c>
      <c r="Z6">
        <v>0</v>
      </c>
      <c r="AB6" t="s">
        <v>104</v>
      </c>
      <c r="AC6" t="s">
        <v>31</v>
      </c>
      <c r="AD6">
        <v>1</v>
      </c>
      <c r="AE6" t="s">
        <v>1071</v>
      </c>
      <c r="AF6" t="s">
        <v>94</v>
      </c>
      <c r="AG6">
        <v>1</v>
      </c>
      <c r="AJ6" t="s">
        <v>105</v>
      </c>
      <c r="AK6" t="s">
        <v>105</v>
      </c>
      <c r="AL6" t="s">
        <v>31</v>
      </c>
      <c r="AM6" t="s">
        <v>106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08:13:31</v>
      </c>
      <c r="C7" s="62" t="s">
        <v>29</v>
      </c>
      <c r="D7" s="63">
        <f t="shared" si="1"/>
        <v>84</v>
      </c>
      <c r="E7" s="87">
        <f t="shared" si="2"/>
        <v>40.44</v>
      </c>
      <c r="F7" s="89">
        <f t="shared" si="3"/>
        <v>3396.96</v>
      </c>
      <c r="G7" s="64" t="s">
        <v>8</v>
      </c>
      <c r="H7" s="64" t="str">
        <f t="shared" si="4"/>
        <v>00539937114TRLO1</v>
      </c>
      <c r="I7" s="65"/>
      <c r="J7" t="s">
        <v>94</v>
      </c>
      <c r="K7" s="101" t="s">
        <v>95</v>
      </c>
      <c r="L7">
        <v>84</v>
      </c>
      <c r="M7">
        <v>4044</v>
      </c>
      <c r="N7" t="s">
        <v>127</v>
      </c>
      <c r="O7" t="s">
        <v>1072</v>
      </c>
      <c r="P7" t="s">
        <v>128</v>
      </c>
      <c r="Q7" t="s">
        <v>1073</v>
      </c>
      <c r="R7">
        <v>20877</v>
      </c>
      <c r="S7">
        <v>1</v>
      </c>
      <c r="T7">
        <v>1</v>
      </c>
      <c r="U7">
        <v>0</v>
      </c>
      <c r="V7" t="s">
        <v>1065</v>
      </c>
      <c r="W7" t="s">
        <v>103</v>
      </c>
      <c r="X7">
        <v>1</v>
      </c>
      <c r="Y7">
        <v>0</v>
      </c>
      <c r="Z7">
        <v>0</v>
      </c>
      <c r="AB7" t="s">
        <v>104</v>
      </c>
      <c r="AC7" t="s">
        <v>31</v>
      </c>
      <c r="AD7">
        <v>1</v>
      </c>
      <c r="AE7" t="s">
        <v>1073</v>
      </c>
      <c r="AF7" t="s">
        <v>94</v>
      </c>
      <c r="AG7">
        <v>1</v>
      </c>
      <c r="AJ7" t="s">
        <v>105</v>
      </c>
      <c r="AK7" t="s">
        <v>105</v>
      </c>
      <c r="AL7" t="s">
        <v>31</v>
      </c>
      <c r="AM7" t="s">
        <v>106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08:15:43</v>
      </c>
      <c r="C8" s="62" t="s">
        <v>29</v>
      </c>
      <c r="D8" s="63">
        <f t="shared" si="1"/>
        <v>16</v>
      </c>
      <c r="E8" s="87">
        <f t="shared" si="2"/>
        <v>40.44</v>
      </c>
      <c r="F8" s="89">
        <f t="shared" si="3"/>
        <v>647.04</v>
      </c>
      <c r="G8" s="64" t="s">
        <v>8</v>
      </c>
      <c r="H8" s="64" t="str">
        <f t="shared" si="4"/>
        <v>00539938039TRLO1</v>
      </c>
      <c r="I8" s="65"/>
      <c r="J8" t="s">
        <v>94</v>
      </c>
      <c r="K8" s="101" t="s">
        <v>95</v>
      </c>
      <c r="L8">
        <v>16</v>
      </c>
      <c r="M8">
        <v>4044</v>
      </c>
      <c r="N8" t="s">
        <v>127</v>
      </c>
      <c r="O8" t="s">
        <v>1074</v>
      </c>
      <c r="P8" t="s">
        <v>128</v>
      </c>
      <c r="Q8" t="s">
        <v>1075</v>
      </c>
      <c r="R8">
        <v>20877</v>
      </c>
      <c r="S8">
        <v>1</v>
      </c>
      <c r="T8">
        <v>1</v>
      </c>
      <c r="U8">
        <v>0</v>
      </c>
      <c r="V8" t="s">
        <v>1065</v>
      </c>
      <c r="W8" t="s">
        <v>103</v>
      </c>
      <c r="X8">
        <v>1</v>
      </c>
      <c r="Y8">
        <v>0</v>
      </c>
      <c r="Z8">
        <v>0</v>
      </c>
      <c r="AB8" t="s">
        <v>104</v>
      </c>
      <c r="AC8" t="s">
        <v>31</v>
      </c>
      <c r="AD8">
        <v>1</v>
      </c>
      <c r="AE8" t="s">
        <v>1075</v>
      </c>
      <c r="AF8" t="s">
        <v>94</v>
      </c>
      <c r="AG8">
        <v>1</v>
      </c>
      <c r="AJ8" t="s">
        <v>105</v>
      </c>
      <c r="AK8" t="s">
        <v>105</v>
      </c>
      <c r="AL8" t="s">
        <v>31</v>
      </c>
      <c r="AM8" t="s">
        <v>106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08:16:08</v>
      </c>
      <c r="C9" s="62" t="s">
        <v>29</v>
      </c>
      <c r="D9" s="63">
        <f t="shared" si="1"/>
        <v>56</v>
      </c>
      <c r="E9" s="87">
        <f t="shared" si="2"/>
        <v>40.42</v>
      </c>
      <c r="F9" s="89">
        <f t="shared" si="3"/>
        <v>2263.52</v>
      </c>
      <c r="G9" s="64" t="s">
        <v>8</v>
      </c>
      <c r="H9" s="64" t="str">
        <f t="shared" si="4"/>
        <v>00539938230TRLO1</v>
      </c>
      <c r="I9" s="65"/>
      <c r="J9" t="s">
        <v>94</v>
      </c>
      <c r="K9" s="101" t="s">
        <v>95</v>
      </c>
      <c r="L9">
        <v>56</v>
      </c>
      <c r="M9">
        <v>4042</v>
      </c>
      <c r="N9" t="s">
        <v>127</v>
      </c>
      <c r="O9" t="s">
        <v>1076</v>
      </c>
      <c r="P9" t="s">
        <v>128</v>
      </c>
      <c r="Q9" t="s">
        <v>1077</v>
      </c>
      <c r="R9">
        <v>20877</v>
      </c>
      <c r="S9">
        <v>1</v>
      </c>
      <c r="T9">
        <v>1</v>
      </c>
      <c r="U9">
        <v>0</v>
      </c>
      <c r="V9" t="s">
        <v>1065</v>
      </c>
      <c r="W9" t="s">
        <v>103</v>
      </c>
      <c r="X9">
        <v>1</v>
      </c>
      <c r="Y9">
        <v>0</v>
      </c>
      <c r="Z9">
        <v>0</v>
      </c>
      <c r="AB9" t="s">
        <v>104</v>
      </c>
      <c r="AC9" t="s">
        <v>31</v>
      </c>
      <c r="AD9">
        <v>1</v>
      </c>
      <c r="AE9" t="s">
        <v>1077</v>
      </c>
      <c r="AF9" t="s">
        <v>94</v>
      </c>
      <c r="AG9">
        <v>1</v>
      </c>
      <c r="AJ9" t="s">
        <v>105</v>
      </c>
      <c r="AK9" t="s">
        <v>105</v>
      </c>
      <c r="AL9" t="s">
        <v>31</v>
      </c>
      <c r="AM9" t="s">
        <v>106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08:19:47</v>
      </c>
      <c r="C10" s="62" t="s">
        <v>29</v>
      </c>
      <c r="D10" s="63">
        <f t="shared" si="1"/>
        <v>58</v>
      </c>
      <c r="E10" s="87">
        <f t="shared" si="2"/>
        <v>40.42</v>
      </c>
      <c r="F10" s="89">
        <f t="shared" si="3"/>
        <v>2344.36</v>
      </c>
      <c r="G10" s="64" t="s">
        <v>8</v>
      </c>
      <c r="H10" s="64" t="str">
        <f t="shared" si="4"/>
        <v>00539939696TRLO1</v>
      </c>
      <c r="I10" s="65"/>
      <c r="J10" t="s">
        <v>94</v>
      </c>
      <c r="K10" s="101" t="s">
        <v>95</v>
      </c>
      <c r="L10">
        <v>58</v>
      </c>
      <c r="M10">
        <v>4042</v>
      </c>
      <c r="N10" t="s">
        <v>127</v>
      </c>
      <c r="O10" t="s">
        <v>1078</v>
      </c>
      <c r="P10" t="s">
        <v>128</v>
      </c>
      <c r="Q10" t="s">
        <v>1079</v>
      </c>
      <c r="R10">
        <v>20877</v>
      </c>
      <c r="S10">
        <v>1</v>
      </c>
      <c r="T10">
        <v>1</v>
      </c>
      <c r="U10">
        <v>0</v>
      </c>
      <c r="V10" t="s">
        <v>1065</v>
      </c>
      <c r="W10" t="s">
        <v>103</v>
      </c>
      <c r="X10">
        <v>1</v>
      </c>
      <c r="Y10">
        <v>0</v>
      </c>
      <c r="Z10">
        <v>0</v>
      </c>
      <c r="AB10" t="s">
        <v>104</v>
      </c>
      <c r="AC10" t="s">
        <v>31</v>
      </c>
      <c r="AD10">
        <v>1</v>
      </c>
      <c r="AE10" t="s">
        <v>1079</v>
      </c>
      <c r="AF10" t="s">
        <v>94</v>
      </c>
      <c r="AG10">
        <v>1</v>
      </c>
      <c r="AJ10" t="s">
        <v>105</v>
      </c>
      <c r="AK10" t="s">
        <v>105</v>
      </c>
      <c r="AL10" t="s">
        <v>31</v>
      </c>
      <c r="AM10" t="s">
        <v>106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08:20:06</v>
      </c>
      <c r="C11" s="62" t="s">
        <v>29</v>
      </c>
      <c r="D11" s="63">
        <f t="shared" si="1"/>
        <v>8</v>
      </c>
      <c r="E11" s="87">
        <f t="shared" si="2"/>
        <v>40.44</v>
      </c>
      <c r="F11" s="89">
        <f t="shared" si="3"/>
        <v>323.52</v>
      </c>
      <c r="G11" s="64" t="s">
        <v>8</v>
      </c>
      <c r="H11" s="64" t="str">
        <f t="shared" si="4"/>
        <v>00539939833TRLO1</v>
      </c>
      <c r="I11" s="65"/>
      <c r="J11" t="s">
        <v>94</v>
      </c>
      <c r="K11" s="101" t="s">
        <v>95</v>
      </c>
      <c r="L11">
        <v>8</v>
      </c>
      <c r="M11">
        <v>4044</v>
      </c>
      <c r="N11" t="s">
        <v>127</v>
      </c>
      <c r="O11" t="s">
        <v>1080</v>
      </c>
      <c r="P11" t="s">
        <v>128</v>
      </c>
      <c r="Q11" t="s">
        <v>1081</v>
      </c>
      <c r="R11">
        <v>20877</v>
      </c>
      <c r="S11">
        <v>1</v>
      </c>
      <c r="T11">
        <v>1</v>
      </c>
      <c r="U11">
        <v>0</v>
      </c>
      <c r="V11" t="s">
        <v>1065</v>
      </c>
      <c r="W11" t="s">
        <v>103</v>
      </c>
      <c r="X11">
        <v>1</v>
      </c>
      <c r="Y11">
        <v>0</v>
      </c>
      <c r="Z11">
        <v>0</v>
      </c>
      <c r="AB11" t="s">
        <v>104</v>
      </c>
      <c r="AC11" t="s">
        <v>31</v>
      </c>
      <c r="AD11">
        <v>1</v>
      </c>
      <c r="AE11" t="s">
        <v>1081</v>
      </c>
      <c r="AF11" t="s">
        <v>94</v>
      </c>
      <c r="AG11">
        <v>1</v>
      </c>
      <c r="AJ11" t="s">
        <v>105</v>
      </c>
      <c r="AK11" t="s">
        <v>105</v>
      </c>
      <c r="AL11" t="s">
        <v>31</v>
      </c>
      <c r="AM11" t="s">
        <v>106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08:22:06</v>
      </c>
      <c r="C12" s="62" t="s">
        <v>29</v>
      </c>
      <c r="D12" s="63">
        <f t="shared" si="1"/>
        <v>65</v>
      </c>
      <c r="E12" s="87">
        <f t="shared" si="2"/>
        <v>40.4</v>
      </c>
      <c r="F12" s="89">
        <f t="shared" si="3"/>
        <v>2626</v>
      </c>
      <c r="G12" s="64" t="s">
        <v>8</v>
      </c>
      <c r="H12" s="64" t="str">
        <f t="shared" si="4"/>
        <v>00539940870TRLO1</v>
      </c>
      <c r="I12" s="65"/>
      <c r="J12" t="s">
        <v>94</v>
      </c>
      <c r="K12" s="101" t="s">
        <v>95</v>
      </c>
      <c r="L12">
        <v>65</v>
      </c>
      <c r="M12">
        <v>4040</v>
      </c>
      <c r="N12" t="s">
        <v>127</v>
      </c>
      <c r="O12" t="s">
        <v>1082</v>
      </c>
      <c r="P12" t="s">
        <v>128</v>
      </c>
      <c r="Q12" t="s">
        <v>1083</v>
      </c>
      <c r="R12">
        <v>20877</v>
      </c>
      <c r="S12">
        <v>1</v>
      </c>
      <c r="T12">
        <v>1</v>
      </c>
      <c r="U12">
        <v>0</v>
      </c>
      <c r="V12" t="s">
        <v>1065</v>
      </c>
      <c r="W12" t="s">
        <v>103</v>
      </c>
      <c r="X12">
        <v>1</v>
      </c>
      <c r="Y12">
        <v>0</v>
      </c>
      <c r="Z12">
        <v>0</v>
      </c>
      <c r="AB12" t="s">
        <v>104</v>
      </c>
      <c r="AC12" t="s">
        <v>31</v>
      </c>
      <c r="AD12">
        <v>1</v>
      </c>
      <c r="AE12" t="s">
        <v>1083</v>
      </c>
      <c r="AF12" t="s">
        <v>94</v>
      </c>
      <c r="AG12">
        <v>1</v>
      </c>
      <c r="AJ12" t="s">
        <v>105</v>
      </c>
      <c r="AK12" t="s">
        <v>105</v>
      </c>
      <c r="AL12" t="s">
        <v>31</v>
      </c>
      <c r="AM12" t="s">
        <v>106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08:24:21</v>
      </c>
      <c r="C13" s="62" t="s">
        <v>29</v>
      </c>
      <c r="D13" s="63">
        <f t="shared" si="1"/>
        <v>44</v>
      </c>
      <c r="E13" s="87">
        <f t="shared" si="2"/>
        <v>40.380000000000003</v>
      </c>
      <c r="F13" s="89">
        <f t="shared" si="3"/>
        <v>1776.72</v>
      </c>
      <c r="G13" s="64" t="s">
        <v>8</v>
      </c>
      <c r="H13" s="64" t="str">
        <f t="shared" si="4"/>
        <v>00539941661TRLO1</v>
      </c>
      <c r="I13" s="65"/>
      <c r="J13" t="s">
        <v>94</v>
      </c>
      <c r="K13" s="101" t="s">
        <v>95</v>
      </c>
      <c r="L13">
        <v>44</v>
      </c>
      <c r="M13">
        <v>4038</v>
      </c>
      <c r="N13" t="s">
        <v>127</v>
      </c>
      <c r="O13" t="s">
        <v>1084</v>
      </c>
      <c r="P13" t="s">
        <v>128</v>
      </c>
      <c r="Q13" t="s">
        <v>1085</v>
      </c>
      <c r="R13">
        <v>20877</v>
      </c>
      <c r="S13">
        <v>1</v>
      </c>
      <c r="T13">
        <v>1</v>
      </c>
      <c r="U13">
        <v>0</v>
      </c>
      <c r="V13" t="s">
        <v>1065</v>
      </c>
      <c r="W13" t="s">
        <v>103</v>
      </c>
      <c r="X13">
        <v>1</v>
      </c>
      <c r="Y13">
        <v>0</v>
      </c>
      <c r="Z13">
        <v>0</v>
      </c>
      <c r="AB13" t="s">
        <v>104</v>
      </c>
      <c r="AC13" t="s">
        <v>31</v>
      </c>
      <c r="AD13">
        <v>1</v>
      </c>
      <c r="AE13" t="s">
        <v>1085</v>
      </c>
      <c r="AF13" t="s">
        <v>94</v>
      </c>
      <c r="AG13">
        <v>1</v>
      </c>
      <c r="AJ13" t="s">
        <v>105</v>
      </c>
      <c r="AK13" t="s">
        <v>105</v>
      </c>
      <c r="AL13" t="s">
        <v>31</v>
      </c>
      <c r="AM13" t="s">
        <v>106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08:25:46</v>
      </c>
      <c r="C14" s="62" t="s">
        <v>29</v>
      </c>
      <c r="D14" s="63">
        <f t="shared" si="1"/>
        <v>11</v>
      </c>
      <c r="E14" s="87">
        <f t="shared" si="2"/>
        <v>40.380000000000003</v>
      </c>
      <c r="F14" s="89">
        <f t="shared" si="3"/>
        <v>444.18</v>
      </c>
      <c r="G14" s="64" t="s">
        <v>8</v>
      </c>
      <c r="H14" s="64" t="str">
        <f t="shared" si="4"/>
        <v>00539942232TRLO1</v>
      </c>
      <c r="I14" s="65"/>
      <c r="J14" t="s">
        <v>94</v>
      </c>
      <c r="K14" s="101" t="s">
        <v>95</v>
      </c>
      <c r="L14">
        <v>11</v>
      </c>
      <c r="M14">
        <v>4038</v>
      </c>
      <c r="N14" t="s">
        <v>127</v>
      </c>
      <c r="O14" t="s">
        <v>1086</v>
      </c>
      <c r="P14" t="s">
        <v>128</v>
      </c>
      <c r="Q14" t="s">
        <v>1087</v>
      </c>
      <c r="R14">
        <v>20877</v>
      </c>
      <c r="S14">
        <v>1</v>
      </c>
      <c r="T14">
        <v>1</v>
      </c>
      <c r="U14">
        <v>0</v>
      </c>
      <c r="V14" t="s">
        <v>1065</v>
      </c>
      <c r="W14" t="s">
        <v>103</v>
      </c>
      <c r="X14">
        <v>1</v>
      </c>
      <c r="Y14">
        <v>0</v>
      </c>
      <c r="Z14">
        <v>0</v>
      </c>
      <c r="AB14" t="s">
        <v>104</v>
      </c>
      <c r="AC14" t="s">
        <v>31</v>
      </c>
      <c r="AD14">
        <v>1</v>
      </c>
      <c r="AE14" t="s">
        <v>1087</v>
      </c>
      <c r="AF14" t="s">
        <v>94</v>
      </c>
      <c r="AG14">
        <v>1</v>
      </c>
      <c r="AJ14" t="s">
        <v>105</v>
      </c>
      <c r="AK14" t="s">
        <v>105</v>
      </c>
      <c r="AL14" t="s">
        <v>31</v>
      </c>
      <c r="AM14" t="s">
        <v>106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08:26:56</v>
      </c>
      <c r="C15" s="62" t="s">
        <v>29</v>
      </c>
      <c r="D15" s="63">
        <f t="shared" si="1"/>
        <v>68</v>
      </c>
      <c r="E15" s="87">
        <f t="shared" si="2"/>
        <v>40.380000000000003</v>
      </c>
      <c r="F15" s="89">
        <f t="shared" si="3"/>
        <v>2745.84</v>
      </c>
      <c r="G15" s="64" t="s">
        <v>8</v>
      </c>
      <c r="H15" s="64" t="str">
        <f t="shared" si="4"/>
        <v>00539942621TRLO1</v>
      </c>
      <c r="I15" s="65"/>
      <c r="J15" t="s">
        <v>94</v>
      </c>
      <c r="K15" s="101" t="s">
        <v>95</v>
      </c>
      <c r="L15">
        <v>68</v>
      </c>
      <c r="M15">
        <v>4038</v>
      </c>
      <c r="N15" t="s">
        <v>127</v>
      </c>
      <c r="O15" t="s">
        <v>1088</v>
      </c>
      <c r="P15" t="s">
        <v>128</v>
      </c>
      <c r="Q15" t="s">
        <v>1089</v>
      </c>
      <c r="R15">
        <v>20877</v>
      </c>
      <c r="S15">
        <v>1</v>
      </c>
      <c r="T15">
        <v>1</v>
      </c>
      <c r="U15">
        <v>0</v>
      </c>
      <c r="V15" t="s">
        <v>1065</v>
      </c>
      <c r="W15" t="s">
        <v>103</v>
      </c>
      <c r="X15">
        <v>1</v>
      </c>
      <c r="Y15">
        <v>0</v>
      </c>
      <c r="Z15">
        <v>0</v>
      </c>
      <c r="AB15" t="s">
        <v>104</v>
      </c>
      <c r="AC15" t="s">
        <v>31</v>
      </c>
      <c r="AD15">
        <v>1</v>
      </c>
      <c r="AE15" t="s">
        <v>1089</v>
      </c>
      <c r="AF15" t="s">
        <v>94</v>
      </c>
      <c r="AG15">
        <v>1</v>
      </c>
      <c r="AJ15" t="s">
        <v>105</v>
      </c>
      <c r="AK15" t="s">
        <v>105</v>
      </c>
      <c r="AL15" t="s">
        <v>31</v>
      </c>
      <c r="AM15" t="s">
        <v>106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08:30:44</v>
      </c>
      <c r="C16" s="62" t="s">
        <v>29</v>
      </c>
      <c r="D16" s="63">
        <f t="shared" si="1"/>
        <v>75</v>
      </c>
      <c r="E16" s="87">
        <f t="shared" si="2"/>
        <v>40.380000000000003</v>
      </c>
      <c r="F16" s="89">
        <f t="shared" si="3"/>
        <v>3028.5</v>
      </c>
      <c r="G16" s="64" t="s">
        <v>8</v>
      </c>
      <c r="H16" s="64" t="str">
        <f t="shared" si="4"/>
        <v>00539943705TRLO1</v>
      </c>
      <c r="I16" s="65"/>
      <c r="J16" t="s">
        <v>94</v>
      </c>
      <c r="K16" s="101" t="s">
        <v>95</v>
      </c>
      <c r="L16">
        <v>75</v>
      </c>
      <c r="M16">
        <v>4038</v>
      </c>
      <c r="N16" t="s">
        <v>127</v>
      </c>
      <c r="O16" t="s">
        <v>1090</v>
      </c>
      <c r="P16" t="s">
        <v>128</v>
      </c>
      <c r="Q16" t="s">
        <v>1091</v>
      </c>
      <c r="R16">
        <v>20877</v>
      </c>
      <c r="S16">
        <v>1</v>
      </c>
      <c r="T16">
        <v>1</v>
      </c>
      <c r="U16">
        <v>0</v>
      </c>
      <c r="V16" t="s">
        <v>1065</v>
      </c>
      <c r="W16" t="s">
        <v>103</v>
      </c>
      <c r="X16">
        <v>1</v>
      </c>
      <c r="Y16">
        <v>0</v>
      </c>
      <c r="Z16">
        <v>0</v>
      </c>
      <c r="AB16" t="s">
        <v>104</v>
      </c>
      <c r="AC16" t="s">
        <v>31</v>
      </c>
      <c r="AD16">
        <v>1</v>
      </c>
      <c r="AE16" t="s">
        <v>1091</v>
      </c>
      <c r="AF16" t="s">
        <v>94</v>
      </c>
      <c r="AG16">
        <v>1</v>
      </c>
      <c r="AJ16" t="s">
        <v>105</v>
      </c>
      <c r="AK16" t="s">
        <v>105</v>
      </c>
      <c r="AL16" t="s">
        <v>31</v>
      </c>
      <c r="AM16" t="s">
        <v>106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08:32:50</v>
      </c>
      <c r="C17" s="62" t="s">
        <v>29</v>
      </c>
      <c r="D17" s="63">
        <f t="shared" si="1"/>
        <v>7</v>
      </c>
      <c r="E17" s="87">
        <f t="shared" si="2"/>
        <v>40.380000000000003</v>
      </c>
      <c r="F17" s="89">
        <f t="shared" si="3"/>
        <v>282.66000000000003</v>
      </c>
      <c r="G17" s="64" t="s">
        <v>8</v>
      </c>
      <c r="H17" s="64" t="str">
        <f t="shared" si="4"/>
        <v>00539944720TRLO1</v>
      </c>
      <c r="I17" s="65"/>
      <c r="J17" t="s">
        <v>94</v>
      </c>
      <c r="K17" s="101" t="s">
        <v>95</v>
      </c>
      <c r="L17">
        <v>7</v>
      </c>
      <c r="M17">
        <v>4038</v>
      </c>
      <c r="N17" t="s">
        <v>127</v>
      </c>
      <c r="O17" t="s">
        <v>1092</v>
      </c>
      <c r="P17" t="s">
        <v>128</v>
      </c>
      <c r="Q17" t="s">
        <v>1093</v>
      </c>
      <c r="R17">
        <v>20877</v>
      </c>
      <c r="S17">
        <v>1</v>
      </c>
      <c r="T17">
        <v>1</v>
      </c>
      <c r="U17">
        <v>0</v>
      </c>
      <c r="V17" t="s">
        <v>1065</v>
      </c>
      <c r="W17" t="s">
        <v>103</v>
      </c>
      <c r="X17">
        <v>1</v>
      </c>
      <c r="Y17">
        <v>0</v>
      </c>
      <c r="Z17">
        <v>0</v>
      </c>
      <c r="AB17" t="s">
        <v>104</v>
      </c>
      <c r="AC17" t="s">
        <v>31</v>
      </c>
      <c r="AD17">
        <v>1</v>
      </c>
      <c r="AE17" t="s">
        <v>1093</v>
      </c>
      <c r="AF17" t="s">
        <v>94</v>
      </c>
      <c r="AG17">
        <v>1</v>
      </c>
      <c r="AJ17" t="s">
        <v>105</v>
      </c>
      <c r="AK17" t="s">
        <v>105</v>
      </c>
      <c r="AL17" t="s">
        <v>31</v>
      </c>
      <c r="AM17" t="s">
        <v>106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08:34:43</v>
      </c>
      <c r="C18" s="62" t="s">
        <v>29</v>
      </c>
      <c r="D18" s="63">
        <f t="shared" si="1"/>
        <v>14</v>
      </c>
      <c r="E18" s="87">
        <f t="shared" si="2"/>
        <v>40.36</v>
      </c>
      <c r="F18" s="89">
        <f t="shared" si="3"/>
        <v>565.04</v>
      </c>
      <c r="G18" s="64" t="s">
        <v>8</v>
      </c>
      <c r="H18" s="64" t="str">
        <f t="shared" si="4"/>
        <v>00539945388TRLO1</v>
      </c>
      <c r="I18" s="65"/>
      <c r="J18" t="s">
        <v>94</v>
      </c>
      <c r="K18" s="101" t="s">
        <v>95</v>
      </c>
      <c r="L18">
        <v>14</v>
      </c>
      <c r="M18">
        <v>4036</v>
      </c>
      <c r="N18" t="s">
        <v>127</v>
      </c>
      <c r="O18" t="s">
        <v>1094</v>
      </c>
      <c r="P18" t="s">
        <v>128</v>
      </c>
      <c r="Q18" t="s">
        <v>1095</v>
      </c>
      <c r="R18">
        <v>20877</v>
      </c>
      <c r="S18">
        <v>1</v>
      </c>
      <c r="T18">
        <v>1</v>
      </c>
      <c r="U18">
        <v>0</v>
      </c>
      <c r="V18" t="s">
        <v>1065</v>
      </c>
      <c r="W18" t="s">
        <v>103</v>
      </c>
      <c r="X18">
        <v>1</v>
      </c>
      <c r="Y18">
        <v>0</v>
      </c>
      <c r="Z18">
        <v>0</v>
      </c>
      <c r="AB18" t="s">
        <v>104</v>
      </c>
      <c r="AC18" t="s">
        <v>31</v>
      </c>
      <c r="AD18">
        <v>1</v>
      </c>
      <c r="AE18" t="s">
        <v>1095</v>
      </c>
      <c r="AF18" t="s">
        <v>94</v>
      </c>
      <c r="AG18">
        <v>1</v>
      </c>
      <c r="AJ18" t="s">
        <v>105</v>
      </c>
      <c r="AK18" t="s">
        <v>105</v>
      </c>
      <c r="AL18" t="s">
        <v>31</v>
      </c>
      <c r="AM18" t="s">
        <v>106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08:34:43</v>
      </c>
      <c r="C19" s="62" t="s">
        <v>29</v>
      </c>
      <c r="D19" s="63">
        <f t="shared" si="1"/>
        <v>30</v>
      </c>
      <c r="E19" s="87">
        <f t="shared" si="2"/>
        <v>40.380000000000003</v>
      </c>
      <c r="F19" s="89">
        <f t="shared" si="3"/>
        <v>1211.4000000000001</v>
      </c>
      <c r="G19" s="64" t="s">
        <v>8</v>
      </c>
      <c r="H19" s="64" t="str">
        <f t="shared" si="4"/>
        <v>00539945389TRLO1</v>
      </c>
      <c r="I19" s="65"/>
      <c r="J19" t="s">
        <v>94</v>
      </c>
      <c r="K19" s="101" t="s">
        <v>95</v>
      </c>
      <c r="L19">
        <v>30</v>
      </c>
      <c r="M19">
        <v>4038</v>
      </c>
      <c r="N19" t="s">
        <v>127</v>
      </c>
      <c r="O19" t="s">
        <v>1094</v>
      </c>
      <c r="P19" t="s">
        <v>128</v>
      </c>
      <c r="Q19" t="s">
        <v>1096</v>
      </c>
      <c r="R19">
        <v>20877</v>
      </c>
      <c r="S19">
        <v>1</v>
      </c>
      <c r="T19">
        <v>1</v>
      </c>
      <c r="U19">
        <v>0</v>
      </c>
      <c r="V19" t="s">
        <v>1065</v>
      </c>
      <c r="W19" t="s">
        <v>103</v>
      </c>
      <c r="X19">
        <v>1</v>
      </c>
      <c r="Y19">
        <v>0</v>
      </c>
      <c r="Z19">
        <v>0</v>
      </c>
      <c r="AB19" t="s">
        <v>104</v>
      </c>
      <c r="AC19" t="s">
        <v>31</v>
      </c>
      <c r="AD19">
        <v>1</v>
      </c>
      <c r="AE19" t="s">
        <v>1096</v>
      </c>
      <c r="AF19" t="s">
        <v>94</v>
      </c>
      <c r="AG19">
        <v>1</v>
      </c>
      <c r="AJ19" t="s">
        <v>105</v>
      </c>
      <c r="AK19" t="s">
        <v>105</v>
      </c>
      <c r="AL19" t="s">
        <v>31</v>
      </c>
      <c r="AM19" t="s">
        <v>106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08:42:03</v>
      </c>
      <c r="C20" s="62" t="s">
        <v>29</v>
      </c>
      <c r="D20" s="63">
        <f t="shared" si="1"/>
        <v>64</v>
      </c>
      <c r="E20" s="87">
        <f t="shared" si="2"/>
        <v>40.299999999999997</v>
      </c>
      <c r="F20" s="89">
        <f t="shared" si="3"/>
        <v>2579.1999999999998</v>
      </c>
      <c r="G20" s="64" t="s">
        <v>8</v>
      </c>
      <c r="H20" s="64" t="str">
        <f t="shared" si="4"/>
        <v>00539947912TRLO1</v>
      </c>
      <c r="I20" s="65"/>
      <c r="J20" t="s">
        <v>94</v>
      </c>
      <c r="K20" s="101" t="s">
        <v>95</v>
      </c>
      <c r="L20">
        <v>64</v>
      </c>
      <c r="M20">
        <v>4030</v>
      </c>
      <c r="N20" t="s">
        <v>127</v>
      </c>
      <c r="O20" t="s">
        <v>1097</v>
      </c>
      <c r="P20" t="s">
        <v>128</v>
      </c>
      <c r="Q20" t="s">
        <v>1098</v>
      </c>
      <c r="R20">
        <v>20877</v>
      </c>
      <c r="S20">
        <v>1</v>
      </c>
      <c r="T20">
        <v>1</v>
      </c>
      <c r="U20">
        <v>0</v>
      </c>
      <c r="V20" t="s">
        <v>1065</v>
      </c>
      <c r="W20" t="s">
        <v>103</v>
      </c>
      <c r="X20">
        <v>1</v>
      </c>
      <c r="Y20">
        <v>0</v>
      </c>
      <c r="Z20">
        <v>0</v>
      </c>
      <c r="AB20" t="s">
        <v>104</v>
      </c>
      <c r="AC20" t="s">
        <v>31</v>
      </c>
      <c r="AD20">
        <v>1</v>
      </c>
      <c r="AE20" t="s">
        <v>1098</v>
      </c>
      <c r="AF20" t="s">
        <v>94</v>
      </c>
      <c r="AG20">
        <v>1</v>
      </c>
      <c r="AJ20" t="s">
        <v>105</v>
      </c>
      <c r="AK20" t="s">
        <v>105</v>
      </c>
      <c r="AL20" t="s">
        <v>31</v>
      </c>
      <c r="AM20" t="s">
        <v>106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08:42:03</v>
      </c>
      <c r="C21" s="62" t="s">
        <v>29</v>
      </c>
      <c r="D21" s="63">
        <f t="shared" si="1"/>
        <v>104</v>
      </c>
      <c r="E21" s="87">
        <f t="shared" si="2"/>
        <v>40.299999999999997</v>
      </c>
      <c r="F21" s="89">
        <f t="shared" si="3"/>
        <v>4191.2</v>
      </c>
      <c r="G21" s="64" t="s">
        <v>8</v>
      </c>
      <c r="H21" s="64" t="str">
        <f t="shared" si="4"/>
        <v>00539947917TRLO1</v>
      </c>
      <c r="I21" s="65"/>
      <c r="J21" t="s">
        <v>94</v>
      </c>
      <c r="K21" s="101" t="s">
        <v>95</v>
      </c>
      <c r="L21">
        <v>104</v>
      </c>
      <c r="M21">
        <v>4030</v>
      </c>
      <c r="N21" t="s">
        <v>127</v>
      </c>
      <c r="O21" t="s">
        <v>1099</v>
      </c>
      <c r="P21" t="s">
        <v>128</v>
      </c>
      <c r="Q21" t="s">
        <v>1100</v>
      </c>
      <c r="R21">
        <v>20877</v>
      </c>
      <c r="S21">
        <v>1</v>
      </c>
      <c r="T21">
        <v>1</v>
      </c>
      <c r="U21">
        <v>0</v>
      </c>
      <c r="V21" t="s">
        <v>1065</v>
      </c>
      <c r="W21" t="s">
        <v>103</v>
      </c>
      <c r="X21">
        <v>1</v>
      </c>
      <c r="Y21">
        <v>0</v>
      </c>
      <c r="Z21">
        <v>0</v>
      </c>
      <c r="AB21" t="s">
        <v>104</v>
      </c>
      <c r="AC21" t="s">
        <v>31</v>
      </c>
      <c r="AD21">
        <v>1</v>
      </c>
      <c r="AE21" t="s">
        <v>1100</v>
      </c>
      <c r="AF21" t="s">
        <v>94</v>
      </c>
      <c r="AG21">
        <v>1</v>
      </c>
      <c r="AJ21" t="s">
        <v>105</v>
      </c>
      <c r="AK21" t="s">
        <v>105</v>
      </c>
      <c r="AL21" t="s">
        <v>31</v>
      </c>
      <c r="AM21" t="s">
        <v>106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08:42:05</v>
      </c>
      <c r="C22" s="62" t="s">
        <v>29</v>
      </c>
      <c r="D22" s="63">
        <f t="shared" si="1"/>
        <v>23</v>
      </c>
      <c r="E22" s="87">
        <f t="shared" si="2"/>
        <v>40.299999999999997</v>
      </c>
      <c r="F22" s="89">
        <f t="shared" si="3"/>
        <v>926.9</v>
      </c>
      <c r="G22" s="64" t="s">
        <v>8</v>
      </c>
      <c r="H22" s="64" t="str">
        <f t="shared" si="4"/>
        <v>00539947925TRLO1</v>
      </c>
      <c r="I22" s="65"/>
      <c r="J22" t="s">
        <v>94</v>
      </c>
      <c r="K22" s="101" t="s">
        <v>95</v>
      </c>
      <c r="L22">
        <v>23</v>
      </c>
      <c r="M22">
        <v>4030</v>
      </c>
      <c r="N22" t="s">
        <v>127</v>
      </c>
      <c r="O22" t="s">
        <v>1101</v>
      </c>
      <c r="P22" t="s">
        <v>128</v>
      </c>
      <c r="Q22" t="s">
        <v>1102</v>
      </c>
      <c r="R22">
        <v>20877</v>
      </c>
      <c r="S22">
        <v>1</v>
      </c>
      <c r="T22">
        <v>1</v>
      </c>
      <c r="U22">
        <v>0</v>
      </c>
      <c r="V22" t="s">
        <v>1065</v>
      </c>
      <c r="W22" t="s">
        <v>103</v>
      </c>
      <c r="X22">
        <v>1</v>
      </c>
      <c r="Y22">
        <v>0</v>
      </c>
      <c r="Z22">
        <v>0</v>
      </c>
      <c r="AB22" t="s">
        <v>104</v>
      </c>
      <c r="AC22" t="s">
        <v>31</v>
      </c>
      <c r="AD22">
        <v>1</v>
      </c>
      <c r="AE22" t="s">
        <v>1102</v>
      </c>
      <c r="AF22" t="s">
        <v>94</v>
      </c>
      <c r="AG22">
        <v>1</v>
      </c>
      <c r="AJ22" t="s">
        <v>105</v>
      </c>
      <c r="AK22" t="s">
        <v>105</v>
      </c>
      <c r="AL22" t="s">
        <v>31</v>
      </c>
      <c r="AM22" t="s">
        <v>106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08:42:06</v>
      </c>
      <c r="C23" s="62" t="s">
        <v>29</v>
      </c>
      <c r="D23" s="63">
        <f t="shared" si="1"/>
        <v>21</v>
      </c>
      <c r="E23" s="87">
        <f t="shared" si="2"/>
        <v>40.299999999999997</v>
      </c>
      <c r="F23" s="89">
        <f t="shared" si="3"/>
        <v>846.3</v>
      </c>
      <c r="G23" s="64" t="s">
        <v>8</v>
      </c>
      <c r="H23" s="64" t="str">
        <f t="shared" si="4"/>
        <v>00539947932TRLO1</v>
      </c>
      <c r="I23" s="65"/>
      <c r="J23" t="s">
        <v>94</v>
      </c>
      <c r="K23" s="101" t="s">
        <v>95</v>
      </c>
      <c r="L23">
        <v>21</v>
      </c>
      <c r="M23">
        <v>4030</v>
      </c>
      <c r="N23" t="s">
        <v>127</v>
      </c>
      <c r="O23" t="s">
        <v>1103</v>
      </c>
      <c r="P23" t="s">
        <v>128</v>
      </c>
      <c r="Q23" t="s">
        <v>1104</v>
      </c>
      <c r="R23">
        <v>20877</v>
      </c>
      <c r="S23">
        <v>1</v>
      </c>
      <c r="T23">
        <v>1</v>
      </c>
      <c r="U23">
        <v>0</v>
      </c>
      <c r="V23" t="s">
        <v>1065</v>
      </c>
      <c r="W23" t="s">
        <v>103</v>
      </c>
      <c r="X23">
        <v>1</v>
      </c>
      <c r="Y23">
        <v>0</v>
      </c>
      <c r="Z23">
        <v>0</v>
      </c>
      <c r="AB23" t="s">
        <v>104</v>
      </c>
      <c r="AC23" t="s">
        <v>31</v>
      </c>
      <c r="AD23">
        <v>1</v>
      </c>
      <c r="AE23" t="s">
        <v>1104</v>
      </c>
      <c r="AF23" t="s">
        <v>94</v>
      </c>
      <c r="AG23">
        <v>1</v>
      </c>
      <c r="AJ23" t="s">
        <v>105</v>
      </c>
      <c r="AK23" t="s">
        <v>105</v>
      </c>
      <c r="AL23" t="s">
        <v>31</v>
      </c>
      <c r="AM23" t="s">
        <v>106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08:46:45</v>
      </c>
      <c r="C24" s="62" t="s">
        <v>29</v>
      </c>
      <c r="D24" s="63">
        <f t="shared" si="1"/>
        <v>10</v>
      </c>
      <c r="E24" s="87">
        <f t="shared" si="2"/>
        <v>40.28</v>
      </c>
      <c r="F24" s="89">
        <f t="shared" si="3"/>
        <v>402.8</v>
      </c>
      <c r="G24" s="64" t="s">
        <v>8</v>
      </c>
      <c r="H24" s="64" t="str">
        <f t="shared" si="4"/>
        <v>00539949292TRLO1</v>
      </c>
      <c r="I24" s="65"/>
      <c r="J24" t="s">
        <v>94</v>
      </c>
      <c r="K24" s="101" t="s">
        <v>95</v>
      </c>
      <c r="L24">
        <v>10</v>
      </c>
      <c r="M24">
        <v>4028</v>
      </c>
      <c r="N24" t="s">
        <v>127</v>
      </c>
      <c r="O24" t="s">
        <v>1105</v>
      </c>
      <c r="P24" t="s">
        <v>128</v>
      </c>
      <c r="Q24" t="s">
        <v>1106</v>
      </c>
      <c r="R24">
        <v>20877</v>
      </c>
      <c r="S24">
        <v>1</v>
      </c>
      <c r="T24">
        <v>1</v>
      </c>
      <c r="U24">
        <v>0</v>
      </c>
      <c r="V24" t="s">
        <v>1065</v>
      </c>
      <c r="W24" t="s">
        <v>103</v>
      </c>
      <c r="X24">
        <v>1</v>
      </c>
      <c r="Y24">
        <v>0</v>
      </c>
      <c r="Z24">
        <v>0</v>
      </c>
      <c r="AB24" t="s">
        <v>104</v>
      </c>
      <c r="AC24" t="s">
        <v>31</v>
      </c>
      <c r="AD24">
        <v>1</v>
      </c>
      <c r="AE24" t="s">
        <v>1106</v>
      </c>
      <c r="AF24" t="s">
        <v>94</v>
      </c>
      <c r="AG24">
        <v>1</v>
      </c>
      <c r="AJ24" t="s">
        <v>105</v>
      </c>
      <c r="AK24" t="s">
        <v>105</v>
      </c>
      <c r="AL24" t="s">
        <v>31</v>
      </c>
      <c r="AM24" t="s">
        <v>106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08:46:45</v>
      </c>
      <c r="C25" s="62" t="s">
        <v>29</v>
      </c>
      <c r="D25" s="63">
        <f t="shared" si="1"/>
        <v>65</v>
      </c>
      <c r="E25" s="87">
        <f t="shared" si="2"/>
        <v>40.28</v>
      </c>
      <c r="F25" s="89">
        <f t="shared" si="3"/>
        <v>2618.2000000000003</v>
      </c>
      <c r="G25" s="64" t="s">
        <v>8</v>
      </c>
      <c r="H25" s="64" t="str">
        <f t="shared" si="4"/>
        <v>00539949291TRLO1</v>
      </c>
      <c r="I25" s="65"/>
      <c r="J25" t="s">
        <v>94</v>
      </c>
      <c r="K25" s="101" t="s">
        <v>95</v>
      </c>
      <c r="L25">
        <v>65</v>
      </c>
      <c r="M25">
        <v>4028</v>
      </c>
      <c r="N25" t="s">
        <v>127</v>
      </c>
      <c r="O25" t="s">
        <v>1105</v>
      </c>
      <c r="P25" t="s">
        <v>128</v>
      </c>
      <c r="Q25" t="s">
        <v>1107</v>
      </c>
      <c r="R25">
        <v>20877</v>
      </c>
      <c r="S25">
        <v>1</v>
      </c>
      <c r="T25">
        <v>1</v>
      </c>
      <c r="U25">
        <v>0</v>
      </c>
      <c r="V25" t="s">
        <v>1065</v>
      </c>
      <c r="W25" t="s">
        <v>103</v>
      </c>
      <c r="X25">
        <v>1</v>
      </c>
      <c r="Y25">
        <v>0</v>
      </c>
      <c r="Z25">
        <v>0</v>
      </c>
      <c r="AB25" t="s">
        <v>104</v>
      </c>
      <c r="AC25" t="s">
        <v>31</v>
      </c>
      <c r="AD25">
        <v>1</v>
      </c>
      <c r="AE25" t="s">
        <v>1107</v>
      </c>
      <c r="AF25" t="s">
        <v>94</v>
      </c>
      <c r="AG25">
        <v>1</v>
      </c>
      <c r="AJ25" t="s">
        <v>105</v>
      </c>
      <c r="AK25" t="s">
        <v>105</v>
      </c>
      <c r="AL25" t="s">
        <v>31</v>
      </c>
      <c r="AM25" t="s">
        <v>106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08:46:45</v>
      </c>
      <c r="C26" s="62" t="s">
        <v>29</v>
      </c>
      <c r="D26" s="63">
        <f t="shared" si="1"/>
        <v>14</v>
      </c>
      <c r="E26" s="87">
        <f t="shared" si="2"/>
        <v>40.28</v>
      </c>
      <c r="F26" s="89">
        <f t="shared" si="3"/>
        <v>563.92000000000007</v>
      </c>
      <c r="G26" s="64" t="s">
        <v>8</v>
      </c>
      <c r="H26" s="64" t="str">
        <f t="shared" si="4"/>
        <v>00539949290TRLO1</v>
      </c>
      <c r="I26" s="65"/>
      <c r="J26" t="s">
        <v>94</v>
      </c>
      <c r="K26" s="101" t="s">
        <v>95</v>
      </c>
      <c r="L26">
        <v>14</v>
      </c>
      <c r="M26">
        <v>4028</v>
      </c>
      <c r="N26" t="s">
        <v>127</v>
      </c>
      <c r="O26" t="s">
        <v>1105</v>
      </c>
      <c r="P26" t="s">
        <v>128</v>
      </c>
      <c r="Q26" t="s">
        <v>1108</v>
      </c>
      <c r="R26">
        <v>20877</v>
      </c>
      <c r="S26">
        <v>1</v>
      </c>
      <c r="T26">
        <v>1</v>
      </c>
      <c r="U26">
        <v>0</v>
      </c>
      <c r="V26" t="s">
        <v>1065</v>
      </c>
      <c r="W26" t="s">
        <v>103</v>
      </c>
      <c r="X26">
        <v>1</v>
      </c>
      <c r="Y26">
        <v>0</v>
      </c>
      <c r="Z26">
        <v>0</v>
      </c>
      <c r="AB26" t="s">
        <v>104</v>
      </c>
      <c r="AC26" t="s">
        <v>31</v>
      </c>
      <c r="AD26">
        <v>1</v>
      </c>
      <c r="AE26" t="s">
        <v>1108</v>
      </c>
      <c r="AF26" t="s">
        <v>94</v>
      </c>
      <c r="AG26">
        <v>1</v>
      </c>
      <c r="AJ26" t="s">
        <v>105</v>
      </c>
      <c r="AK26" t="s">
        <v>105</v>
      </c>
      <c r="AL26" t="s">
        <v>31</v>
      </c>
      <c r="AM26" t="s">
        <v>106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08:46:45</v>
      </c>
      <c r="C27" s="62" t="s">
        <v>29</v>
      </c>
      <c r="D27" s="63">
        <f t="shared" si="1"/>
        <v>7</v>
      </c>
      <c r="E27" s="87">
        <f t="shared" si="2"/>
        <v>40.28</v>
      </c>
      <c r="F27" s="89">
        <f t="shared" si="3"/>
        <v>281.96000000000004</v>
      </c>
      <c r="G27" s="64" t="s">
        <v>8</v>
      </c>
      <c r="H27" s="64" t="str">
        <f t="shared" si="4"/>
        <v>00539949293TRLO1</v>
      </c>
      <c r="I27" s="65"/>
      <c r="J27" t="s">
        <v>94</v>
      </c>
      <c r="K27" s="101" t="s">
        <v>95</v>
      </c>
      <c r="L27">
        <v>7</v>
      </c>
      <c r="M27">
        <v>4028</v>
      </c>
      <c r="N27" t="s">
        <v>127</v>
      </c>
      <c r="O27" t="s">
        <v>1109</v>
      </c>
      <c r="P27" t="s">
        <v>128</v>
      </c>
      <c r="Q27" t="s">
        <v>1110</v>
      </c>
      <c r="R27">
        <v>20877</v>
      </c>
      <c r="S27">
        <v>1</v>
      </c>
      <c r="T27">
        <v>1</v>
      </c>
      <c r="U27">
        <v>0</v>
      </c>
      <c r="V27" t="s">
        <v>1065</v>
      </c>
      <c r="W27" t="s">
        <v>103</v>
      </c>
      <c r="X27">
        <v>1</v>
      </c>
      <c r="Y27">
        <v>0</v>
      </c>
      <c r="Z27">
        <v>0</v>
      </c>
      <c r="AB27" t="s">
        <v>104</v>
      </c>
      <c r="AC27" t="s">
        <v>31</v>
      </c>
      <c r="AD27">
        <v>1</v>
      </c>
      <c r="AE27" t="s">
        <v>1110</v>
      </c>
      <c r="AF27" t="s">
        <v>94</v>
      </c>
      <c r="AG27">
        <v>1</v>
      </c>
      <c r="AJ27" t="s">
        <v>105</v>
      </c>
      <c r="AK27" t="s">
        <v>105</v>
      </c>
      <c r="AL27" t="s">
        <v>31</v>
      </c>
      <c r="AM27" t="s">
        <v>106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08:47:23</v>
      </c>
      <c r="C28" s="62" t="s">
        <v>29</v>
      </c>
      <c r="D28" s="63">
        <f t="shared" si="1"/>
        <v>21</v>
      </c>
      <c r="E28" s="87">
        <f t="shared" si="2"/>
        <v>40.299999999999997</v>
      </c>
      <c r="F28" s="89">
        <f t="shared" si="3"/>
        <v>846.3</v>
      </c>
      <c r="G28" s="64" t="s">
        <v>8</v>
      </c>
      <c r="H28" s="64" t="str">
        <f t="shared" si="4"/>
        <v>00539949476TRLO1</v>
      </c>
      <c r="I28" s="65"/>
      <c r="J28" t="s">
        <v>94</v>
      </c>
      <c r="K28" s="101" t="s">
        <v>95</v>
      </c>
      <c r="L28">
        <v>21</v>
      </c>
      <c r="M28">
        <v>4030</v>
      </c>
      <c r="N28" t="s">
        <v>127</v>
      </c>
      <c r="O28" t="s">
        <v>1111</v>
      </c>
      <c r="P28" t="s">
        <v>128</v>
      </c>
      <c r="Q28" t="s">
        <v>1112</v>
      </c>
      <c r="R28">
        <v>20877</v>
      </c>
      <c r="S28">
        <v>1</v>
      </c>
      <c r="T28">
        <v>1</v>
      </c>
      <c r="U28">
        <v>0</v>
      </c>
      <c r="V28" t="s">
        <v>1065</v>
      </c>
      <c r="W28" t="s">
        <v>103</v>
      </c>
      <c r="X28">
        <v>1</v>
      </c>
      <c r="Y28">
        <v>0</v>
      </c>
      <c r="Z28">
        <v>0</v>
      </c>
      <c r="AB28" t="s">
        <v>104</v>
      </c>
      <c r="AC28" t="s">
        <v>31</v>
      </c>
      <c r="AD28">
        <v>1</v>
      </c>
      <c r="AE28" t="s">
        <v>1112</v>
      </c>
      <c r="AF28" t="s">
        <v>94</v>
      </c>
      <c r="AG28">
        <v>1</v>
      </c>
      <c r="AJ28" t="s">
        <v>105</v>
      </c>
      <c r="AK28" t="s">
        <v>105</v>
      </c>
      <c r="AL28" t="s">
        <v>31</v>
      </c>
      <c r="AM28" t="s">
        <v>106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08:49:15</v>
      </c>
      <c r="C29" s="62" t="s">
        <v>29</v>
      </c>
      <c r="D29" s="63">
        <f t="shared" si="1"/>
        <v>5</v>
      </c>
      <c r="E29" s="87">
        <f t="shared" si="2"/>
        <v>40.26</v>
      </c>
      <c r="F29" s="89">
        <f t="shared" si="3"/>
        <v>201.29999999999998</v>
      </c>
      <c r="G29" s="64" t="s">
        <v>8</v>
      </c>
      <c r="H29" s="64" t="str">
        <f t="shared" si="4"/>
        <v>00539950048TRLO1</v>
      </c>
      <c r="I29" s="65"/>
      <c r="J29" t="s">
        <v>94</v>
      </c>
      <c r="K29" s="101" t="s">
        <v>95</v>
      </c>
      <c r="L29">
        <v>5</v>
      </c>
      <c r="M29">
        <v>4026</v>
      </c>
      <c r="N29" t="s">
        <v>127</v>
      </c>
      <c r="O29" t="s">
        <v>1113</v>
      </c>
      <c r="P29" t="s">
        <v>128</v>
      </c>
      <c r="Q29" t="s">
        <v>1114</v>
      </c>
      <c r="R29">
        <v>20877</v>
      </c>
      <c r="S29">
        <v>1</v>
      </c>
      <c r="T29">
        <v>1</v>
      </c>
      <c r="U29">
        <v>0</v>
      </c>
      <c r="V29" t="s">
        <v>1065</v>
      </c>
      <c r="W29" t="s">
        <v>103</v>
      </c>
      <c r="X29">
        <v>1</v>
      </c>
      <c r="Y29">
        <v>0</v>
      </c>
      <c r="Z29">
        <v>0</v>
      </c>
      <c r="AB29" t="s">
        <v>104</v>
      </c>
      <c r="AC29" t="s">
        <v>31</v>
      </c>
      <c r="AD29">
        <v>1</v>
      </c>
      <c r="AE29" t="s">
        <v>1114</v>
      </c>
      <c r="AF29" t="s">
        <v>94</v>
      </c>
      <c r="AG29">
        <v>1</v>
      </c>
      <c r="AJ29" t="s">
        <v>105</v>
      </c>
      <c r="AK29" t="s">
        <v>105</v>
      </c>
      <c r="AL29" t="s">
        <v>31</v>
      </c>
      <c r="AM29" t="s">
        <v>106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08:49:50</v>
      </c>
      <c r="C30" s="62" t="s">
        <v>29</v>
      </c>
      <c r="D30" s="63">
        <f t="shared" si="1"/>
        <v>22</v>
      </c>
      <c r="E30" s="87">
        <f t="shared" si="2"/>
        <v>40.26</v>
      </c>
      <c r="F30" s="89">
        <f t="shared" si="3"/>
        <v>885.71999999999991</v>
      </c>
      <c r="G30" s="64" t="s">
        <v>8</v>
      </c>
      <c r="H30" s="64" t="str">
        <f t="shared" si="4"/>
        <v>00539950211TRLO1</v>
      </c>
      <c r="I30" s="65"/>
      <c r="J30" t="s">
        <v>94</v>
      </c>
      <c r="K30" s="101" t="s">
        <v>95</v>
      </c>
      <c r="L30">
        <v>22</v>
      </c>
      <c r="M30">
        <v>4026</v>
      </c>
      <c r="N30" t="s">
        <v>127</v>
      </c>
      <c r="O30" t="s">
        <v>1115</v>
      </c>
      <c r="P30" t="s">
        <v>128</v>
      </c>
      <c r="Q30" t="s">
        <v>1116</v>
      </c>
      <c r="R30">
        <v>20877</v>
      </c>
      <c r="S30">
        <v>1</v>
      </c>
      <c r="T30">
        <v>1</v>
      </c>
      <c r="U30">
        <v>0</v>
      </c>
      <c r="V30" t="s">
        <v>1065</v>
      </c>
      <c r="W30" t="s">
        <v>103</v>
      </c>
      <c r="X30">
        <v>1</v>
      </c>
      <c r="Y30">
        <v>0</v>
      </c>
      <c r="Z30">
        <v>0</v>
      </c>
      <c r="AB30" t="s">
        <v>104</v>
      </c>
      <c r="AC30" t="s">
        <v>31</v>
      </c>
      <c r="AD30">
        <v>1</v>
      </c>
      <c r="AE30" t="s">
        <v>1116</v>
      </c>
      <c r="AF30" t="s">
        <v>94</v>
      </c>
      <c r="AG30">
        <v>1</v>
      </c>
      <c r="AJ30" t="s">
        <v>105</v>
      </c>
      <c r="AK30" t="s">
        <v>105</v>
      </c>
      <c r="AL30" t="s">
        <v>31</v>
      </c>
      <c r="AM30" t="s">
        <v>106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08:51:49</v>
      </c>
      <c r="C31" s="62" t="s">
        <v>29</v>
      </c>
      <c r="D31" s="63">
        <f t="shared" si="1"/>
        <v>7</v>
      </c>
      <c r="E31" s="87">
        <f t="shared" si="2"/>
        <v>40.24</v>
      </c>
      <c r="F31" s="89">
        <f t="shared" si="3"/>
        <v>281.68</v>
      </c>
      <c r="G31" s="64" t="s">
        <v>8</v>
      </c>
      <c r="H31" s="64" t="str">
        <f t="shared" si="4"/>
        <v>00539950814TRLO1</v>
      </c>
      <c r="I31" s="65"/>
      <c r="J31" t="s">
        <v>94</v>
      </c>
      <c r="K31" s="101" t="s">
        <v>95</v>
      </c>
      <c r="L31">
        <v>7</v>
      </c>
      <c r="M31">
        <v>4024</v>
      </c>
      <c r="N31" t="s">
        <v>127</v>
      </c>
      <c r="O31" t="s">
        <v>1117</v>
      </c>
      <c r="P31" t="s">
        <v>128</v>
      </c>
      <c r="Q31" t="s">
        <v>1118</v>
      </c>
      <c r="R31">
        <v>20877</v>
      </c>
      <c r="S31">
        <v>1</v>
      </c>
      <c r="T31">
        <v>1</v>
      </c>
      <c r="U31">
        <v>0</v>
      </c>
      <c r="V31" t="s">
        <v>1065</v>
      </c>
      <c r="W31" t="s">
        <v>103</v>
      </c>
      <c r="X31">
        <v>1</v>
      </c>
      <c r="Y31">
        <v>0</v>
      </c>
      <c r="Z31">
        <v>0</v>
      </c>
      <c r="AB31" t="s">
        <v>104</v>
      </c>
      <c r="AC31" t="s">
        <v>31</v>
      </c>
      <c r="AD31">
        <v>1</v>
      </c>
      <c r="AE31" t="s">
        <v>1118</v>
      </c>
      <c r="AF31" t="s">
        <v>94</v>
      </c>
      <c r="AG31">
        <v>1</v>
      </c>
      <c r="AJ31" t="s">
        <v>105</v>
      </c>
      <c r="AK31" t="s">
        <v>105</v>
      </c>
      <c r="AL31" t="s">
        <v>31</v>
      </c>
      <c r="AM31" t="s">
        <v>106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08:52:02</v>
      </c>
      <c r="C32" s="62" t="s">
        <v>29</v>
      </c>
      <c r="D32" s="63">
        <f t="shared" si="1"/>
        <v>47</v>
      </c>
      <c r="E32" s="87">
        <f t="shared" si="2"/>
        <v>40.22</v>
      </c>
      <c r="F32" s="89">
        <f t="shared" si="3"/>
        <v>1890.34</v>
      </c>
      <c r="G32" s="64" t="s">
        <v>8</v>
      </c>
      <c r="H32" s="64" t="str">
        <f t="shared" si="4"/>
        <v>00539950861TRLO1</v>
      </c>
      <c r="I32" s="65"/>
      <c r="J32" t="s">
        <v>94</v>
      </c>
      <c r="K32" s="101" t="s">
        <v>95</v>
      </c>
      <c r="L32">
        <v>47</v>
      </c>
      <c r="M32">
        <v>4022</v>
      </c>
      <c r="N32" t="s">
        <v>127</v>
      </c>
      <c r="O32" t="s">
        <v>1119</v>
      </c>
      <c r="P32" t="s">
        <v>128</v>
      </c>
      <c r="Q32" t="s">
        <v>1120</v>
      </c>
      <c r="R32">
        <v>20877</v>
      </c>
      <c r="S32">
        <v>1</v>
      </c>
      <c r="T32">
        <v>1</v>
      </c>
      <c r="U32">
        <v>0</v>
      </c>
      <c r="V32" t="s">
        <v>1065</v>
      </c>
      <c r="W32" t="s">
        <v>103</v>
      </c>
      <c r="X32">
        <v>1</v>
      </c>
      <c r="Y32">
        <v>0</v>
      </c>
      <c r="Z32">
        <v>0</v>
      </c>
      <c r="AB32" t="s">
        <v>104</v>
      </c>
      <c r="AC32" t="s">
        <v>31</v>
      </c>
      <c r="AD32">
        <v>1</v>
      </c>
      <c r="AE32" t="s">
        <v>1120</v>
      </c>
      <c r="AF32" t="s">
        <v>94</v>
      </c>
      <c r="AG32">
        <v>1</v>
      </c>
      <c r="AJ32" t="s">
        <v>105</v>
      </c>
      <c r="AK32" t="s">
        <v>105</v>
      </c>
      <c r="AL32" t="s">
        <v>31</v>
      </c>
      <c r="AM32" t="s">
        <v>106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08:55:08</v>
      </c>
      <c r="C33" s="62" t="s">
        <v>29</v>
      </c>
      <c r="D33" s="63">
        <f t="shared" si="1"/>
        <v>51</v>
      </c>
      <c r="E33" s="87">
        <f t="shared" si="2"/>
        <v>40.22</v>
      </c>
      <c r="F33" s="89">
        <f t="shared" si="3"/>
        <v>2051.2199999999998</v>
      </c>
      <c r="G33" s="64" t="s">
        <v>8</v>
      </c>
      <c r="H33" s="64" t="str">
        <f t="shared" si="4"/>
        <v>00539951691TRLO1</v>
      </c>
      <c r="J33" t="s">
        <v>94</v>
      </c>
      <c r="K33" s="101" t="s">
        <v>95</v>
      </c>
      <c r="L33">
        <v>51</v>
      </c>
      <c r="M33">
        <v>4022</v>
      </c>
      <c r="N33" t="s">
        <v>127</v>
      </c>
      <c r="O33" t="s">
        <v>1121</v>
      </c>
      <c r="P33" t="s">
        <v>128</v>
      </c>
      <c r="Q33" t="s">
        <v>1122</v>
      </c>
      <c r="R33">
        <v>20877</v>
      </c>
      <c r="S33">
        <v>1</v>
      </c>
      <c r="T33">
        <v>1</v>
      </c>
      <c r="U33">
        <v>0</v>
      </c>
      <c r="V33" t="s">
        <v>1065</v>
      </c>
      <c r="W33" t="s">
        <v>103</v>
      </c>
      <c r="X33">
        <v>1</v>
      </c>
      <c r="Y33">
        <v>0</v>
      </c>
      <c r="Z33">
        <v>0</v>
      </c>
      <c r="AB33" t="s">
        <v>104</v>
      </c>
      <c r="AC33" t="s">
        <v>31</v>
      </c>
      <c r="AD33">
        <v>1</v>
      </c>
      <c r="AE33" t="s">
        <v>1122</v>
      </c>
      <c r="AF33" t="s">
        <v>94</v>
      </c>
      <c r="AG33">
        <v>1</v>
      </c>
      <c r="AJ33" t="s">
        <v>105</v>
      </c>
      <c r="AK33" t="s">
        <v>105</v>
      </c>
      <c r="AL33" t="s">
        <v>31</v>
      </c>
      <c r="AM33" t="s">
        <v>106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09:00:20</v>
      </c>
      <c r="C34" s="62" t="s">
        <v>29</v>
      </c>
      <c r="D34" s="63">
        <f t="shared" si="1"/>
        <v>58</v>
      </c>
      <c r="E34" s="87">
        <f t="shared" si="2"/>
        <v>40.14</v>
      </c>
      <c r="F34" s="89">
        <f t="shared" si="3"/>
        <v>2328.12</v>
      </c>
      <c r="G34" s="64" t="s">
        <v>8</v>
      </c>
      <c r="H34" s="64" t="str">
        <f t="shared" si="4"/>
        <v>00539953572TRLO1</v>
      </c>
      <c r="J34" t="s">
        <v>94</v>
      </c>
      <c r="K34" s="101" t="s">
        <v>95</v>
      </c>
      <c r="L34">
        <v>58</v>
      </c>
      <c r="M34">
        <v>4014</v>
      </c>
      <c r="N34" t="s">
        <v>127</v>
      </c>
      <c r="O34" t="s">
        <v>1123</v>
      </c>
      <c r="P34" t="s">
        <v>128</v>
      </c>
      <c r="Q34" t="s">
        <v>1124</v>
      </c>
      <c r="R34">
        <v>20877</v>
      </c>
      <c r="S34">
        <v>1</v>
      </c>
      <c r="T34">
        <v>1</v>
      </c>
      <c r="U34">
        <v>0</v>
      </c>
      <c r="V34" t="s">
        <v>1065</v>
      </c>
      <c r="W34" t="s">
        <v>103</v>
      </c>
      <c r="X34">
        <v>1</v>
      </c>
      <c r="Y34">
        <v>0</v>
      </c>
      <c r="Z34">
        <v>0</v>
      </c>
      <c r="AB34" t="s">
        <v>104</v>
      </c>
      <c r="AC34" t="s">
        <v>31</v>
      </c>
      <c r="AD34">
        <v>1</v>
      </c>
      <c r="AE34" t="s">
        <v>1124</v>
      </c>
      <c r="AF34" t="s">
        <v>94</v>
      </c>
      <c r="AG34">
        <v>1</v>
      </c>
      <c r="AJ34" t="s">
        <v>105</v>
      </c>
      <c r="AK34" t="s">
        <v>105</v>
      </c>
      <c r="AL34" t="s">
        <v>31</v>
      </c>
      <c r="AM34" t="s">
        <v>106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09:00:38</v>
      </c>
      <c r="C35" s="62" t="s">
        <v>29</v>
      </c>
      <c r="D35" s="63">
        <f t="shared" si="1"/>
        <v>14</v>
      </c>
      <c r="E35" s="87">
        <f t="shared" si="2"/>
        <v>40.119999999999997</v>
      </c>
      <c r="F35" s="89">
        <f t="shared" si="3"/>
        <v>561.67999999999995</v>
      </c>
      <c r="G35" s="64" t="s">
        <v>8</v>
      </c>
      <c r="H35" s="64" t="str">
        <f t="shared" si="4"/>
        <v>00539953688TRLO1</v>
      </c>
      <c r="J35" t="s">
        <v>94</v>
      </c>
      <c r="K35" s="101" t="s">
        <v>95</v>
      </c>
      <c r="L35">
        <v>14</v>
      </c>
      <c r="M35">
        <v>4012</v>
      </c>
      <c r="N35" t="s">
        <v>127</v>
      </c>
      <c r="O35" t="s">
        <v>1125</v>
      </c>
      <c r="P35" t="s">
        <v>128</v>
      </c>
      <c r="Q35" t="s">
        <v>1126</v>
      </c>
      <c r="R35">
        <v>20877</v>
      </c>
      <c r="S35">
        <v>1</v>
      </c>
      <c r="T35">
        <v>1</v>
      </c>
      <c r="U35">
        <v>0</v>
      </c>
      <c r="V35" t="s">
        <v>1065</v>
      </c>
      <c r="W35" t="s">
        <v>103</v>
      </c>
      <c r="X35">
        <v>1</v>
      </c>
      <c r="Y35">
        <v>0</v>
      </c>
      <c r="Z35">
        <v>0</v>
      </c>
      <c r="AB35" t="s">
        <v>104</v>
      </c>
      <c r="AC35" t="s">
        <v>31</v>
      </c>
      <c r="AD35">
        <v>1</v>
      </c>
      <c r="AE35" t="s">
        <v>1126</v>
      </c>
      <c r="AF35" t="s">
        <v>94</v>
      </c>
      <c r="AG35">
        <v>1</v>
      </c>
      <c r="AJ35" t="s">
        <v>105</v>
      </c>
      <c r="AK35" t="s">
        <v>105</v>
      </c>
      <c r="AL35" t="s">
        <v>31</v>
      </c>
      <c r="AM35" t="s">
        <v>106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09:08:31</v>
      </c>
      <c r="C36" s="62" t="s">
        <v>29</v>
      </c>
      <c r="D36" s="63">
        <f t="shared" si="1"/>
        <v>8</v>
      </c>
      <c r="E36" s="87">
        <f t="shared" si="2"/>
        <v>40.159999999999997</v>
      </c>
      <c r="F36" s="89">
        <f t="shared" si="3"/>
        <v>321.27999999999997</v>
      </c>
      <c r="G36" s="64" t="s">
        <v>8</v>
      </c>
      <c r="H36" s="64" t="str">
        <f t="shared" si="4"/>
        <v>00539955791TRLO1</v>
      </c>
      <c r="J36" t="s">
        <v>94</v>
      </c>
      <c r="K36" s="101" t="s">
        <v>95</v>
      </c>
      <c r="L36">
        <v>8</v>
      </c>
      <c r="M36">
        <v>4016</v>
      </c>
      <c r="N36" t="s">
        <v>127</v>
      </c>
      <c r="O36" t="s">
        <v>1127</v>
      </c>
      <c r="P36" t="s">
        <v>128</v>
      </c>
      <c r="Q36" t="s">
        <v>1128</v>
      </c>
      <c r="R36">
        <v>20877</v>
      </c>
      <c r="S36">
        <v>1</v>
      </c>
      <c r="T36">
        <v>1</v>
      </c>
      <c r="U36">
        <v>0</v>
      </c>
      <c r="V36" t="s">
        <v>1065</v>
      </c>
      <c r="W36" t="s">
        <v>103</v>
      </c>
      <c r="X36">
        <v>1</v>
      </c>
      <c r="Y36">
        <v>0</v>
      </c>
      <c r="Z36">
        <v>0</v>
      </c>
      <c r="AB36" t="s">
        <v>104</v>
      </c>
      <c r="AC36" t="s">
        <v>31</v>
      </c>
      <c r="AD36">
        <v>1</v>
      </c>
      <c r="AE36" t="s">
        <v>1128</v>
      </c>
      <c r="AF36" t="s">
        <v>94</v>
      </c>
      <c r="AG36">
        <v>1</v>
      </c>
      <c r="AJ36" t="s">
        <v>105</v>
      </c>
      <c r="AK36" t="s">
        <v>105</v>
      </c>
      <c r="AL36" t="s">
        <v>31</v>
      </c>
      <c r="AM36" t="s">
        <v>106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09:08:31</v>
      </c>
      <c r="C37" s="62" t="s">
        <v>29</v>
      </c>
      <c r="D37" s="63">
        <f t="shared" si="1"/>
        <v>46</v>
      </c>
      <c r="E37" s="87">
        <f t="shared" si="2"/>
        <v>40.18</v>
      </c>
      <c r="F37" s="89">
        <f t="shared" si="3"/>
        <v>1848.28</v>
      </c>
      <c r="G37" s="64" t="s">
        <v>8</v>
      </c>
      <c r="H37" s="64" t="str">
        <f t="shared" si="4"/>
        <v>00539955792TRLO1</v>
      </c>
      <c r="J37" t="s">
        <v>94</v>
      </c>
      <c r="K37" s="101" t="s">
        <v>95</v>
      </c>
      <c r="L37">
        <v>46</v>
      </c>
      <c r="M37">
        <v>4018</v>
      </c>
      <c r="N37" t="s">
        <v>127</v>
      </c>
      <c r="O37" t="s">
        <v>1127</v>
      </c>
      <c r="P37" t="s">
        <v>128</v>
      </c>
      <c r="Q37" t="s">
        <v>1129</v>
      </c>
      <c r="R37">
        <v>20877</v>
      </c>
      <c r="S37">
        <v>1</v>
      </c>
      <c r="T37">
        <v>1</v>
      </c>
      <c r="U37">
        <v>0</v>
      </c>
      <c r="V37" t="s">
        <v>1065</v>
      </c>
      <c r="W37" t="s">
        <v>103</v>
      </c>
      <c r="X37">
        <v>1</v>
      </c>
      <c r="Y37">
        <v>0</v>
      </c>
      <c r="Z37">
        <v>0</v>
      </c>
      <c r="AB37" t="s">
        <v>104</v>
      </c>
      <c r="AC37" t="s">
        <v>31</v>
      </c>
      <c r="AD37">
        <v>1</v>
      </c>
      <c r="AE37" t="s">
        <v>1129</v>
      </c>
      <c r="AF37" t="s">
        <v>94</v>
      </c>
      <c r="AG37">
        <v>1</v>
      </c>
      <c r="AJ37" t="s">
        <v>105</v>
      </c>
      <c r="AK37" t="s">
        <v>105</v>
      </c>
      <c r="AL37" t="s">
        <v>31</v>
      </c>
      <c r="AM37" t="s">
        <v>106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09:10:35</v>
      </c>
      <c r="C38" s="62" t="s">
        <v>29</v>
      </c>
      <c r="D38" s="63">
        <f t="shared" si="1"/>
        <v>40</v>
      </c>
      <c r="E38" s="87">
        <f t="shared" si="2"/>
        <v>40.14</v>
      </c>
      <c r="F38" s="89">
        <f t="shared" si="3"/>
        <v>1605.6</v>
      </c>
      <c r="G38" s="64" t="s">
        <v>8</v>
      </c>
      <c r="H38" s="64" t="str">
        <f t="shared" si="4"/>
        <v>00539956575TRLO1</v>
      </c>
      <c r="J38" t="s">
        <v>94</v>
      </c>
      <c r="K38" s="101" t="s">
        <v>95</v>
      </c>
      <c r="L38">
        <v>40</v>
      </c>
      <c r="M38">
        <v>4014</v>
      </c>
      <c r="N38" t="s">
        <v>127</v>
      </c>
      <c r="O38" t="s">
        <v>1130</v>
      </c>
      <c r="P38" t="s">
        <v>128</v>
      </c>
      <c r="Q38" t="s">
        <v>1131</v>
      </c>
      <c r="R38">
        <v>20877</v>
      </c>
      <c r="S38">
        <v>1</v>
      </c>
      <c r="T38">
        <v>1</v>
      </c>
      <c r="U38">
        <v>0</v>
      </c>
      <c r="V38" t="s">
        <v>1065</v>
      </c>
      <c r="W38" t="s">
        <v>103</v>
      </c>
      <c r="X38">
        <v>1</v>
      </c>
      <c r="Y38">
        <v>0</v>
      </c>
      <c r="Z38">
        <v>0</v>
      </c>
      <c r="AB38" t="s">
        <v>104</v>
      </c>
      <c r="AC38" t="s">
        <v>31</v>
      </c>
      <c r="AD38">
        <v>1</v>
      </c>
      <c r="AE38" t="s">
        <v>1131</v>
      </c>
      <c r="AF38" t="s">
        <v>94</v>
      </c>
      <c r="AG38">
        <v>1</v>
      </c>
      <c r="AJ38" t="s">
        <v>105</v>
      </c>
      <c r="AK38" t="s">
        <v>105</v>
      </c>
      <c r="AL38" t="s">
        <v>31</v>
      </c>
      <c r="AM38" t="s">
        <v>106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09:10:41</v>
      </c>
      <c r="C39" s="62" t="s">
        <v>29</v>
      </c>
      <c r="D39" s="63">
        <f t="shared" si="1"/>
        <v>6</v>
      </c>
      <c r="E39" s="87">
        <f t="shared" si="2"/>
        <v>40.159999999999997</v>
      </c>
      <c r="F39" s="89">
        <f t="shared" si="3"/>
        <v>240.95999999999998</v>
      </c>
      <c r="G39" s="64" t="s">
        <v>8</v>
      </c>
      <c r="H39" s="64" t="str">
        <f t="shared" si="4"/>
        <v>00539956673TRLO1</v>
      </c>
      <c r="J39" t="s">
        <v>94</v>
      </c>
      <c r="K39" s="101" t="s">
        <v>95</v>
      </c>
      <c r="L39">
        <v>6</v>
      </c>
      <c r="M39">
        <v>4016</v>
      </c>
      <c r="N39" t="s">
        <v>127</v>
      </c>
      <c r="O39" t="s">
        <v>1132</v>
      </c>
      <c r="P39" t="s">
        <v>128</v>
      </c>
      <c r="Q39" t="s">
        <v>1133</v>
      </c>
      <c r="R39">
        <v>20877</v>
      </c>
      <c r="S39">
        <v>1</v>
      </c>
      <c r="T39">
        <v>1</v>
      </c>
      <c r="U39">
        <v>0</v>
      </c>
      <c r="V39" t="s">
        <v>1065</v>
      </c>
      <c r="W39" t="s">
        <v>103</v>
      </c>
      <c r="X39">
        <v>1</v>
      </c>
      <c r="Y39">
        <v>0</v>
      </c>
      <c r="Z39">
        <v>0</v>
      </c>
      <c r="AB39" t="s">
        <v>104</v>
      </c>
      <c r="AC39" t="s">
        <v>31</v>
      </c>
      <c r="AD39">
        <v>1</v>
      </c>
      <c r="AE39" t="s">
        <v>1133</v>
      </c>
      <c r="AF39" t="s">
        <v>94</v>
      </c>
      <c r="AG39">
        <v>1</v>
      </c>
      <c r="AJ39" t="s">
        <v>105</v>
      </c>
      <c r="AK39" t="s">
        <v>105</v>
      </c>
      <c r="AL39" t="s">
        <v>31</v>
      </c>
      <c r="AM39" t="s">
        <v>106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09:11:04</v>
      </c>
      <c r="C40" s="62" t="s">
        <v>29</v>
      </c>
      <c r="D40" s="63">
        <f t="shared" si="1"/>
        <v>18</v>
      </c>
      <c r="E40" s="87">
        <f t="shared" si="2"/>
        <v>40.159999999999997</v>
      </c>
      <c r="F40" s="89">
        <f t="shared" si="3"/>
        <v>722.87999999999988</v>
      </c>
      <c r="G40" s="64" t="s">
        <v>8</v>
      </c>
      <c r="H40" s="64" t="str">
        <f t="shared" si="4"/>
        <v>00539956771TRLO1</v>
      </c>
      <c r="J40" t="s">
        <v>94</v>
      </c>
      <c r="K40" s="101" t="s">
        <v>95</v>
      </c>
      <c r="L40">
        <v>18</v>
      </c>
      <c r="M40">
        <v>4016</v>
      </c>
      <c r="N40" t="s">
        <v>127</v>
      </c>
      <c r="O40" t="s">
        <v>1134</v>
      </c>
      <c r="P40" t="s">
        <v>128</v>
      </c>
      <c r="Q40" t="s">
        <v>1135</v>
      </c>
      <c r="R40">
        <v>20877</v>
      </c>
      <c r="S40">
        <v>1</v>
      </c>
      <c r="T40">
        <v>1</v>
      </c>
      <c r="U40">
        <v>0</v>
      </c>
      <c r="V40" t="s">
        <v>1065</v>
      </c>
      <c r="W40" t="s">
        <v>103</v>
      </c>
      <c r="X40">
        <v>1</v>
      </c>
      <c r="Y40">
        <v>0</v>
      </c>
      <c r="Z40">
        <v>0</v>
      </c>
      <c r="AB40" t="s">
        <v>104</v>
      </c>
      <c r="AC40" t="s">
        <v>31</v>
      </c>
      <c r="AD40">
        <v>1</v>
      </c>
      <c r="AE40" t="s">
        <v>1135</v>
      </c>
      <c r="AF40" t="s">
        <v>94</v>
      </c>
      <c r="AG40">
        <v>1</v>
      </c>
      <c r="AJ40" t="s">
        <v>105</v>
      </c>
      <c r="AK40" t="s">
        <v>105</v>
      </c>
      <c r="AL40" t="s">
        <v>31</v>
      </c>
      <c r="AM40" t="s">
        <v>106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09:13:21</v>
      </c>
      <c r="C41" s="62" t="s">
        <v>29</v>
      </c>
      <c r="D41" s="63">
        <f t="shared" si="1"/>
        <v>75</v>
      </c>
      <c r="E41" s="87">
        <f t="shared" si="2"/>
        <v>40.14</v>
      </c>
      <c r="F41" s="89">
        <f t="shared" si="3"/>
        <v>3010.5</v>
      </c>
      <c r="G41" s="64" t="s">
        <v>8</v>
      </c>
      <c r="H41" s="64" t="str">
        <f t="shared" si="4"/>
        <v>00539957312TRLO1</v>
      </c>
      <c r="J41" t="s">
        <v>94</v>
      </c>
      <c r="K41" s="101" t="s">
        <v>95</v>
      </c>
      <c r="L41">
        <v>75</v>
      </c>
      <c r="M41">
        <v>4014</v>
      </c>
      <c r="N41" t="s">
        <v>127</v>
      </c>
      <c r="O41" t="s">
        <v>1136</v>
      </c>
      <c r="P41" t="s">
        <v>128</v>
      </c>
      <c r="Q41" t="s">
        <v>1137</v>
      </c>
      <c r="R41">
        <v>20877</v>
      </c>
      <c r="S41">
        <v>1</v>
      </c>
      <c r="T41">
        <v>1</v>
      </c>
      <c r="U41">
        <v>0</v>
      </c>
      <c r="V41" t="s">
        <v>1065</v>
      </c>
      <c r="W41" t="s">
        <v>103</v>
      </c>
      <c r="X41">
        <v>1</v>
      </c>
      <c r="Y41">
        <v>0</v>
      </c>
      <c r="Z41">
        <v>0</v>
      </c>
      <c r="AB41" t="s">
        <v>104</v>
      </c>
      <c r="AC41" t="s">
        <v>31</v>
      </c>
      <c r="AD41">
        <v>1</v>
      </c>
      <c r="AE41" t="s">
        <v>1137</v>
      </c>
      <c r="AF41" t="s">
        <v>94</v>
      </c>
      <c r="AG41">
        <v>1</v>
      </c>
      <c r="AJ41" t="s">
        <v>105</v>
      </c>
      <c r="AK41" t="s">
        <v>105</v>
      </c>
      <c r="AL41" t="s">
        <v>31</v>
      </c>
      <c r="AM41" t="s">
        <v>106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09:20:11</v>
      </c>
      <c r="C42" s="62" t="s">
        <v>29</v>
      </c>
      <c r="D42" s="63">
        <f t="shared" si="1"/>
        <v>46</v>
      </c>
      <c r="E42" s="87">
        <f t="shared" si="2"/>
        <v>40.299999999999997</v>
      </c>
      <c r="F42" s="89">
        <f t="shared" si="3"/>
        <v>1853.8</v>
      </c>
      <c r="G42" s="64" t="s">
        <v>8</v>
      </c>
      <c r="H42" s="64" t="str">
        <f t="shared" si="4"/>
        <v>00539958858TRLO1</v>
      </c>
      <c r="J42" t="s">
        <v>94</v>
      </c>
      <c r="K42" s="101" t="s">
        <v>95</v>
      </c>
      <c r="L42">
        <v>46</v>
      </c>
      <c r="M42">
        <v>4030</v>
      </c>
      <c r="N42" t="s">
        <v>127</v>
      </c>
      <c r="O42" t="s">
        <v>1138</v>
      </c>
      <c r="P42" t="s">
        <v>128</v>
      </c>
      <c r="Q42" t="s">
        <v>1139</v>
      </c>
      <c r="R42">
        <v>20877</v>
      </c>
      <c r="S42">
        <v>1</v>
      </c>
      <c r="T42">
        <v>1</v>
      </c>
      <c r="U42">
        <v>0</v>
      </c>
      <c r="V42" t="s">
        <v>1065</v>
      </c>
      <c r="W42" t="s">
        <v>103</v>
      </c>
      <c r="X42">
        <v>1</v>
      </c>
      <c r="Y42">
        <v>0</v>
      </c>
      <c r="Z42">
        <v>0</v>
      </c>
      <c r="AB42" t="s">
        <v>104</v>
      </c>
      <c r="AC42" t="s">
        <v>31</v>
      </c>
      <c r="AD42">
        <v>1</v>
      </c>
      <c r="AE42" t="s">
        <v>1139</v>
      </c>
      <c r="AF42" t="s">
        <v>94</v>
      </c>
      <c r="AG42">
        <v>1</v>
      </c>
      <c r="AJ42" t="s">
        <v>105</v>
      </c>
      <c r="AK42" t="s">
        <v>105</v>
      </c>
      <c r="AL42" t="s">
        <v>31</v>
      </c>
      <c r="AM42" t="s">
        <v>106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09:21:08</v>
      </c>
      <c r="C43" s="62" t="s">
        <v>29</v>
      </c>
      <c r="D43" s="63">
        <f t="shared" si="1"/>
        <v>25</v>
      </c>
      <c r="E43" s="87">
        <f t="shared" si="2"/>
        <v>40.26</v>
      </c>
      <c r="F43" s="89">
        <f t="shared" si="3"/>
        <v>1006.5</v>
      </c>
      <c r="G43" s="64" t="s">
        <v>8</v>
      </c>
      <c r="H43" s="64" t="str">
        <f t="shared" si="4"/>
        <v>00539959222TRLO1</v>
      </c>
      <c r="J43" t="s">
        <v>94</v>
      </c>
      <c r="K43" s="101" t="s">
        <v>95</v>
      </c>
      <c r="L43">
        <v>25</v>
      </c>
      <c r="M43">
        <v>4026</v>
      </c>
      <c r="N43" t="s">
        <v>127</v>
      </c>
      <c r="O43" t="s">
        <v>1140</v>
      </c>
      <c r="P43" t="s">
        <v>128</v>
      </c>
      <c r="Q43" t="s">
        <v>1141</v>
      </c>
      <c r="R43">
        <v>20877</v>
      </c>
      <c r="S43">
        <v>1</v>
      </c>
      <c r="T43">
        <v>1</v>
      </c>
      <c r="U43">
        <v>0</v>
      </c>
      <c r="V43" t="s">
        <v>1065</v>
      </c>
      <c r="W43" t="s">
        <v>103</v>
      </c>
      <c r="X43">
        <v>1</v>
      </c>
      <c r="Y43">
        <v>0</v>
      </c>
      <c r="Z43">
        <v>0</v>
      </c>
      <c r="AB43" t="s">
        <v>104</v>
      </c>
      <c r="AC43" t="s">
        <v>31</v>
      </c>
      <c r="AD43">
        <v>1</v>
      </c>
      <c r="AE43" t="s">
        <v>1141</v>
      </c>
      <c r="AF43" t="s">
        <v>94</v>
      </c>
      <c r="AG43">
        <v>1</v>
      </c>
      <c r="AJ43" t="s">
        <v>105</v>
      </c>
      <c r="AK43" t="s">
        <v>105</v>
      </c>
      <c r="AL43" t="s">
        <v>31</v>
      </c>
      <c r="AM43" t="s">
        <v>106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09:22:33</v>
      </c>
      <c r="C44" s="62" t="s">
        <v>29</v>
      </c>
      <c r="D44" s="63">
        <f t="shared" si="1"/>
        <v>51</v>
      </c>
      <c r="E44" s="87">
        <f t="shared" si="2"/>
        <v>40.299999999999997</v>
      </c>
      <c r="F44" s="89">
        <f t="shared" si="3"/>
        <v>2055.2999999999997</v>
      </c>
      <c r="G44" s="64" t="s">
        <v>8</v>
      </c>
      <c r="H44" s="64" t="str">
        <f t="shared" si="4"/>
        <v>00539959481TRLO1</v>
      </c>
      <c r="J44" t="s">
        <v>94</v>
      </c>
      <c r="K44" s="101" t="s">
        <v>95</v>
      </c>
      <c r="L44">
        <v>51</v>
      </c>
      <c r="M44">
        <v>4030</v>
      </c>
      <c r="N44" t="s">
        <v>127</v>
      </c>
      <c r="O44" t="s">
        <v>1142</v>
      </c>
      <c r="P44" t="s">
        <v>128</v>
      </c>
      <c r="Q44" t="s">
        <v>1143</v>
      </c>
      <c r="R44">
        <v>20877</v>
      </c>
      <c r="S44">
        <v>1</v>
      </c>
      <c r="T44">
        <v>1</v>
      </c>
      <c r="U44">
        <v>0</v>
      </c>
      <c r="V44" t="s">
        <v>1065</v>
      </c>
      <c r="W44" t="s">
        <v>103</v>
      </c>
      <c r="X44">
        <v>1</v>
      </c>
      <c r="Y44">
        <v>0</v>
      </c>
      <c r="Z44">
        <v>0</v>
      </c>
      <c r="AB44" t="s">
        <v>104</v>
      </c>
      <c r="AC44" t="s">
        <v>31</v>
      </c>
      <c r="AD44">
        <v>1</v>
      </c>
      <c r="AE44" t="s">
        <v>1143</v>
      </c>
      <c r="AF44" t="s">
        <v>94</v>
      </c>
      <c r="AG44">
        <v>1</v>
      </c>
      <c r="AJ44" t="s">
        <v>105</v>
      </c>
      <c r="AK44" t="s">
        <v>105</v>
      </c>
      <c r="AL44" t="s">
        <v>31</v>
      </c>
      <c r="AM44" t="s">
        <v>106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09:30:56</v>
      </c>
      <c r="C45" s="62" t="s">
        <v>29</v>
      </c>
      <c r="D45" s="63">
        <f t="shared" si="1"/>
        <v>5</v>
      </c>
      <c r="E45" s="87">
        <f t="shared" si="2"/>
        <v>40.380000000000003</v>
      </c>
      <c r="F45" s="89">
        <f t="shared" si="3"/>
        <v>201.9</v>
      </c>
      <c r="G45" s="64" t="s">
        <v>8</v>
      </c>
      <c r="H45" s="64" t="str">
        <f t="shared" si="4"/>
        <v>00539961809TRLO1</v>
      </c>
      <c r="J45" t="s">
        <v>94</v>
      </c>
      <c r="K45" s="101" t="s">
        <v>95</v>
      </c>
      <c r="L45">
        <v>5</v>
      </c>
      <c r="M45">
        <v>4038</v>
      </c>
      <c r="N45" t="s">
        <v>127</v>
      </c>
      <c r="O45" t="s">
        <v>1144</v>
      </c>
      <c r="P45" t="s">
        <v>128</v>
      </c>
      <c r="Q45" t="s">
        <v>1145</v>
      </c>
      <c r="R45">
        <v>20877</v>
      </c>
      <c r="S45">
        <v>1</v>
      </c>
      <c r="T45">
        <v>1</v>
      </c>
      <c r="U45">
        <v>0</v>
      </c>
      <c r="V45" t="s">
        <v>1065</v>
      </c>
      <c r="W45" t="s">
        <v>103</v>
      </c>
      <c r="X45">
        <v>1</v>
      </c>
      <c r="Y45">
        <v>0</v>
      </c>
      <c r="Z45">
        <v>0</v>
      </c>
      <c r="AB45" t="s">
        <v>104</v>
      </c>
      <c r="AC45" t="s">
        <v>31</v>
      </c>
      <c r="AD45">
        <v>1</v>
      </c>
      <c r="AE45" t="s">
        <v>1145</v>
      </c>
      <c r="AF45" t="s">
        <v>94</v>
      </c>
      <c r="AG45">
        <v>1</v>
      </c>
      <c r="AJ45" t="s">
        <v>105</v>
      </c>
      <c r="AK45" t="s">
        <v>105</v>
      </c>
      <c r="AL45" t="s">
        <v>31</v>
      </c>
      <c r="AM45" t="s">
        <v>106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09:30:56</v>
      </c>
      <c r="C46" s="62" t="s">
        <v>29</v>
      </c>
      <c r="D46" s="63">
        <f t="shared" si="1"/>
        <v>10</v>
      </c>
      <c r="E46" s="87">
        <f t="shared" si="2"/>
        <v>40.380000000000003</v>
      </c>
      <c r="F46" s="89">
        <f t="shared" si="3"/>
        <v>403.8</v>
      </c>
      <c r="G46" s="64" t="s">
        <v>8</v>
      </c>
      <c r="H46" s="64" t="str">
        <f t="shared" si="4"/>
        <v>00539961808TRLO1</v>
      </c>
      <c r="J46" t="s">
        <v>94</v>
      </c>
      <c r="K46" s="101" t="s">
        <v>95</v>
      </c>
      <c r="L46">
        <v>10</v>
      </c>
      <c r="M46">
        <v>4038</v>
      </c>
      <c r="N46" t="s">
        <v>127</v>
      </c>
      <c r="O46" t="s">
        <v>1144</v>
      </c>
      <c r="P46" t="s">
        <v>128</v>
      </c>
      <c r="Q46" t="s">
        <v>1146</v>
      </c>
      <c r="R46">
        <v>20877</v>
      </c>
      <c r="S46">
        <v>1</v>
      </c>
      <c r="T46">
        <v>1</v>
      </c>
      <c r="U46">
        <v>0</v>
      </c>
      <c r="V46" t="s">
        <v>1065</v>
      </c>
      <c r="W46" t="s">
        <v>103</v>
      </c>
      <c r="X46">
        <v>1</v>
      </c>
      <c r="Y46">
        <v>0</v>
      </c>
      <c r="Z46">
        <v>0</v>
      </c>
      <c r="AB46" t="s">
        <v>104</v>
      </c>
      <c r="AC46" t="s">
        <v>31</v>
      </c>
      <c r="AD46">
        <v>1</v>
      </c>
      <c r="AE46" t="s">
        <v>1146</v>
      </c>
      <c r="AF46" t="s">
        <v>94</v>
      </c>
      <c r="AG46">
        <v>1</v>
      </c>
      <c r="AJ46" t="s">
        <v>105</v>
      </c>
      <c r="AK46" t="s">
        <v>105</v>
      </c>
      <c r="AL46" t="s">
        <v>31</v>
      </c>
      <c r="AM46" t="s">
        <v>106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09:30:56</v>
      </c>
      <c r="C47" s="62" t="s">
        <v>29</v>
      </c>
      <c r="D47" s="63">
        <f t="shared" si="1"/>
        <v>87</v>
      </c>
      <c r="E47" s="87">
        <f t="shared" si="2"/>
        <v>40.36</v>
      </c>
      <c r="F47" s="89">
        <f t="shared" si="3"/>
        <v>3511.32</v>
      </c>
      <c r="G47" s="64" t="s">
        <v>8</v>
      </c>
      <c r="H47" s="64" t="str">
        <f t="shared" si="4"/>
        <v>00539961810TRLO1</v>
      </c>
      <c r="J47" t="s">
        <v>94</v>
      </c>
      <c r="K47" s="101" t="s">
        <v>95</v>
      </c>
      <c r="L47">
        <v>87</v>
      </c>
      <c r="M47">
        <v>4036</v>
      </c>
      <c r="N47" t="s">
        <v>127</v>
      </c>
      <c r="O47" t="s">
        <v>1147</v>
      </c>
      <c r="P47" t="s">
        <v>128</v>
      </c>
      <c r="Q47" t="s">
        <v>1148</v>
      </c>
      <c r="R47">
        <v>20877</v>
      </c>
      <c r="S47">
        <v>1</v>
      </c>
      <c r="T47">
        <v>1</v>
      </c>
      <c r="U47">
        <v>0</v>
      </c>
      <c r="V47" t="s">
        <v>1065</v>
      </c>
      <c r="W47" t="s">
        <v>103</v>
      </c>
      <c r="X47">
        <v>1</v>
      </c>
      <c r="Y47">
        <v>0</v>
      </c>
      <c r="Z47">
        <v>0</v>
      </c>
      <c r="AB47" t="s">
        <v>104</v>
      </c>
      <c r="AC47" t="s">
        <v>31</v>
      </c>
      <c r="AD47">
        <v>1</v>
      </c>
      <c r="AE47" t="s">
        <v>1148</v>
      </c>
      <c r="AF47" t="s">
        <v>94</v>
      </c>
      <c r="AG47">
        <v>1</v>
      </c>
      <c r="AJ47" t="s">
        <v>105</v>
      </c>
      <c r="AK47" t="s">
        <v>105</v>
      </c>
      <c r="AL47" t="s">
        <v>31</v>
      </c>
      <c r="AM47" t="s">
        <v>106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09:30:56</v>
      </c>
      <c r="C48" s="62" t="s">
        <v>29</v>
      </c>
      <c r="D48" s="63">
        <f t="shared" si="1"/>
        <v>18</v>
      </c>
      <c r="E48" s="87">
        <f t="shared" si="2"/>
        <v>40.36</v>
      </c>
      <c r="F48" s="89">
        <f t="shared" si="3"/>
        <v>726.48</v>
      </c>
      <c r="G48" s="64" t="s">
        <v>8</v>
      </c>
      <c r="H48" s="64" t="str">
        <f t="shared" si="4"/>
        <v>00539961807TRLO1</v>
      </c>
      <c r="J48" t="s">
        <v>94</v>
      </c>
      <c r="K48" s="101" t="s">
        <v>95</v>
      </c>
      <c r="L48">
        <v>18</v>
      </c>
      <c r="M48">
        <v>4036</v>
      </c>
      <c r="N48" t="s">
        <v>127</v>
      </c>
      <c r="O48" t="s">
        <v>1147</v>
      </c>
      <c r="P48" t="s">
        <v>128</v>
      </c>
      <c r="Q48" t="s">
        <v>1149</v>
      </c>
      <c r="R48">
        <v>20877</v>
      </c>
      <c r="S48">
        <v>1</v>
      </c>
      <c r="T48">
        <v>1</v>
      </c>
      <c r="U48">
        <v>0</v>
      </c>
      <c r="V48" t="s">
        <v>1065</v>
      </c>
      <c r="W48" t="s">
        <v>103</v>
      </c>
      <c r="X48">
        <v>1</v>
      </c>
      <c r="Y48">
        <v>0</v>
      </c>
      <c r="Z48">
        <v>0</v>
      </c>
      <c r="AB48" t="s">
        <v>104</v>
      </c>
      <c r="AC48" t="s">
        <v>31</v>
      </c>
      <c r="AD48">
        <v>1</v>
      </c>
      <c r="AE48" t="s">
        <v>1149</v>
      </c>
      <c r="AF48" t="s">
        <v>94</v>
      </c>
      <c r="AG48">
        <v>1</v>
      </c>
      <c r="AJ48" t="s">
        <v>105</v>
      </c>
      <c r="AK48" t="s">
        <v>105</v>
      </c>
      <c r="AL48" t="s">
        <v>31</v>
      </c>
      <c r="AM48" t="s">
        <v>106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09:34:08</v>
      </c>
      <c r="C49" s="62" t="s">
        <v>29</v>
      </c>
      <c r="D49" s="63">
        <f t="shared" si="1"/>
        <v>58</v>
      </c>
      <c r="E49" s="87">
        <f t="shared" si="2"/>
        <v>40.36</v>
      </c>
      <c r="F49" s="89">
        <f t="shared" si="3"/>
        <v>2340.88</v>
      </c>
      <c r="G49" s="64" t="s">
        <v>8</v>
      </c>
      <c r="H49" s="64" t="str">
        <f t="shared" si="4"/>
        <v>00539962942TRLO1</v>
      </c>
      <c r="J49" t="s">
        <v>94</v>
      </c>
      <c r="K49" s="101" t="s">
        <v>95</v>
      </c>
      <c r="L49">
        <v>58</v>
      </c>
      <c r="M49">
        <v>4036</v>
      </c>
      <c r="N49" t="s">
        <v>127</v>
      </c>
      <c r="O49" t="s">
        <v>1150</v>
      </c>
      <c r="P49" t="s">
        <v>128</v>
      </c>
      <c r="Q49" t="s">
        <v>1151</v>
      </c>
      <c r="R49">
        <v>20877</v>
      </c>
      <c r="S49">
        <v>1</v>
      </c>
      <c r="T49">
        <v>1</v>
      </c>
      <c r="U49">
        <v>0</v>
      </c>
      <c r="V49" t="s">
        <v>1065</v>
      </c>
      <c r="W49" t="s">
        <v>103</v>
      </c>
      <c r="X49">
        <v>1</v>
      </c>
      <c r="Y49">
        <v>0</v>
      </c>
      <c r="Z49">
        <v>0</v>
      </c>
      <c r="AB49" t="s">
        <v>104</v>
      </c>
      <c r="AC49" t="s">
        <v>31</v>
      </c>
      <c r="AD49">
        <v>1</v>
      </c>
      <c r="AE49" t="s">
        <v>1151</v>
      </c>
      <c r="AF49" t="s">
        <v>94</v>
      </c>
      <c r="AG49">
        <v>1</v>
      </c>
      <c r="AJ49" t="s">
        <v>105</v>
      </c>
      <c r="AK49" t="s">
        <v>105</v>
      </c>
      <c r="AL49" t="s">
        <v>31</v>
      </c>
      <c r="AM49" t="s">
        <v>106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09:38:46</v>
      </c>
      <c r="C50" s="62" t="s">
        <v>29</v>
      </c>
      <c r="D50" s="63">
        <f t="shared" si="1"/>
        <v>5</v>
      </c>
      <c r="E50" s="87">
        <f t="shared" si="2"/>
        <v>40.380000000000003</v>
      </c>
      <c r="F50" s="89">
        <f t="shared" si="3"/>
        <v>201.9</v>
      </c>
      <c r="G50" s="64" t="s">
        <v>8</v>
      </c>
      <c r="H50" s="64" t="str">
        <f t="shared" si="4"/>
        <v>00539964051TRLO1</v>
      </c>
      <c r="J50" t="s">
        <v>94</v>
      </c>
      <c r="K50" s="101" t="s">
        <v>95</v>
      </c>
      <c r="L50">
        <v>5</v>
      </c>
      <c r="M50">
        <v>4038</v>
      </c>
      <c r="N50" t="s">
        <v>127</v>
      </c>
      <c r="O50" t="s">
        <v>1152</v>
      </c>
      <c r="P50" t="s">
        <v>128</v>
      </c>
      <c r="Q50" t="s">
        <v>1153</v>
      </c>
      <c r="R50">
        <v>20877</v>
      </c>
      <c r="S50">
        <v>1</v>
      </c>
      <c r="T50">
        <v>1</v>
      </c>
      <c r="U50">
        <v>0</v>
      </c>
      <c r="V50" t="s">
        <v>1065</v>
      </c>
      <c r="W50" t="s">
        <v>103</v>
      </c>
      <c r="X50">
        <v>1</v>
      </c>
      <c r="Y50">
        <v>0</v>
      </c>
      <c r="Z50">
        <v>0</v>
      </c>
      <c r="AB50" t="s">
        <v>104</v>
      </c>
      <c r="AC50" t="s">
        <v>31</v>
      </c>
      <c r="AD50">
        <v>1</v>
      </c>
      <c r="AE50" t="s">
        <v>1153</v>
      </c>
      <c r="AF50" t="s">
        <v>94</v>
      </c>
      <c r="AG50">
        <v>1</v>
      </c>
      <c r="AJ50" t="s">
        <v>105</v>
      </c>
      <c r="AK50" t="s">
        <v>105</v>
      </c>
      <c r="AL50" t="s">
        <v>31</v>
      </c>
      <c r="AM50" t="s">
        <v>106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09:38:52</v>
      </c>
      <c r="C51" s="62" t="s">
        <v>29</v>
      </c>
      <c r="D51" s="63">
        <f t="shared" si="1"/>
        <v>48</v>
      </c>
      <c r="E51" s="87">
        <f t="shared" si="2"/>
        <v>40.380000000000003</v>
      </c>
      <c r="F51" s="89">
        <f t="shared" si="3"/>
        <v>1938.2400000000002</v>
      </c>
      <c r="G51" s="64" t="s">
        <v>8</v>
      </c>
      <c r="H51" s="64" t="str">
        <f t="shared" si="4"/>
        <v>00539964069TRLO1</v>
      </c>
      <c r="J51" t="s">
        <v>94</v>
      </c>
      <c r="K51" s="101" t="s">
        <v>95</v>
      </c>
      <c r="L51">
        <v>48</v>
      </c>
      <c r="M51">
        <v>4038</v>
      </c>
      <c r="N51" t="s">
        <v>127</v>
      </c>
      <c r="O51" t="s">
        <v>1154</v>
      </c>
      <c r="P51" t="s">
        <v>128</v>
      </c>
      <c r="Q51" t="s">
        <v>1155</v>
      </c>
      <c r="R51">
        <v>20877</v>
      </c>
      <c r="S51">
        <v>1</v>
      </c>
      <c r="T51">
        <v>1</v>
      </c>
      <c r="U51">
        <v>0</v>
      </c>
      <c r="V51" t="s">
        <v>1065</v>
      </c>
      <c r="W51" t="s">
        <v>103</v>
      </c>
      <c r="X51">
        <v>1</v>
      </c>
      <c r="Y51">
        <v>0</v>
      </c>
      <c r="Z51">
        <v>0</v>
      </c>
      <c r="AB51" t="s">
        <v>104</v>
      </c>
      <c r="AC51" t="s">
        <v>31</v>
      </c>
      <c r="AD51">
        <v>1</v>
      </c>
      <c r="AE51" t="s">
        <v>1155</v>
      </c>
      <c r="AF51" t="s">
        <v>94</v>
      </c>
      <c r="AG51">
        <v>1</v>
      </c>
      <c r="AJ51" t="s">
        <v>105</v>
      </c>
      <c r="AK51" t="s">
        <v>105</v>
      </c>
      <c r="AL51" t="s">
        <v>31</v>
      </c>
      <c r="AM51" t="s">
        <v>106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09:38:53</v>
      </c>
      <c r="C52" s="62" t="s">
        <v>29</v>
      </c>
      <c r="D52" s="63">
        <f t="shared" si="1"/>
        <v>18</v>
      </c>
      <c r="E52" s="87">
        <f t="shared" si="2"/>
        <v>40.36</v>
      </c>
      <c r="F52" s="89">
        <f t="shared" si="3"/>
        <v>726.48</v>
      </c>
      <c r="G52" s="64" t="s">
        <v>8</v>
      </c>
      <c r="H52" s="64" t="str">
        <f t="shared" si="4"/>
        <v>00539964070TRLO1</v>
      </c>
      <c r="J52" t="s">
        <v>94</v>
      </c>
      <c r="K52" s="101" t="s">
        <v>95</v>
      </c>
      <c r="L52">
        <v>18</v>
      </c>
      <c r="M52">
        <v>4036</v>
      </c>
      <c r="N52" t="s">
        <v>127</v>
      </c>
      <c r="O52" t="s">
        <v>1156</v>
      </c>
      <c r="P52" t="s">
        <v>128</v>
      </c>
      <c r="Q52" t="s">
        <v>1157</v>
      </c>
      <c r="R52">
        <v>20877</v>
      </c>
      <c r="S52">
        <v>1</v>
      </c>
      <c r="T52">
        <v>1</v>
      </c>
      <c r="U52">
        <v>0</v>
      </c>
      <c r="V52" t="s">
        <v>1065</v>
      </c>
      <c r="W52" t="s">
        <v>103</v>
      </c>
      <c r="X52">
        <v>1</v>
      </c>
      <c r="Y52">
        <v>0</v>
      </c>
      <c r="Z52">
        <v>0</v>
      </c>
      <c r="AB52" t="s">
        <v>104</v>
      </c>
      <c r="AC52" t="s">
        <v>31</v>
      </c>
      <c r="AD52">
        <v>1</v>
      </c>
      <c r="AE52" t="s">
        <v>1157</v>
      </c>
      <c r="AF52" t="s">
        <v>94</v>
      </c>
      <c r="AG52">
        <v>1</v>
      </c>
      <c r="AJ52" t="s">
        <v>105</v>
      </c>
      <c r="AK52" t="s">
        <v>105</v>
      </c>
      <c r="AL52" t="s">
        <v>31</v>
      </c>
      <c r="AM52" t="s">
        <v>106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09:40:47</v>
      </c>
      <c r="C53" s="62" t="s">
        <v>29</v>
      </c>
      <c r="D53" s="63">
        <f t="shared" si="1"/>
        <v>4</v>
      </c>
      <c r="E53" s="87">
        <f t="shared" si="2"/>
        <v>40.380000000000003</v>
      </c>
      <c r="F53" s="89">
        <f t="shared" si="3"/>
        <v>161.52000000000001</v>
      </c>
      <c r="G53" s="64" t="s">
        <v>8</v>
      </c>
      <c r="H53" s="64" t="str">
        <f t="shared" si="4"/>
        <v>00539964547TRLO1</v>
      </c>
      <c r="J53" t="s">
        <v>94</v>
      </c>
      <c r="K53" s="101" t="s">
        <v>95</v>
      </c>
      <c r="L53">
        <v>4</v>
      </c>
      <c r="M53">
        <v>4038</v>
      </c>
      <c r="N53" t="s">
        <v>127</v>
      </c>
      <c r="O53" t="s">
        <v>1158</v>
      </c>
      <c r="P53" t="s">
        <v>128</v>
      </c>
      <c r="Q53" t="s">
        <v>1159</v>
      </c>
      <c r="R53">
        <v>20877</v>
      </c>
      <c r="S53">
        <v>1</v>
      </c>
      <c r="T53">
        <v>1</v>
      </c>
      <c r="U53">
        <v>0</v>
      </c>
      <c r="V53" t="s">
        <v>1065</v>
      </c>
      <c r="W53" t="s">
        <v>103</v>
      </c>
      <c r="X53">
        <v>1</v>
      </c>
      <c r="Y53">
        <v>0</v>
      </c>
      <c r="Z53">
        <v>0</v>
      </c>
      <c r="AB53" t="s">
        <v>104</v>
      </c>
      <c r="AC53" t="s">
        <v>31</v>
      </c>
      <c r="AD53">
        <v>1</v>
      </c>
      <c r="AE53" t="s">
        <v>1159</v>
      </c>
      <c r="AF53" t="s">
        <v>94</v>
      </c>
      <c r="AG53">
        <v>1</v>
      </c>
      <c r="AJ53" t="s">
        <v>105</v>
      </c>
      <c r="AK53" t="s">
        <v>105</v>
      </c>
      <c r="AL53" t="s">
        <v>31</v>
      </c>
      <c r="AM53" t="s">
        <v>106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09:40:47</v>
      </c>
      <c r="C54" s="62" t="s">
        <v>29</v>
      </c>
      <c r="D54" s="63">
        <f t="shared" si="1"/>
        <v>44</v>
      </c>
      <c r="E54" s="87">
        <f t="shared" si="2"/>
        <v>40.380000000000003</v>
      </c>
      <c r="F54" s="89">
        <f t="shared" si="3"/>
        <v>1776.72</v>
      </c>
      <c r="G54" s="64" t="s">
        <v>8</v>
      </c>
      <c r="H54" s="64" t="str">
        <f t="shared" si="4"/>
        <v>00539964546TRLO1</v>
      </c>
      <c r="J54" t="s">
        <v>94</v>
      </c>
      <c r="K54" s="101" t="s">
        <v>95</v>
      </c>
      <c r="L54">
        <v>44</v>
      </c>
      <c r="M54">
        <v>4038</v>
      </c>
      <c r="N54" t="s">
        <v>127</v>
      </c>
      <c r="O54" t="s">
        <v>1158</v>
      </c>
      <c r="P54" t="s">
        <v>128</v>
      </c>
      <c r="Q54" t="s">
        <v>1160</v>
      </c>
      <c r="R54">
        <v>20877</v>
      </c>
      <c r="S54">
        <v>1</v>
      </c>
      <c r="T54">
        <v>1</v>
      </c>
      <c r="U54">
        <v>0</v>
      </c>
      <c r="V54" t="s">
        <v>1065</v>
      </c>
      <c r="W54" t="s">
        <v>103</v>
      </c>
      <c r="X54">
        <v>1</v>
      </c>
      <c r="Y54">
        <v>0</v>
      </c>
      <c r="Z54">
        <v>0</v>
      </c>
      <c r="AB54" t="s">
        <v>104</v>
      </c>
      <c r="AC54" t="s">
        <v>31</v>
      </c>
      <c r="AD54">
        <v>1</v>
      </c>
      <c r="AE54" t="s">
        <v>1160</v>
      </c>
      <c r="AF54" t="s">
        <v>94</v>
      </c>
      <c r="AG54">
        <v>1</v>
      </c>
      <c r="AJ54" t="s">
        <v>105</v>
      </c>
      <c r="AK54" t="s">
        <v>105</v>
      </c>
      <c r="AL54" t="s">
        <v>31</v>
      </c>
      <c r="AM54" t="s">
        <v>106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09:43:28</v>
      </c>
      <c r="C55" s="62" t="s">
        <v>29</v>
      </c>
      <c r="D55" s="63">
        <f t="shared" si="1"/>
        <v>32</v>
      </c>
      <c r="E55" s="87">
        <f t="shared" si="2"/>
        <v>40.380000000000003</v>
      </c>
      <c r="F55" s="89">
        <f t="shared" si="3"/>
        <v>1292.1600000000001</v>
      </c>
      <c r="G55" s="64" t="s">
        <v>8</v>
      </c>
      <c r="H55" s="64" t="str">
        <f t="shared" si="4"/>
        <v>00539965175TRLO1</v>
      </c>
      <c r="J55" t="s">
        <v>94</v>
      </c>
      <c r="K55" s="101" t="s">
        <v>95</v>
      </c>
      <c r="L55">
        <v>32</v>
      </c>
      <c r="M55">
        <v>4038</v>
      </c>
      <c r="N55" t="s">
        <v>127</v>
      </c>
      <c r="O55" t="s">
        <v>1161</v>
      </c>
      <c r="P55" t="s">
        <v>128</v>
      </c>
      <c r="Q55" t="s">
        <v>1162</v>
      </c>
      <c r="R55">
        <v>20877</v>
      </c>
      <c r="S55">
        <v>1</v>
      </c>
      <c r="T55">
        <v>1</v>
      </c>
      <c r="U55">
        <v>0</v>
      </c>
      <c r="V55" t="s">
        <v>1065</v>
      </c>
      <c r="W55" t="s">
        <v>103</v>
      </c>
      <c r="X55">
        <v>1</v>
      </c>
      <c r="Y55">
        <v>0</v>
      </c>
      <c r="Z55">
        <v>0</v>
      </c>
      <c r="AB55" t="s">
        <v>104</v>
      </c>
      <c r="AC55" t="s">
        <v>31</v>
      </c>
      <c r="AD55">
        <v>1</v>
      </c>
      <c r="AE55" t="s">
        <v>1162</v>
      </c>
      <c r="AF55" t="s">
        <v>94</v>
      </c>
      <c r="AG55">
        <v>1</v>
      </c>
      <c r="AJ55" t="s">
        <v>105</v>
      </c>
      <c r="AK55" t="s">
        <v>105</v>
      </c>
      <c r="AL55" t="s">
        <v>31</v>
      </c>
      <c r="AM55" t="s">
        <v>106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09:47:25</v>
      </c>
      <c r="C56" s="62" t="s">
        <v>29</v>
      </c>
      <c r="D56" s="63">
        <f t="shared" si="1"/>
        <v>40</v>
      </c>
      <c r="E56" s="87">
        <f t="shared" si="2"/>
        <v>40.380000000000003</v>
      </c>
      <c r="F56" s="89">
        <f t="shared" si="3"/>
        <v>1615.2</v>
      </c>
      <c r="G56" s="64" t="s">
        <v>8</v>
      </c>
      <c r="H56" s="64" t="str">
        <f t="shared" si="4"/>
        <v>00539965961TRLO1</v>
      </c>
      <c r="J56" t="s">
        <v>94</v>
      </c>
      <c r="K56" s="101" t="s">
        <v>95</v>
      </c>
      <c r="L56">
        <v>40</v>
      </c>
      <c r="M56">
        <v>4038</v>
      </c>
      <c r="N56" t="s">
        <v>127</v>
      </c>
      <c r="O56" t="s">
        <v>1163</v>
      </c>
      <c r="P56" t="s">
        <v>128</v>
      </c>
      <c r="Q56" t="s">
        <v>1164</v>
      </c>
      <c r="R56">
        <v>20877</v>
      </c>
      <c r="S56">
        <v>1</v>
      </c>
      <c r="T56">
        <v>1</v>
      </c>
      <c r="U56">
        <v>0</v>
      </c>
      <c r="V56" t="s">
        <v>1065</v>
      </c>
      <c r="W56" t="s">
        <v>103</v>
      </c>
      <c r="X56">
        <v>1</v>
      </c>
      <c r="Y56">
        <v>0</v>
      </c>
      <c r="Z56">
        <v>0</v>
      </c>
      <c r="AB56" t="s">
        <v>104</v>
      </c>
      <c r="AC56" t="s">
        <v>31</v>
      </c>
      <c r="AD56">
        <v>1</v>
      </c>
      <c r="AE56" t="s">
        <v>1164</v>
      </c>
      <c r="AF56" t="s">
        <v>94</v>
      </c>
      <c r="AG56">
        <v>1</v>
      </c>
      <c r="AJ56" t="s">
        <v>105</v>
      </c>
      <c r="AK56" t="s">
        <v>105</v>
      </c>
      <c r="AL56" t="s">
        <v>31</v>
      </c>
      <c r="AM56" t="s">
        <v>106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09:48:56</v>
      </c>
      <c r="C57" s="62" t="s">
        <v>29</v>
      </c>
      <c r="D57" s="63">
        <f t="shared" si="1"/>
        <v>17</v>
      </c>
      <c r="E57" s="87">
        <f t="shared" si="2"/>
        <v>40.36</v>
      </c>
      <c r="F57" s="89">
        <f t="shared" si="3"/>
        <v>686.12</v>
      </c>
      <c r="G57" s="64" t="s">
        <v>8</v>
      </c>
      <c r="H57" s="64" t="str">
        <f t="shared" si="4"/>
        <v>00539966283TRLO1</v>
      </c>
      <c r="J57" t="s">
        <v>94</v>
      </c>
      <c r="K57" s="101" t="s">
        <v>95</v>
      </c>
      <c r="L57">
        <v>17</v>
      </c>
      <c r="M57">
        <v>4036</v>
      </c>
      <c r="N57" t="s">
        <v>127</v>
      </c>
      <c r="O57" t="s">
        <v>1165</v>
      </c>
      <c r="P57" t="s">
        <v>128</v>
      </c>
      <c r="Q57" t="s">
        <v>1166</v>
      </c>
      <c r="R57">
        <v>20877</v>
      </c>
      <c r="S57">
        <v>1</v>
      </c>
      <c r="T57">
        <v>1</v>
      </c>
      <c r="U57">
        <v>0</v>
      </c>
      <c r="V57" t="s">
        <v>1065</v>
      </c>
      <c r="W57" t="s">
        <v>103</v>
      </c>
      <c r="X57">
        <v>1</v>
      </c>
      <c r="Y57">
        <v>0</v>
      </c>
      <c r="Z57">
        <v>0</v>
      </c>
      <c r="AB57" t="s">
        <v>104</v>
      </c>
      <c r="AC57" t="s">
        <v>31</v>
      </c>
      <c r="AD57">
        <v>1</v>
      </c>
      <c r="AE57" t="s">
        <v>1166</v>
      </c>
      <c r="AF57" t="s">
        <v>94</v>
      </c>
      <c r="AG57">
        <v>1</v>
      </c>
      <c r="AJ57" t="s">
        <v>105</v>
      </c>
      <c r="AK57" t="s">
        <v>105</v>
      </c>
      <c r="AL57" t="s">
        <v>31</v>
      </c>
      <c r="AM57" t="s">
        <v>106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09:50:45</v>
      </c>
      <c r="C58" s="62" t="s">
        <v>29</v>
      </c>
      <c r="D58" s="63">
        <f t="shared" si="1"/>
        <v>21</v>
      </c>
      <c r="E58" s="87">
        <f t="shared" si="2"/>
        <v>40.36</v>
      </c>
      <c r="F58" s="89">
        <f t="shared" si="3"/>
        <v>847.56</v>
      </c>
      <c r="G58" s="64" t="s">
        <v>8</v>
      </c>
      <c r="H58" s="64" t="str">
        <f t="shared" si="4"/>
        <v>00539966636TRLO1</v>
      </c>
      <c r="J58" t="s">
        <v>94</v>
      </c>
      <c r="K58" s="101" t="s">
        <v>95</v>
      </c>
      <c r="L58">
        <v>21</v>
      </c>
      <c r="M58">
        <v>4036</v>
      </c>
      <c r="N58" t="s">
        <v>127</v>
      </c>
      <c r="O58" t="s">
        <v>1167</v>
      </c>
      <c r="P58" t="s">
        <v>128</v>
      </c>
      <c r="Q58" t="s">
        <v>1168</v>
      </c>
      <c r="R58">
        <v>20877</v>
      </c>
      <c r="S58">
        <v>1</v>
      </c>
      <c r="T58">
        <v>1</v>
      </c>
      <c r="U58">
        <v>0</v>
      </c>
      <c r="V58" t="s">
        <v>1065</v>
      </c>
      <c r="W58" t="s">
        <v>103</v>
      </c>
      <c r="X58">
        <v>1</v>
      </c>
      <c r="Y58">
        <v>0</v>
      </c>
      <c r="Z58">
        <v>0</v>
      </c>
      <c r="AB58" t="s">
        <v>104</v>
      </c>
      <c r="AC58" t="s">
        <v>31</v>
      </c>
      <c r="AD58">
        <v>1</v>
      </c>
      <c r="AE58" t="s">
        <v>1168</v>
      </c>
      <c r="AF58" t="s">
        <v>94</v>
      </c>
      <c r="AG58">
        <v>1</v>
      </c>
      <c r="AJ58" t="s">
        <v>105</v>
      </c>
      <c r="AK58" t="s">
        <v>105</v>
      </c>
      <c r="AL58" t="s">
        <v>31</v>
      </c>
      <c r="AM58" t="s">
        <v>106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09:50:45</v>
      </c>
      <c r="C59" s="62" t="s">
        <v>29</v>
      </c>
      <c r="D59" s="63">
        <f t="shared" si="1"/>
        <v>22</v>
      </c>
      <c r="E59" s="87">
        <f t="shared" si="2"/>
        <v>40.36</v>
      </c>
      <c r="F59" s="89">
        <f t="shared" si="3"/>
        <v>887.92</v>
      </c>
      <c r="G59" s="64" t="s">
        <v>8</v>
      </c>
      <c r="H59" s="64" t="str">
        <f t="shared" si="4"/>
        <v>00539966635TRLO1</v>
      </c>
      <c r="J59" t="s">
        <v>94</v>
      </c>
      <c r="K59" s="101" t="s">
        <v>95</v>
      </c>
      <c r="L59">
        <v>22</v>
      </c>
      <c r="M59">
        <v>4036</v>
      </c>
      <c r="N59" t="s">
        <v>127</v>
      </c>
      <c r="O59" t="s">
        <v>1167</v>
      </c>
      <c r="P59" t="s">
        <v>128</v>
      </c>
      <c r="Q59" t="s">
        <v>1169</v>
      </c>
      <c r="R59">
        <v>20877</v>
      </c>
      <c r="S59">
        <v>1</v>
      </c>
      <c r="T59">
        <v>1</v>
      </c>
      <c r="U59">
        <v>0</v>
      </c>
      <c r="V59" t="s">
        <v>1065</v>
      </c>
      <c r="W59" t="s">
        <v>103</v>
      </c>
      <c r="X59">
        <v>1</v>
      </c>
      <c r="Y59">
        <v>0</v>
      </c>
      <c r="Z59">
        <v>0</v>
      </c>
      <c r="AB59" t="s">
        <v>104</v>
      </c>
      <c r="AC59" t="s">
        <v>31</v>
      </c>
      <c r="AD59">
        <v>1</v>
      </c>
      <c r="AE59" t="s">
        <v>1169</v>
      </c>
      <c r="AF59" t="s">
        <v>94</v>
      </c>
      <c r="AG59">
        <v>1</v>
      </c>
      <c r="AJ59" t="s">
        <v>105</v>
      </c>
      <c r="AK59" t="s">
        <v>105</v>
      </c>
      <c r="AL59" t="s">
        <v>31</v>
      </c>
      <c r="AM59" t="s">
        <v>106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09:50:45</v>
      </c>
      <c r="C60" s="62" t="s">
        <v>29</v>
      </c>
      <c r="D60" s="63">
        <f t="shared" si="1"/>
        <v>7</v>
      </c>
      <c r="E60" s="87">
        <f t="shared" si="2"/>
        <v>40.380000000000003</v>
      </c>
      <c r="F60" s="89">
        <f t="shared" si="3"/>
        <v>282.66000000000003</v>
      </c>
      <c r="G60" s="64" t="s">
        <v>8</v>
      </c>
      <c r="H60" s="64" t="str">
        <f t="shared" si="4"/>
        <v>00539966637TRLO1</v>
      </c>
      <c r="J60" t="s">
        <v>94</v>
      </c>
      <c r="K60" s="101" t="s">
        <v>95</v>
      </c>
      <c r="L60">
        <v>7</v>
      </c>
      <c r="M60">
        <v>4038</v>
      </c>
      <c r="N60" t="s">
        <v>127</v>
      </c>
      <c r="O60" t="s">
        <v>1167</v>
      </c>
      <c r="P60" t="s">
        <v>128</v>
      </c>
      <c r="Q60" t="s">
        <v>1170</v>
      </c>
      <c r="R60">
        <v>20877</v>
      </c>
      <c r="S60">
        <v>1</v>
      </c>
      <c r="T60">
        <v>1</v>
      </c>
      <c r="U60">
        <v>0</v>
      </c>
      <c r="V60" t="s">
        <v>1065</v>
      </c>
      <c r="W60" t="s">
        <v>103</v>
      </c>
      <c r="X60">
        <v>1</v>
      </c>
      <c r="Y60">
        <v>0</v>
      </c>
      <c r="Z60">
        <v>0</v>
      </c>
      <c r="AB60" t="s">
        <v>104</v>
      </c>
      <c r="AC60" t="s">
        <v>31</v>
      </c>
      <c r="AD60">
        <v>1</v>
      </c>
      <c r="AE60" t="s">
        <v>1170</v>
      </c>
      <c r="AF60" t="s">
        <v>94</v>
      </c>
      <c r="AG60">
        <v>1</v>
      </c>
      <c r="AJ60" t="s">
        <v>105</v>
      </c>
      <c r="AK60" t="s">
        <v>105</v>
      </c>
      <c r="AL60" t="s">
        <v>31</v>
      </c>
      <c r="AM60" t="s">
        <v>106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09:56:46</v>
      </c>
      <c r="C61" s="62" t="s">
        <v>29</v>
      </c>
      <c r="D61" s="63">
        <f t="shared" si="1"/>
        <v>14</v>
      </c>
      <c r="E61" s="87">
        <f t="shared" si="2"/>
        <v>40.36</v>
      </c>
      <c r="F61" s="89">
        <f t="shared" si="3"/>
        <v>565.04</v>
      </c>
      <c r="G61" s="64" t="s">
        <v>8</v>
      </c>
      <c r="H61" s="64" t="str">
        <f t="shared" si="4"/>
        <v>00539967892TRLO1</v>
      </c>
      <c r="J61" t="s">
        <v>94</v>
      </c>
      <c r="K61" s="101" t="s">
        <v>95</v>
      </c>
      <c r="L61">
        <v>14</v>
      </c>
      <c r="M61">
        <v>4036</v>
      </c>
      <c r="N61" t="s">
        <v>127</v>
      </c>
      <c r="O61" t="s">
        <v>1171</v>
      </c>
      <c r="P61" t="s">
        <v>128</v>
      </c>
      <c r="Q61" t="s">
        <v>1172</v>
      </c>
      <c r="R61">
        <v>20877</v>
      </c>
      <c r="S61">
        <v>1</v>
      </c>
      <c r="T61">
        <v>1</v>
      </c>
      <c r="U61">
        <v>0</v>
      </c>
      <c r="V61" t="s">
        <v>1065</v>
      </c>
      <c r="W61" t="s">
        <v>103</v>
      </c>
      <c r="X61">
        <v>1</v>
      </c>
      <c r="Y61">
        <v>0</v>
      </c>
      <c r="Z61">
        <v>0</v>
      </c>
      <c r="AB61" t="s">
        <v>104</v>
      </c>
      <c r="AC61" t="s">
        <v>31</v>
      </c>
      <c r="AD61">
        <v>1</v>
      </c>
      <c r="AE61" t="s">
        <v>1172</v>
      </c>
      <c r="AF61" t="s">
        <v>94</v>
      </c>
      <c r="AG61">
        <v>1</v>
      </c>
      <c r="AJ61" t="s">
        <v>105</v>
      </c>
      <c r="AK61" t="s">
        <v>105</v>
      </c>
      <c r="AL61" t="s">
        <v>31</v>
      </c>
      <c r="AM61" t="s">
        <v>106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09:56:46</v>
      </c>
      <c r="C62" s="62" t="s">
        <v>29</v>
      </c>
      <c r="D62" s="63">
        <f t="shared" si="1"/>
        <v>7</v>
      </c>
      <c r="E62" s="87">
        <f t="shared" si="2"/>
        <v>40.36</v>
      </c>
      <c r="F62" s="89">
        <f t="shared" si="3"/>
        <v>282.52</v>
      </c>
      <c r="G62" s="64" t="s">
        <v>8</v>
      </c>
      <c r="H62" s="64" t="str">
        <f t="shared" si="4"/>
        <v>00539967890TRLO1</v>
      </c>
      <c r="J62" t="s">
        <v>94</v>
      </c>
      <c r="K62" s="101" t="s">
        <v>95</v>
      </c>
      <c r="L62">
        <v>7</v>
      </c>
      <c r="M62">
        <v>4036</v>
      </c>
      <c r="N62" t="s">
        <v>127</v>
      </c>
      <c r="O62" t="s">
        <v>1171</v>
      </c>
      <c r="P62" t="s">
        <v>128</v>
      </c>
      <c r="Q62" t="s">
        <v>1173</v>
      </c>
      <c r="R62">
        <v>20877</v>
      </c>
      <c r="S62">
        <v>1</v>
      </c>
      <c r="T62">
        <v>1</v>
      </c>
      <c r="U62">
        <v>0</v>
      </c>
      <c r="V62" t="s">
        <v>1065</v>
      </c>
      <c r="W62" t="s">
        <v>103</v>
      </c>
      <c r="X62">
        <v>1</v>
      </c>
      <c r="Y62">
        <v>0</v>
      </c>
      <c r="Z62">
        <v>0</v>
      </c>
      <c r="AB62" t="s">
        <v>104</v>
      </c>
      <c r="AC62" t="s">
        <v>31</v>
      </c>
      <c r="AD62">
        <v>1</v>
      </c>
      <c r="AE62" t="s">
        <v>1173</v>
      </c>
      <c r="AF62" t="s">
        <v>94</v>
      </c>
      <c r="AG62">
        <v>1</v>
      </c>
      <c r="AJ62" t="s">
        <v>105</v>
      </c>
      <c r="AK62" t="s">
        <v>105</v>
      </c>
      <c r="AL62" t="s">
        <v>31</v>
      </c>
      <c r="AM62" t="s">
        <v>106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09:56:46</v>
      </c>
      <c r="C63" s="62" t="s">
        <v>29</v>
      </c>
      <c r="D63" s="63">
        <f t="shared" si="1"/>
        <v>14</v>
      </c>
      <c r="E63" s="87">
        <f t="shared" si="2"/>
        <v>40.36</v>
      </c>
      <c r="F63" s="89">
        <f t="shared" si="3"/>
        <v>565.04</v>
      </c>
      <c r="G63" s="64" t="s">
        <v>8</v>
      </c>
      <c r="H63" s="64" t="str">
        <f t="shared" si="4"/>
        <v>00539967889TRLO1</v>
      </c>
      <c r="J63" t="s">
        <v>94</v>
      </c>
      <c r="K63" s="101" t="s">
        <v>95</v>
      </c>
      <c r="L63">
        <v>14</v>
      </c>
      <c r="M63">
        <v>4036</v>
      </c>
      <c r="N63" t="s">
        <v>127</v>
      </c>
      <c r="O63" t="s">
        <v>1171</v>
      </c>
      <c r="P63" t="s">
        <v>128</v>
      </c>
      <c r="Q63" t="s">
        <v>1174</v>
      </c>
      <c r="R63">
        <v>20877</v>
      </c>
      <c r="S63">
        <v>1</v>
      </c>
      <c r="T63">
        <v>1</v>
      </c>
      <c r="U63">
        <v>0</v>
      </c>
      <c r="V63" t="s">
        <v>1065</v>
      </c>
      <c r="W63" t="s">
        <v>103</v>
      </c>
      <c r="X63">
        <v>1</v>
      </c>
      <c r="Y63">
        <v>0</v>
      </c>
      <c r="Z63">
        <v>0</v>
      </c>
      <c r="AB63" t="s">
        <v>104</v>
      </c>
      <c r="AC63" t="s">
        <v>31</v>
      </c>
      <c r="AD63">
        <v>1</v>
      </c>
      <c r="AE63" t="s">
        <v>1174</v>
      </c>
      <c r="AF63" t="s">
        <v>94</v>
      </c>
      <c r="AG63">
        <v>1</v>
      </c>
      <c r="AJ63" t="s">
        <v>105</v>
      </c>
      <c r="AK63" t="s">
        <v>105</v>
      </c>
      <c r="AL63" t="s">
        <v>31</v>
      </c>
      <c r="AM63" t="s">
        <v>106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09:56:46</v>
      </c>
      <c r="C64" s="62" t="s">
        <v>29</v>
      </c>
      <c r="D64" s="63">
        <f t="shared" si="1"/>
        <v>73</v>
      </c>
      <c r="E64" s="87">
        <f t="shared" si="2"/>
        <v>40.380000000000003</v>
      </c>
      <c r="F64" s="89">
        <f t="shared" si="3"/>
        <v>2947.7400000000002</v>
      </c>
      <c r="G64" s="64" t="s">
        <v>8</v>
      </c>
      <c r="H64" s="64" t="str">
        <f t="shared" si="4"/>
        <v>00539967891TRLO1</v>
      </c>
      <c r="J64" t="s">
        <v>94</v>
      </c>
      <c r="K64" s="101" t="s">
        <v>95</v>
      </c>
      <c r="L64">
        <v>73</v>
      </c>
      <c r="M64">
        <v>4038</v>
      </c>
      <c r="N64" t="s">
        <v>127</v>
      </c>
      <c r="O64" t="s">
        <v>1171</v>
      </c>
      <c r="P64" t="s">
        <v>128</v>
      </c>
      <c r="Q64" t="s">
        <v>1175</v>
      </c>
      <c r="R64">
        <v>20877</v>
      </c>
      <c r="S64">
        <v>1</v>
      </c>
      <c r="T64">
        <v>1</v>
      </c>
      <c r="U64">
        <v>0</v>
      </c>
      <c r="V64" t="s">
        <v>1065</v>
      </c>
      <c r="W64" t="s">
        <v>103</v>
      </c>
      <c r="X64">
        <v>1</v>
      </c>
      <c r="Y64">
        <v>0</v>
      </c>
      <c r="Z64">
        <v>0</v>
      </c>
      <c r="AB64" t="s">
        <v>104</v>
      </c>
      <c r="AC64" t="s">
        <v>31</v>
      </c>
      <c r="AD64">
        <v>1</v>
      </c>
      <c r="AE64" t="s">
        <v>1175</v>
      </c>
      <c r="AF64" t="s">
        <v>94</v>
      </c>
      <c r="AG64">
        <v>1</v>
      </c>
      <c r="AJ64" t="s">
        <v>105</v>
      </c>
      <c r="AK64" t="s">
        <v>105</v>
      </c>
      <c r="AL64" t="s">
        <v>31</v>
      </c>
      <c r="AM64" t="s">
        <v>106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10:00:19</v>
      </c>
      <c r="C65" s="62" t="s">
        <v>29</v>
      </c>
      <c r="D65" s="63">
        <f t="shared" si="1"/>
        <v>45</v>
      </c>
      <c r="E65" s="87">
        <f t="shared" si="2"/>
        <v>40.340000000000003</v>
      </c>
      <c r="F65" s="89">
        <f t="shared" si="3"/>
        <v>1815.3000000000002</v>
      </c>
      <c r="G65" s="64" t="s">
        <v>8</v>
      </c>
      <c r="H65" s="64" t="str">
        <f t="shared" si="4"/>
        <v>00539968837TRLO1</v>
      </c>
      <c r="J65" t="s">
        <v>94</v>
      </c>
      <c r="K65" s="101" t="s">
        <v>95</v>
      </c>
      <c r="L65">
        <v>45</v>
      </c>
      <c r="M65">
        <v>4034</v>
      </c>
      <c r="N65" t="s">
        <v>127</v>
      </c>
      <c r="O65" t="s">
        <v>1176</v>
      </c>
      <c r="P65" t="s">
        <v>128</v>
      </c>
      <c r="Q65" t="s">
        <v>1177</v>
      </c>
      <c r="R65">
        <v>20877</v>
      </c>
      <c r="S65">
        <v>1</v>
      </c>
      <c r="T65">
        <v>1</v>
      </c>
      <c r="U65">
        <v>0</v>
      </c>
      <c r="V65" t="s">
        <v>1065</v>
      </c>
      <c r="W65" t="s">
        <v>103</v>
      </c>
      <c r="X65">
        <v>1</v>
      </c>
      <c r="Y65">
        <v>0</v>
      </c>
      <c r="Z65">
        <v>0</v>
      </c>
      <c r="AB65" t="s">
        <v>104</v>
      </c>
      <c r="AC65" t="s">
        <v>31</v>
      </c>
      <c r="AD65">
        <v>1</v>
      </c>
      <c r="AE65" t="s">
        <v>1177</v>
      </c>
      <c r="AF65" t="s">
        <v>94</v>
      </c>
      <c r="AG65">
        <v>1</v>
      </c>
      <c r="AJ65" t="s">
        <v>105</v>
      </c>
      <c r="AK65" t="s">
        <v>105</v>
      </c>
      <c r="AL65" t="s">
        <v>31</v>
      </c>
      <c r="AM65" t="s">
        <v>106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10:00:45</v>
      </c>
      <c r="C66" s="62" t="s">
        <v>29</v>
      </c>
      <c r="D66" s="63">
        <f t="shared" si="1"/>
        <v>18</v>
      </c>
      <c r="E66" s="87">
        <f t="shared" si="2"/>
        <v>40.32</v>
      </c>
      <c r="F66" s="89">
        <f t="shared" si="3"/>
        <v>725.76</v>
      </c>
      <c r="G66" s="64" t="s">
        <v>8</v>
      </c>
      <c r="H66" s="64" t="str">
        <f t="shared" si="4"/>
        <v>00539968959TRLO1</v>
      </c>
      <c r="J66" t="s">
        <v>94</v>
      </c>
      <c r="K66" s="101" t="s">
        <v>95</v>
      </c>
      <c r="L66">
        <v>18</v>
      </c>
      <c r="M66">
        <v>4032</v>
      </c>
      <c r="N66" t="s">
        <v>127</v>
      </c>
      <c r="O66" t="s">
        <v>1178</v>
      </c>
      <c r="P66" t="s">
        <v>128</v>
      </c>
      <c r="Q66" t="s">
        <v>1179</v>
      </c>
      <c r="R66">
        <v>20877</v>
      </c>
      <c r="S66">
        <v>1</v>
      </c>
      <c r="T66">
        <v>1</v>
      </c>
      <c r="U66">
        <v>0</v>
      </c>
      <c r="V66" t="s">
        <v>1065</v>
      </c>
      <c r="W66" t="s">
        <v>103</v>
      </c>
      <c r="X66">
        <v>1</v>
      </c>
      <c r="Y66">
        <v>0</v>
      </c>
      <c r="Z66">
        <v>0</v>
      </c>
      <c r="AB66" t="s">
        <v>104</v>
      </c>
      <c r="AC66" t="s">
        <v>31</v>
      </c>
      <c r="AD66">
        <v>1</v>
      </c>
      <c r="AE66" t="s">
        <v>1179</v>
      </c>
      <c r="AF66" t="s">
        <v>94</v>
      </c>
      <c r="AG66">
        <v>1</v>
      </c>
      <c r="AJ66" t="s">
        <v>105</v>
      </c>
      <c r="AK66" t="s">
        <v>105</v>
      </c>
      <c r="AL66" t="s">
        <v>31</v>
      </c>
      <c r="AM66" t="s">
        <v>106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10:08:57</v>
      </c>
      <c r="C67" s="62" t="s">
        <v>29</v>
      </c>
      <c r="D67" s="63">
        <f t="shared" ref="D67:D130" si="6">L67</f>
        <v>18</v>
      </c>
      <c r="E67" s="87">
        <f t="shared" ref="E67:E130" si="7">M67/100</f>
        <v>40.340000000000003</v>
      </c>
      <c r="F67" s="89">
        <f t="shared" ref="F67:F130" si="8">(D67*E67)</f>
        <v>726.12000000000012</v>
      </c>
      <c r="G67" s="64" t="s">
        <v>8</v>
      </c>
      <c r="H67" s="64" t="str">
        <f t="shared" ref="H67:H130" si="9">Q67</f>
        <v>00539971296TRLO1</v>
      </c>
      <c r="J67" t="s">
        <v>94</v>
      </c>
      <c r="K67" s="101" t="s">
        <v>95</v>
      </c>
      <c r="L67">
        <v>18</v>
      </c>
      <c r="M67">
        <v>4034</v>
      </c>
      <c r="N67" t="s">
        <v>127</v>
      </c>
      <c r="O67" t="s">
        <v>1180</v>
      </c>
      <c r="P67" t="s">
        <v>128</v>
      </c>
      <c r="Q67" t="s">
        <v>1181</v>
      </c>
      <c r="R67">
        <v>20877</v>
      </c>
      <c r="S67">
        <v>1</v>
      </c>
      <c r="T67">
        <v>1</v>
      </c>
      <c r="U67">
        <v>0</v>
      </c>
      <c r="V67" t="s">
        <v>1065</v>
      </c>
      <c r="W67" t="s">
        <v>103</v>
      </c>
      <c r="X67">
        <v>1</v>
      </c>
      <c r="Y67">
        <v>0</v>
      </c>
      <c r="Z67">
        <v>0</v>
      </c>
      <c r="AB67" t="s">
        <v>104</v>
      </c>
      <c r="AC67" t="s">
        <v>31</v>
      </c>
      <c r="AD67">
        <v>1</v>
      </c>
      <c r="AE67" t="s">
        <v>1181</v>
      </c>
      <c r="AF67" t="s">
        <v>94</v>
      </c>
      <c r="AG67">
        <v>1</v>
      </c>
      <c r="AJ67" t="s">
        <v>105</v>
      </c>
      <c r="AK67" t="s">
        <v>105</v>
      </c>
      <c r="AL67" t="s">
        <v>31</v>
      </c>
      <c r="AM67" t="s">
        <v>106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10:09:04</v>
      </c>
      <c r="C68" s="62" t="s">
        <v>29</v>
      </c>
      <c r="D68" s="63">
        <f t="shared" si="6"/>
        <v>112</v>
      </c>
      <c r="E68" s="87">
        <f t="shared" si="7"/>
        <v>40.32</v>
      </c>
      <c r="F68" s="89">
        <f t="shared" si="8"/>
        <v>4515.84</v>
      </c>
      <c r="G68" s="64" t="s">
        <v>8</v>
      </c>
      <c r="H68" s="64" t="str">
        <f t="shared" si="9"/>
        <v>00539971324TRLO1</v>
      </c>
      <c r="J68" t="s">
        <v>94</v>
      </c>
      <c r="K68" s="101" t="s">
        <v>95</v>
      </c>
      <c r="L68">
        <v>112</v>
      </c>
      <c r="M68">
        <v>4032</v>
      </c>
      <c r="N68" t="s">
        <v>127</v>
      </c>
      <c r="O68" t="s">
        <v>1182</v>
      </c>
      <c r="P68" t="s">
        <v>128</v>
      </c>
      <c r="Q68" t="s">
        <v>1183</v>
      </c>
      <c r="R68">
        <v>20877</v>
      </c>
      <c r="S68">
        <v>1</v>
      </c>
      <c r="T68">
        <v>1</v>
      </c>
      <c r="U68">
        <v>0</v>
      </c>
      <c r="V68" t="s">
        <v>1065</v>
      </c>
      <c r="W68" t="s">
        <v>103</v>
      </c>
      <c r="X68">
        <v>1</v>
      </c>
      <c r="Y68">
        <v>0</v>
      </c>
      <c r="Z68">
        <v>0</v>
      </c>
      <c r="AB68" t="s">
        <v>104</v>
      </c>
      <c r="AC68" t="s">
        <v>31</v>
      </c>
      <c r="AD68">
        <v>1</v>
      </c>
      <c r="AE68" t="s">
        <v>1183</v>
      </c>
      <c r="AF68" t="s">
        <v>94</v>
      </c>
      <c r="AG68">
        <v>1</v>
      </c>
      <c r="AJ68" t="s">
        <v>105</v>
      </c>
      <c r="AK68" t="s">
        <v>105</v>
      </c>
      <c r="AL68" t="s">
        <v>31</v>
      </c>
      <c r="AM68" t="s">
        <v>106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10:09:04</v>
      </c>
      <c r="C69" s="62" t="s">
        <v>29</v>
      </c>
      <c r="D69" s="63">
        <f t="shared" si="6"/>
        <v>7</v>
      </c>
      <c r="E69" s="87">
        <f t="shared" si="7"/>
        <v>40.32</v>
      </c>
      <c r="F69" s="89">
        <f t="shared" si="8"/>
        <v>282.24</v>
      </c>
      <c r="G69" s="64" t="s">
        <v>8</v>
      </c>
      <c r="H69" s="64" t="str">
        <f t="shared" si="9"/>
        <v>00539971323TRLO1</v>
      </c>
      <c r="J69" t="s">
        <v>94</v>
      </c>
      <c r="K69" s="101" t="s">
        <v>95</v>
      </c>
      <c r="L69">
        <v>7</v>
      </c>
      <c r="M69">
        <v>4032</v>
      </c>
      <c r="N69" t="s">
        <v>127</v>
      </c>
      <c r="O69" t="s">
        <v>1182</v>
      </c>
      <c r="P69" t="s">
        <v>128</v>
      </c>
      <c r="Q69" t="s">
        <v>1184</v>
      </c>
      <c r="R69">
        <v>20877</v>
      </c>
      <c r="S69">
        <v>1</v>
      </c>
      <c r="T69">
        <v>1</v>
      </c>
      <c r="U69">
        <v>0</v>
      </c>
      <c r="V69" t="s">
        <v>1065</v>
      </c>
      <c r="W69" t="s">
        <v>103</v>
      </c>
      <c r="X69">
        <v>1</v>
      </c>
      <c r="Y69">
        <v>0</v>
      </c>
      <c r="Z69">
        <v>0</v>
      </c>
      <c r="AB69" t="s">
        <v>104</v>
      </c>
      <c r="AC69" t="s">
        <v>31</v>
      </c>
      <c r="AD69">
        <v>1</v>
      </c>
      <c r="AE69" t="s">
        <v>1184</v>
      </c>
      <c r="AF69" t="s">
        <v>94</v>
      </c>
      <c r="AG69">
        <v>1</v>
      </c>
      <c r="AJ69" t="s">
        <v>105</v>
      </c>
      <c r="AK69" t="s">
        <v>105</v>
      </c>
      <c r="AL69" t="s">
        <v>31</v>
      </c>
      <c r="AM69" t="s">
        <v>106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10:11:14</v>
      </c>
      <c r="C70" s="62" t="s">
        <v>29</v>
      </c>
      <c r="D70" s="63">
        <f t="shared" si="6"/>
        <v>25</v>
      </c>
      <c r="E70" s="87">
        <f t="shared" si="7"/>
        <v>40.32</v>
      </c>
      <c r="F70" s="89">
        <f t="shared" si="8"/>
        <v>1008</v>
      </c>
      <c r="G70" s="64" t="s">
        <v>8</v>
      </c>
      <c r="H70" s="64" t="str">
        <f t="shared" si="9"/>
        <v>00539971822TRLO1</v>
      </c>
      <c r="J70" t="s">
        <v>94</v>
      </c>
      <c r="K70" s="101" t="s">
        <v>95</v>
      </c>
      <c r="L70">
        <v>25</v>
      </c>
      <c r="M70">
        <v>4032</v>
      </c>
      <c r="N70" t="s">
        <v>127</v>
      </c>
      <c r="O70" t="s">
        <v>1185</v>
      </c>
      <c r="P70" t="s">
        <v>128</v>
      </c>
      <c r="Q70" t="s">
        <v>1186</v>
      </c>
      <c r="R70">
        <v>20877</v>
      </c>
      <c r="S70">
        <v>1</v>
      </c>
      <c r="T70">
        <v>1</v>
      </c>
      <c r="U70">
        <v>0</v>
      </c>
      <c r="V70" t="s">
        <v>1065</v>
      </c>
      <c r="W70" t="s">
        <v>103</v>
      </c>
      <c r="X70">
        <v>1</v>
      </c>
      <c r="Y70">
        <v>0</v>
      </c>
      <c r="Z70">
        <v>0</v>
      </c>
      <c r="AB70" t="s">
        <v>104</v>
      </c>
      <c r="AC70" t="s">
        <v>31</v>
      </c>
      <c r="AD70">
        <v>1</v>
      </c>
      <c r="AE70" t="s">
        <v>1186</v>
      </c>
      <c r="AF70" t="s">
        <v>94</v>
      </c>
      <c r="AG70">
        <v>1</v>
      </c>
      <c r="AJ70" t="s">
        <v>105</v>
      </c>
      <c r="AK70" t="s">
        <v>105</v>
      </c>
      <c r="AL70" t="s">
        <v>31</v>
      </c>
      <c r="AM70" t="s">
        <v>106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10:11:14</v>
      </c>
      <c r="C71" s="62" t="s">
        <v>29</v>
      </c>
      <c r="D71" s="63">
        <f t="shared" si="6"/>
        <v>15</v>
      </c>
      <c r="E71" s="87">
        <f t="shared" si="7"/>
        <v>40.32</v>
      </c>
      <c r="F71" s="89">
        <f t="shared" si="8"/>
        <v>604.79999999999995</v>
      </c>
      <c r="G71" s="64" t="s">
        <v>8</v>
      </c>
      <c r="H71" s="64" t="str">
        <f t="shared" si="9"/>
        <v>00539971821TRLO1</v>
      </c>
      <c r="J71" t="s">
        <v>94</v>
      </c>
      <c r="K71" s="101" t="s">
        <v>95</v>
      </c>
      <c r="L71">
        <v>15</v>
      </c>
      <c r="M71">
        <v>4032</v>
      </c>
      <c r="N71" t="s">
        <v>127</v>
      </c>
      <c r="O71" t="s">
        <v>1185</v>
      </c>
      <c r="P71" t="s">
        <v>128</v>
      </c>
      <c r="Q71" t="s">
        <v>1187</v>
      </c>
      <c r="R71">
        <v>20877</v>
      </c>
      <c r="S71">
        <v>1</v>
      </c>
      <c r="T71">
        <v>1</v>
      </c>
      <c r="U71">
        <v>0</v>
      </c>
      <c r="V71" t="s">
        <v>1065</v>
      </c>
      <c r="W71" t="s">
        <v>103</v>
      </c>
      <c r="X71">
        <v>1</v>
      </c>
      <c r="Y71">
        <v>0</v>
      </c>
      <c r="Z71">
        <v>0</v>
      </c>
      <c r="AB71" t="s">
        <v>104</v>
      </c>
      <c r="AC71" t="s">
        <v>31</v>
      </c>
      <c r="AD71">
        <v>1</v>
      </c>
      <c r="AE71" t="s">
        <v>1187</v>
      </c>
      <c r="AF71" t="s">
        <v>94</v>
      </c>
      <c r="AG71">
        <v>1</v>
      </c>
      <c r="AJ71" t="s">
        <v>105</v>
      </c>
      <c r="AK71" t="s">
        <v>105</v>
      </c>
      <c r="AL71" t="s">
        <v>31</v>
      </c>
      <c r="AM71" t="s">
        <v>106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10:11:34</v>
      </c>
      <c r="C72" s="62" t="s">
        <v>29</v>
      </c>
      <c r="D72" s="63">
        <f t="shared" si="6"/>
        <v>7</v>
      </c>
      <c r="E72" s="87">
        <f t="shared" si="7"/>
        <v>40.32</v>
      </c>
      <c r="F72" s="89">
        <f t="shared" si="8"/>
        <v>282.24</v>
      </c>
      <c r="G72" s="64" t="s">
        <v>8</v>
      </c>
      <c r="H72" s="64" t="str">
        <f t="shared" si="9"/>
        <v>00539971893TRLO1</v>
      </c>
      <c r="J72" t="s">
        <v>94</v>
      </c>
      <c r="K72" s="101" t="s">
        <v>95</v>
      </c>
      <c r="L72">
        <v>7</v>
      </c>
      <c r="M72">
        <v>4032</v>
      </c>
      <c r="N72" t="s">
        <v>127</v>
      </c>
      <c r="O72" t="s">
        <v>1188</v>
      </c>
      <c r="P72" t="s">
        <v>128</v>
      </c>
      <c r="Q72" t="s">
        <v>1189</v>
      </c>
      <c r="R72">
        <v>20877</v>
      </c>
      <c r="S72">
        <v>1</v>
      </c>
      <c r="T72">
        <v>1</v>
      </c>
      <c r="U72">
        <v>0</v>
      </c>
      <c r="V72" t="s">
        <v>1065</v>
      </c>
      <c r="W72" t="s">
        <v>103</v>
      </c>
      <c r="X72">
        <v>1</v>
      </c>
      <c r="Y72">
        <v>0</v>
      </c>
      <c r="Z72">
        <v>0</v>
      </c>
      <c r="AB72" t="s">
        <v>104</v>
      </c>
      <c r="AC72" t="s">
        <v>31</v>
      </c>
      <c r="AD72">
        <v>1</v>
      </c>
      <c r="AE72" t="s">
        <v>1189</v>
      </c>
      <c r="AF72" t="s">
        <v>94</v>
      </c>
      <c r="AG72">
        <v>1</v>
      </c>
      <c r="AJ72" t="s">
        <v>105</v>
      </c>
      <c r="AK72" t="s">
        <v>105</v>
      </c>
      <c r="AL72" t="s">
        <v>31</v>
      </c>
      <c r="AM72" t="s">
        <v>106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10:13:31</v>
      </c>
      <c r="C73" s="62" t="s">
        <v>29</v>
      </c>
      <c r="D73" s="63">
        <f t="shared" si="6"/>
        <v>52</v>
      </c>
      <c r="E73" s="87">
        <f t="shared" si="7"/>
        <v>40.32</v>
      </c>
      <c r="F73" s="89">
        <f t="shared" si="8"/>
        <v>2096.64</v>
      </c>
      <c r="G73" s="64" t="s">
        <v>8</v>
      </c>
      <c r="H73" s="64" t="str">
        <f t="shared" si="9"/>
        <v>00539972566TRLO1</v>
      </c>
      <c r="J73" t="s">
        <v>94</v>
      </c>
      <c r="K73" s="101" t="s">
        <v>95</v>
      </c>
      <c r="L73">
        <v>52</v>
      </c>
      <c r="M73">
        <v>4032</v>
      </c>
      <c r="N73" t="s">
        <v>127</v>
      </c>
      <c r="O73" t="s">
        <v>1190</v>
      </c>
      <c r="P73" t="s">
        <v>128</v>
      </c>
      <c r="Q73" t="s">
        <v>1191</v>
      </c>
      <c r="R73">
        <v>20877</v>
      </c>
      <c r="S73">
        <v>1</v>
      </c>
      <c r="T73">
        <v>1</v>
      </c>
      <c r="U73">
        <v>0</v>
      </c>
      <c r="V73" t="s">
        <v>1065</v>
      </c>
      <c r="W73" t="s">
        <v>103</v>
      </c>
      <c r="X73">
        <v>1</v>
      </c>
      <c r="Y73">
        <v>0</v>
      </c>
      <c r="Z73">
        <v>0</v>
      </c>
      <c r="AB73" t="s">
        <v>104</v>
      </c>
      <c r="AC73" t="s">
        <v>31</v>
      </c>
      <c r="AD73">
        <v>1</v>
      </c>
      <c r="AE73" t="s">
        <v>1191</v>
      </c>
      <c r="AF73" t="s">
        <v>94</v>
      </c>
      <c r="AG73">
        <v>1</v>
      </c>
      <c r="AJ73" t="s">
        <v>105</v>
      </c>
      <c r="AK73" t="s">
        <v>105</v>
      </c>
      <c r="AL73" t="s">
        <v>31</v>
      </c>
      <c r="AM73" t="s">
        <v>106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10:15:39</v>
      </c>
      <c r="C74" s="62" t="s">
        <v>29</v>
      </c>
      <c r="D74" s="63">
        <f t="shared" si="6"/>
        <v>36</v>
      </c>
      <c r="E74" s="87">
        <f t="shared" si="7"/>
        <v>40.32</v>
      </c>
      <c r="F74" s="89">
        <f t="shared" si="8"/>
        <v>1451.52</v>
      </c>
      <c r="G74" s="64" t="s">
        <v>8</v>
      </c>
      <c r="H74" s="64" t="str">
        <f t="shared" si="9"/>
        <v>00539973043TRLO1</v>
      </c>
      <c r="J74" t="s">
        <v>94</v>
      </c>
      <c r="K74" s="101" t="s">
        <v>95</v>
      </c>
      <c r="L74">
        <v>36</v>
      </c>
      <c r="M74">
        <v>4032</v>
      </c>
      <c r="N74" t="s">
        <v>127</v>
      </c>
      <c r="O74" t="s">
        <v>1192</v>
      </c>
      <c r="P74" t="s">
        <v>128</v>
      </c>
      <c r="Q74" t="s">
        <v>1193</v>
      </c>
      <c r="R74">
        <v>20877</v>
      </c>
      <c r="S74">
        <v>1</v>
      </c>
      <c r="T74">
        <v>1</v>
      </c>
      <c r="U74">
        <v>0</v>
      </c>
      <c r="V74" t="s">
        <v>1065</v>
      </c>
      <c r="W74" t="s">
        <v>103</v>
      </c>
      <c r="X74">
        <v>1</v>
      </c>
      <c r="Y74">
        <v>0</v>
      </c>
      <c r="Z74">
        <v>0</v>
      </c>
      <c r="AB74" t="s">
        <v>104</v>
      </c>
      <c r="AC74" t="s">
        <v>31</v>
      </c>
      <c r="AD74">
        <v>1</v>
      </c>
      <c r="AE74" t="s">
        <v>1193</v>
      </c>
      <c r="AF74" t="s">
        <v>94</v>
      </c>
      <c r="AG74">
        <v>1</v>
      </c>
      <c r="AJ74" t="s">
        <v>105</v>
      </c>
      <c r="AK74" t="s">
        <v>105</v>
      </c>
      <c r="AL74" t="s">
        <v>31</v>
      </c>
      <c r="AM74" t="s">
        <v>106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10:16:29</v>
      </c>
      <c r="C75" s="62" t="s">
        <v>29</v>
      </c>
      <c r="D75" s="63">
        <f t="shared" si="6"/>
        <v>23</v>
      </c>
      <c r="E75" s="87">
        <f t="shared" si="7"/>
        <v>40.299999999999997</v>
      </c>
      <c r="F75" s="89">
        <f t="shared" si="8"/>
        <v>926.9</v>
      </c>
      <c r="G75" s="64" t="s">
        <v>8</v>
      </c>
      <c r="H75" s="64" t="str">
        <f t="shared" si="9"/>
        <v>00539973213TRLO1</v>
      </c>
      <c r="J75" t="s">
        <v>94</v>
      </c>
      <c r="K75" s="101" t="s">
        <v>95</v>
      </c>
      <c r="L75">
        <v>23</v>
      </c>
      <c r="M75">
        <v>4030</v>
      </c>
      <c r="N75" t="s">
        <v>127</v>
      </c>
      <c r="O75" t="s">
        <v>1194</v>
      </c>
      <c r="P75" t="s">
        <v>128</v>
      </c>
      <c r="Q75" t="s">
        <v>1195</v>
      </c>
      <c r="R75">
        <v>20877</v>
      </c>
      <c r="S75">
        <v>1</v>
      </c>
      <c r="T75">
        <v>1</v>
      </c>
      <c r="U75">
        <v>0</v>
      </c>
      <c r="V75" t="s">
        <v>1065</v>
      </c>
      <c r="W75" t="s">
        <v>103</v>
      </c>
      <c r="X75">
        <v>1</v>
      </c>
      <c r="Y75">
        <v>0</v>
      </c>
      <c r="Z75">
        <v>0</v>
      </c>
      <c r="AB75" t="s">
        <v>104</v>
      </c>
      <c r="AC75" t="s">
        <v>31</v>
      </c>
      <c r="AD75">
        <v>1</v>
      </c>
      <c r="AE75" t="s">
        <v>1195</v>
      </c>
      <c r="AF75" t="s">
        <v>94</v>
      </c>
      <c r="AG75">
        <v>1</v>
      </c>
      <c r="AJ75" t="s">
        <v>105</v>
      </c>
      <c r="AK75" t="s">
        <v>105</v>
      </c>
      <c r="AL75" t="s">
        <v>31</v>
      </c>
      <c r="AM75" t="s">
        <v>106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10:18:10</v>
      </c>
      <c r="C76" s="62" t="s">
        <v>29</v>
      </c>
      <c r="D76" s="63">
        <f t="shared" si="6"/>
        <v>41</v>
      </c>
      <c r="E76" s="87">
        <f t="shared" si="7"/>
        <v>40.32</v>
      </c>
      <c r="F76" s="89">
        <f t="shared" si="8"/>
        <v>1653.1200000000001</v>
      </c>
      <c r="G76" s="64" t="s">
        <v>8</v>
      </c>
      <c r="H76" s="64" t="str">
        <f t="shared" si="9"/>
        <v>00539973606TRLO1</v>
      </c>
      <c r="J76" t="s">
        <v>94</v>
      </c>
      <c r="K76" s="101" t="s">
        <v>95</v>
      </c>
      <c r="L76">
        <v>41</v>
      </c>
      <c r="M76">
        <v>4032</v>
      </c>
      <c r="N76" t="s">
        <v>127</v>
      </c>
      <c r="O76" t="s">
        <v>1196</v>
      </c>
      <c r="P76" t="s">
        <v>128</v>
      </c>
      <c r="Q76" t="s">
        <v>1197</v>
      </c>
      <c r="R76">
        <v>20877</v>
      </c>
      <c r="S76">
        <v>1</v>
      </c>
      <c r="T76">
        <v>1</v>
      </c>
      <c r="U76">
        <v>0</v>
      </c>
      <c r="V76" t="s">
        <v>1065</v>
      </c>
      <c r="W76" t="s">
        <v>103</v>
      </c>
      <c r="X76">
        <v>1</v>
      </c>
      <c r="Y76">
        <v>0</v>
      </c>
      <c r="Z76">
        <v>0</v>
      </c>
      <c r="AB76" t="s">
        <v>104</v>
      </c>
      <c r="AC76" t="s">
        <v>31</v>
      </c>
      <c r="AD76">
        <v>1</v>
      </c>
      <c r="AE76" t="s">
        <v>1197</v>
      </c>
      <c r="AF76" t="s">
        <v>94</v>
      </c>
      <c r="AG76">
        <v>1</v>
      </c>
      <c r="AJ76" t="s">
        <v>105</v>
      </c>
      <c r="AK76" t="s">
        <v>105</v>
      </c>
      <c r="AL76" t="s">
        <v>31</v>
      </c>
      <c r="AM76" t="s">
        <v>106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10:18:51</v>
      </c>
      <c r="C77" s="62" t="s">
        <v>29</v>
      </c>
      <c r="D77" s="63">
        <f t="shared" si="6"/>
        <v>7</v>
      </c>
      <c r="E77" s="87">
        <f t="shared" si="7"/>
        <v>40.32</v>
      </c>
      <c r="F77" s="89">
        <f t="shared" si="8"/>
        <v>282.24</v>
      </c>
      <c r="G77" s="64" t="s">
        <v>8</v>
      </c>
      <c r="H77" s="64" t="str">
        <f t="shared" si="9"/>
        <v>00539973727TRLO1</v>
      </c>
      <c r="J77" t="s">
        <v>94</v>
      </c>
      <c r="K77" s="101" t="s">
        <v>95</v>
      </c>
      <c r="L77">
        <v>7</v>
      </c>
      <c r="M77">
        <v>4032</v>
      </c>
      <c r="N77" t="s">
        <v>127</v>
      </c>
      <c r="O77" t="s">
        <v>1198</v>
      </c>
      <c r="P77" t="s">
        <v>128</v>
      </c>
      <c r="Q77" t="s">
        <v>1199</v>
      </c>
      <c r="R77">
        <v>20877</v>
      </c>
      <c r="S77">
        <v>1</v>
      </c>
      <c r="T77">
        <v>1</v>
      </c>
      <c r="U77">
        <v>0</v>
      </c>
      <c r="V77" t="s">
        <v>1065</v>
      </c>
      <c r="W77" t="s">
        <v>103</v>
      </c>
      <c r="X77">
        <v>1</v>
      </c>
      <c r="Y77">
        <v>0</v>
      </c>
      <c r="Z77">
        <v>0</v>
      </c>
      <c r="AB77" t="s">
        <v>104</v>
      </c>
      <c r="AC77" t="s">
        <v>31</v>
      </c>
      <c r="AD77">
        <v>1</v>
      </c>
      <c r="AE77" t="s">
        <v>1199</v>
      </c>
      <c r="AF77" t="s">
        <v>94</v>
      </c>
      <c r="AG77">
        <v>1</v>
      </c>
      <c r="AJ77" t="s">
        <v>105</v>
      </c>
      <c r="AK77" t="s">
        <v>105</v>
      </c>
      <c r="AL77" t="s">
        <v>31</v>
      </c>
      <c r="AM77" t="s">
        <v>106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10:21:17</v>
      </c>
      <c r="C78" s="62" t="s">
        <v>29</v>
      </c>
      <c r="D78" s="63">
        <f t="shared" si="6"/>
        <v>61</v>
      </c>
      <c r="E78" s="87">
        <f t="shared" si="7"/>
        <v>40.299999999999997</v>
      </c>
      <c r="F78" s="89">
        <f t="shared" si="8"/>
        <v>2458.2999999999997</v>
      </c>
      <c r="G78" s="64" t="s">
        <v>8</v>
      </c>
      <c r="H78" s="64" t="str">
        <f t="shared" si="9"/>
        <v>00539974448TRLO1</v>
      </c>
      <c r="J78" t="s">
        <v>94</v>
      </c>
      <c r="K78" s="101" t="s">
        <v>95</v>
      </c>
      <c r="L78">
        <v>61</v>
      </c>
      <c r="M78">
        <v>4030</v>
      </c>
      <c r="N78" t="s">
        <v>127</v>
      </c>
      <c r="O78" t="s">
        <v>1200</v>
      </c>
      <c r="P78" t="s">
        <v>128</v>
      </c>
      <c r="Q78" t="s">
        <v>1201</v>
      </c>
      <c r="R78">
        <v>20877</v>
      </c>
      <c r="S78">
        <v>1</v>
      </c>
      <c r="T78">
        <v>1</v>
      </c>
      <c r="U78">
        <v>0</v>
      </c>
      <c r="V78" t="s">
        <v>1065</v>
      </c>
      <c r="W78" t="s">
        <v>103</v>
      </c>
      <c r="X78">
        <v>1</v>
      </c>
      <c r="Y78">
        <v>0</v>
      </c>
      <c r="Z78">
        <v>0</v>
      </c>
      <c r="AB78" t="s">
        <v>104</v>
      </c>
      <c r="AC78" t="s">
        <v>31</v>
      </c>
      <c r="AD78">
        <v>1</v>
      </c>
      <c r="AE78" t="s">
        <v>1201</v>
      </c>
      <c r="AF78" t="s">
        <v>94</v>
      </c>
      <c r="AG78">
        <v>1</v>
      </c>
      <c r="AJ78" t="s">
        <v>105</v>
      </c>
      <c r="AK78" t="s">
        <v>105</v>
      </c>
      <c r="AL78" t="s">
        <v>31</v>
      </c>
      <c r="AM78" t="s">
        <v>106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10:23:54</v>
      </c>
      <c r="C79" s="62" t="s">
        <v>29</v>
      </c>
      <c r="D79" s="63">
        <f t="shared" si="6"/>
        <v>37</v>
      </c>
      <c r="E79" s="87">
        <f t="shared" si="7"/>
        <v>40.299999999999997</v>
      </c>
      <c r="F79" s="89">
        <f t="shared" si="8"/>
        <v>1491.1</v>
      </c>
      <c r="G79" s="64" t="s">
        <v>8</v>
      </c>
      <c r="H79" s="64" t="str">
        <f t="shared" si="9"/>
        <v>00539974925TRLO1</v>
      </c>
      <c r="J79" t="s">
        <v>94</v>
      </c>
      <c r="K79" s="101" t="s">
        <v>95</v>
      </c>
      <c r="L79">
        <v>37</v>
      </c>
      <c r="M79">
        <v>4030</v>
      </c>
      <c r="N79" t="s">
        <v>127</v>
      </c>
      <c r="O79" t="s">
        <v>1202</v>
      </c>
      <c r="P79" t="s">
        <v>128</v>
      </c>
      <c r="Q79" t="s">
        <v>1203</v>
      </c>
      <c r="R79">
        <v>20877</v>
      </c>
      <c r="S79">
        <v>1</v>
      </c>
      <c r="T79">
        <v>1</v>
      </c>
      <c r="U79">
        <v>0</v>
      </c>
      <c r="V79" t="s">
        <v>1065</v>
      </c>
      <c r="W79" t="s">
        <v>103</v>
      </c>
      <c r="X79">
        <v>1</v>
      </c>
      <c r="Y79">
        <v>0</v>
      </c>
      <c r="Z79">
        <v>0</v>
      </c>
      <c r="AB79" t="s">
        <v>104</v>
      </c>
      <c r="AC79" t="s">
        <v>31</v>
      </c>
      <c r="AD79">
        <v>1</v>
      </c>
      <c r="AE79" t="s">
        <v>1203</v>
      </c>
      <c r="AF79" t="s">
        <v>94</v>
      </c>
      <c r="AG79">
        <v>1</v>
      </c>
      <c r="AJ79" t="s">
        <v>105</v>
      </c>
      <c r="AK79" t="s">
        <v>105</v>
      </c>
      <c r="AL79" t="s">
        <v>31</v>
      </c>
      <c r="AM79" t="s">
        <v>106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10:24:01</v>
      </c>
      <c r="C80" s="62" t="s">
        <v>29</v>
      </c>
      <c r="D80" s="63">
        <f t="shared" si="6"/>
        <v>14</v>
      </c>
      <c r="E80" s="87">
        <f t="shared" si="7"/>
        <v>40.299999999999997</v>
      </c>
      <c r="F80" s="89">
        <f t="shared" si="8"/>
        <v>564.19999999999993</v>
      </c>
      <c r="G80" s="64" t="s">
        <v>8</v>
      </c>
      <c r="H80" s="64" t="str">
        <f t="shared" si="9"/>
        <v>00539974961TRLO1</v>
      </c>
      <c r="J80" t="s">
        <v>94</v>
      </c>
      <c r="K80" s="101" t="s">
        <v>95</v>
      </c>
      <c r="L80">
        <v>14</v>
      </c>
      <c r="M80">
        <v>4030</v>
      </c>
      <c r="N80" t="s">
        <v>127</v>
      </c>
      <c r="O80" t="s">
        <v>1204</v>
      </c>
      <c r="P80" t="s">
        <v>128</v>
      </c>
      <c r="Q80" t="s">
        <v>1205</v>
      </c>
      <c r="R80">
        <v>20877</v>
      </c>
      <c r="S80">
        <v>1</v>
      </c>
      <c r="T80">
        <v>1</v>
      </c>
      <c r="U80">
        <v>0</v>
      </c>
      <c r="V80" t="s">
        <v>1065</v>
      </c>
      <c r="W80" t="s">
        <v>103</v>
      </c>
      <c r="X80">
        <v>1</v>
      </c>
      <c r="Y80">
        <v>0</v>
      </c>
      <c r="Z80">
        <v>0</v>
      </c>
      <c r="AB80" t="s">
        <v>104</v>
      </c>
      <c r="AC80" t="s">
        <v>31</v>
      </c>
      <c r="AD80">
        <v>1</v>
      </c>
      <c r="AE80" t="s">
        <v>1205</v>
      </c>
      <c r="AF80" t="s">
        <v>94</v>
      </c>
      <c r="AG80">
        <v>1</v>
      </c>
      <c r="AJ80" t="s">
        <v>105</v>
      </c>
      <c r="AK80" t="s">
        <v>105</v>
      </c>
      <c r="AL80" t="s">
        <v>31</v>
      </c>
      <c r="AM80" t="s">
        <v>106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10:24:32</v>
      </c>
      <c r="C81" s="62" t="s">
        <v>29</v>
      </c>
      <c r="D81" s="63">
        <f t="shared" si="6"/>
        <v>7</v>
      </c>
      <c r="E81" s="87">
        <f t="shared" si="7"/>
        <v>40.32</v>
      </c>
      <c r="F81" s="89">
        <f t="shared" si="8"/>
        <v>282.24</v>
      </c>
      <c r="G81" s="64" t="s">
        <v>8</v>
      </c>
      <c r="H81" s="64" t="str">
        <f t="shared" si="9"/>
        <v>00539975069TRLO1</v>
      </c>
      <c r="J81" t="s">
        <v>94</v>
      </c>
      <c r="K81" s="101" t="s">
        <v>95</v>
      </c>
      <c r="L81">
        <v>7</v>
      </c>
      <c r="M81">
        <v>4032</v>
      </c>
      <c r="N81" t="s">
        <v>127</v>
      </c>
      <c r="O81" t="s">
        <v>1206</v>
      </c>
      <c r="P81" t="s">
        <v>128</v>
      </c>
      <c r="Q81" t="s">
        <v>1207</v>
      </c>
      <c r="R81">
        <v>20877</v>
      </c>
      <c r="S81">
        <v>1</v>
      </c>
      <c r="T81">
        <v>1</v>
      </c>
      <c r="U81">
        <v>0</v>
      </c>
      <c r="V81" t="s">
        <v>1065</v>
      </c>
      <c r="W81" t="s">
        <v>103</v>
      </c>
      <c r="X81">
        <v>1</v>
      </c>
      <c r="Y81">
        <v>0</v>
      </c>
      <c r="Z81">
        <v>0</v>
      </c>
      <c r="AB81" t="s">
        <v>104</v>
      </c>
      <c r="AC81" t="s">
        <v>31</v>
      </c>
      <c r="AD81">
        <v>1</v>
      </c>
      <c r="AE81" t="s">
        <v>1207</v>
      </c>
      <c r="AF81" t="s">
        <v>94</v>
      </c>
      <c r="AG81">
        <v>1</v>
      </c>
      <c r="AJ81" t="s">
        <v>105</v>
      </c>
      <c r="AK81" t="s">
        <v>105</v>
      </c>
      <c r="AL81" t="s">
        <v>31</v>
      </c>
      <c r="AM81" t="s">
        <v>106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10:26:36</v>
      </c>
      <c r="C82" s="62" t="s">
        <v>29</v>
      </c>
      <c r="D82" s="63">
        <f t="shared" si="6"/>
        <v>49</v>
      </c>
      <c r="E82" s="87">
        <f t="shared" si="7"/>
        <v>40.299999999999997</v>
      </c>
      <c r="F82" s="89">
        <f t="shared" si="8"/>
        <v>1974.6999999999998</v>
      </c>
      <c r="G82" s="64" t="s">
        <v>8</v>
      </c>
      <c r="H82" s="64" t="str">
        <f t="shared" si="9"/>
        <v>00539975440TRLO1</v>
      </c>
      <c r="J82" t="s">
        <v>94</v>
      </c>
      <c r="K82" s="101" t="s">
        <v>95</v>
      </c>
      <c r="L82">
        <v>49</v>
      </c>
      <c r="M82">
        <v>4030</v>
      </c>
      <c r="N82" t="s">
        <v>127</v>
      </c>
      <c r="O82" t="s">
        <v>1208</v>
      </c>
      <c r="P82" t="s">
        <v>128</v>
      </c>
      <c r="Q82" t="s">
        <v>1209</v>
      </c>
      <c r="R82">
        <v>20877</v>
      </c>
      <c r="S82">
        <v>1</v>
      </c>
      <c r="T82">
        <v>1</v>
      </c>
      <c r="U82">
        <v>0</v>
      </c>
      <c r="V82" t="s">
        <v>1065</v>
      </c>
      <c r="W82" t="s">
        <v>103</v>
      </c>
      <c r="X82">
        <v>1</v>
      </c>
      <c r="Y82">
        <v>0</v>
      </c>
      <c r="Z82">
        <v>0</v>
      </c>
      <c r="AB82" t="s">
        <v>104</v>
      </c>
      <c r="AC82" t="s">
        <v>31</v>
      </c>
      <c r="AD82">
        <v>1</v>
      </c>
      <c r="AE82" t="s">
        <v>1209</v>
      </c>
      <c r="AF82" t="s">
        <v>94</v>
      </c>
      <c r="AG82">
        <v>1</v>
      </c>
      <c r="AJ82" t="s">
        <v>105</v>
      </c>
      <c r="AK82" t="s">
        <v>105</v>
      </c>
      <c r="AL82" t="s">
        <v>31</v>
      </c>
      <c r="AM82" t="s">
        <v>106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10:28:49</v>
      </c>
      <c r="C83" s="62" t="s">
        <v>29</v>
      </c>
      <c r="D83" s="63">
        <f t="shared" si="6"/>
        <v>37</v>
      </c>
      <c r="E83" s="87">
        <f t="shared" si="7"/>
        <v>40.299999999999997</v>
      </c>
      <c r="F83" s="89">
        <f t="shared" si="8"/>
        <v>1491.1</v>
      </c>
      <c r="G83" s="64" t="s">
        <v>8</v>
      </c>
      <c r="H83" s="64" t="str">
        <f t="shared" si="9"/>
        <v>00539975951TRLO1</v>
      </c>
      <c r="J83" t="s">
        <v>94</v>
      </c>
      <c r="K83" s="101" t="s">
        <v>95</v>
      </c>
      <c r="L83">
        <v>37</v>
      </c>
      <c r="M83">
        <v>4030</v>
      </c>
      <c r="N83" t="s">
        <v>127</v>
      </c>
      <c r="O83" t="s">
        <v>1210</v>
      </c>
      <c r="P83" t="s">
        <v>128</v>
      </c>
      <c r="Q83" t="s">
        <v>1211</v>
      </c>
      <c r="R83">
        <v>20877</v>
      </c>
      <c r="S83">
        <v>1</v>
      </c>
      <c r="T83">
        <v>1</v>
      </c>
      <c r="U83">
        <v>0</v>
      </c>
      <c r="V83" t="s">
        <v>1065</v>
      </c>
      <c r="W83" t="s">
        <v>103</v>
      </c>
      <c r="X83">
        <v>1</v>
      </c>
      <c r="Y83">
        <v>0</v>
      </c>
      <c r="Z83">
        <v>0</v>
      </c>
      <c r="AB83" t="s">
        <v>104</v>
      </c>
      <c r="AC83" t="s">
        <v>31</v>
      </c>
      <c r="AD83">
        <v>1</v>
      </c>
      <c r="AE83" t="s">
        <v>1211</v>
      </c>
      <c r="AF83" t="s">
        <v>94</v>
      </c>
      <c r="AG83">
        <v>1</v>
      </c>
      <c r="AJ83" t="s">
        <v>105</v>
      </c>
      <c r="AK83" t="s">
        <v>105</v>
      </c>
      <c r="AL83" t="s">
        <v>31</v>
      </c>
      <c r="AM83" t="s">
        <v>106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10:32:48</v>
      </c>
      <c r="C84" s="62" t="s">
        <v>29</v>
      </c>
      <c r="D84" s="63">
        <f t="shared" si="6"/>
        <v>6</v>
      </c>
      <c r="E84" s="87">
        <f t="shared" si="7"/>
        <v>40.32</v>
      </c>
      <c r="F84" s="89">
        <f t="shared" si="8"/>
        <v>241.92000000000002</v>
      </c>
      <c r="G84" s="64" t="s">
        <v>8</v>
      </c>
      <c r="H84" s="64" t="str">
        <f t="shared" si="9"/>
        <v>00539977090TRLO1</v>
      </c>
      <c r="J84" t="s">
        <v>94</v>
      </c>
      <c r="K84" s="101" t="s">
        <v>95</v>
      </c>
      <c r="L84">
        <v>6</v>
      </c>
      <c r="M84">
        <v>4032</v>
      </c>
      <c r="N84" t="s">
        <v>127</v>
      </c>
      <c r="O84" t="s">
        <v>1212</v>
      </c>
      <c r="P84" t="s">
        <v>128</v>
      </c>
      <c r="Q84" t="s">
        <v>1213</v>
      </c>
      <c r="R84">
        <v>20877</v>
      </c>
      <c r="S84">
        <v>1</v>
      </c>
      <c r="T84">
        <v>1</v>
      </c>
      <c r="U84">
        <v>0</v>
      </c>
      <c r="V84" t="s">
        <v>1065</v>
      </c>
      <c r="W84" t="s">
        <v>103</v>
      </c>
      <c r="X84">
        <v>1</v>
      </c>
      <c r="Y84">
        <v>0</v>
      </c>
      <c r="Z84">
        <v>0</v>
      </c>
      <c r="AB84" t="s">
        <v>104</v>
      </c>
      <c r="AC84" t="s">
        <v>31</v>
      </c>
      <c r="AD84">
        <v>1</v>
      </c>
      <c r="AE84" t="s">
        <v>1213</v>
      </c>
      <c r="AF84" t="s">
        <v>94</v>
      </c>
      <c r="AG84">
        <v>1</v>
      </c>
      <c r="AJ84" t="s">
        <v>105</v>
      </c>
      <c r="AK84" t="s">
        <v>105</v>
      </c>
      <c r="AL84" t="s">
        <v>31</v>
      </c>
      <c r="AM84" t="s">
        <v>106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10:32:48</v>
      </c>
      <c r="C85" s="62" t="s">
        <v>29</v>
      </c>
      <c r="D85" s="63">
        <f t="shared" si="6"/>
        <v>1</v>
      </c>
      <c r="E85" s="87">
        <f t="shared" si="7"/>
        <v>40.32</v>
      </c>
      <c r="F85" s="89">
        <f t="shared" si="8"/>
        <v>40.32</v>
      </c>
      <c r="G85" s="64" t="s">
        <v>8</v>
      </c>
      <c r="H85" s="64" t="str">
        <f t="shared" si="9"/>
        <v>00539977091TRLO1</v>
      </c>
      <c r="J85" t="s">
        <v>94</v>
      </c>
      <c r="K85" s="101" t="s">
        <v>95</v>
      </c>
      <c r="L85">
        <v>1</v>
      </c>
      <c r="M85">
        <v>4032</v>
      </c>
      <c r="N85" t="s">
        <v>127</v>
      </c>
      <c r="O85" t="s">
        <v>1214</v>
      </c>
      <c r="P85" t="s">
        <v>128</v>
      </c>
      <c r="Q85" t="s">
        <v>1215</v>
      </c>
      <c r="R85">
        <v>20877</v>
      </c>
      <c r="S85">
        <v>1</v>
      </c>
      <c r="T85">
        <v>1</v>
      </c>
      <c r="U85">
        <v>0</v>
      </c>
      <c r="V85" t="s">
        <v>1065</v>
      </c>
      <c r="W85" t="s">
        <v>103</v>
      </c>
      <c r="X85">
        <v>1</v>
      </c>
      <c r="Y85">
        <v>0</v>
      </c>
      <c r="Z85">
        <v>0</v>
      </c>
      <c r="AB85" t="s">
        <v>104</v>
      </c>
      <c r="AC85" t="s">
        <v>31</v>
      </c>
      <c r="AD85">
        <v>1</v>
      </c>
      <c r="AE85" t="s">
        <v>1215</v>
      </c>
      <c r="AF85" t="s">
        <v>94</v>
      </c>
      <c r="AG85">
        <v>1</v>
      </c>
      <c r="AJ85" t="s">
        <v>105</v>
      </c>
      <c r="AK85" t="s">
        <v>105</v>
      </c>
      <c r="AL85" t="s">
        <v>31</v>
      </c>
      <c r="AM85" t="s">
        <v>106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10:35:13</v>
      </c>
      <c r="C86" s="62" t="s">
        <v>29</v>
      </c>
      <c r="D86" s="63">
        <f t="shared" si="6"/>
        <v>20</v>
      </c>
      <c r="E86" s="87">
        <f t="shared" si="7"/>
        <v>40.299999999999997</v>
      </c>
      <c r="F86" s="89">
        <f t="shared" si="8"/>
        <v>806</v>
      </c>
      <c r="G86" s="64" t="s">
        <v>8</v>
      </c>
      <c r="H86" s="64" t="str">
        <f t="shared" si="9"/>
        <v>00539977752TRLO1</v>
      </c>
      <c r="J86" t="s">
        <v>94</v>
      </c>
      <c r="K86" s="101" t="s">
        <v>95</v>
      </c>
      <c r="L86">
        <v>20</v>
      </c>
      <c r="M86">
        <v>4030</v>
      </c>
      <c r="N86" t="s">
        <v>127</v>
      </c>
      <c r="O86" t="s">
        <v>1216</v>
      </c>
      <c r="P86" t="s">
        <v>128</v>
      </c>
      <c r="Q86" t="s">
        <v>1217</v>
      </c>
      <c r="R86">
        <v>20877</v>
      </c>
      <c r="S86">
        <v>1</v>
      </c>
      <c r="T86">
        <v>1</v>
      </c>
      <c r="U86">
        <v>0</v>
      </c>
      <c r="V86" t="s">
        <v>1065</v>
      </c>
      <c r="W86" t="s">
        <v>103</v>
      </c>
      <c r="X86">
        <v>1</v>
      </c>
      <c r="Y86">
        <v>0</v>
      </c>
      <c r="Z86">
        <v>0</v>
      </c>
      <c r="AB86" t="s">
        <v>104</v>
      </c>
      <c r="AC86" t="s">
        <v>31</v>
      </c>
      <c r="AD86">
        <v>1</v>
      </c>
      <c r="AE86" t="s">
        <v>1217</v>
      </c>
      <c r="AF86" t="s">
        <v>94</v>
      </c>
      <c r="AG86">
        <v>1</v>
      </c>
      <c r="AJ86" t="s">
        <v>105</v>
      </c>
      <c r="AK86" t="s">
        <v>105</v>
      </c>
      <c r="AL86" t="s">
        <v>31</v>
      </c>
      <c r="AM86" t="s">
        <v>106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10:35:13</v>
      </c>
      <c r="C87" s="62" t="s">
        <v>29</v>
      </c>
      <c r="D87" s="63">
        <f t="shared" si="6"/>
        <v>57</v>
      </c>
      <c r="E87" s="87">
        <f t="shared" si="7"/>
        <v>40.299999999999997</v>
      </c>
      <c r="F87" s="89">
        <f t="shared" si="8"/>
        <v>2297.1</v>
      </c>
      <c r="G87" s="64" t="s">
        <v>8</v>
      </c>
      <c r="H87" s="64" t="str">
        <f t="shared" si="9"/>
        <v>00539977751TRLO1</v>
      </c>
      <c r="J87" t="s">
        <v>94</v>
      </c>
      <c r="K87" s="101" t="s">
        <v>95</v>
      </c>
      <c r="L87">
        <v>57</v>
      </c>
      <c r="M87">
        <v>4030</v>
      </c>
      <c r="N87" t="s">
        <v>127</v>
      </c>
      <c r="O87" t="s">
        <v>1216</v>
      </c>
      <c r="P87" t="s">
        <v>128</v>
      </c>
      <c r="Q87" t="s">
        <v>1218</v>
      </c>
      <c r="R87">
        <v>20877</v>
      </c>
      <c r="S87">
        <v>1</v>
      </c>
      <c r="T87">
        <v>1</v>
      </c>
      <c r="U87">
        <v>0</v>
      </c>
      <c r="V87" t="s">
        <v>1065</v>
      </c>
      <c r="W87" t="s">
        <v>103</v>
      </c>
      <c r="X87">
        <v>1</v>
      </c>
      <c r="Y87">
        <v>0</v>
      </c>
      <c r="Z87">
        <v>0</v>
      </c>
      <c r="AB87" t="s">
        <v>104</v>
      </c>
      <c r="AC87" t="s">
        <v>31</v>
      </c>
      <c r="AD87">
        <v>1</v>
      </c>
      <c r="AE87" t="s">
        <v>1218</v>
      </c>
      <c r="AF87" t="s">
        <v>94</v>
      </c>
      <c r="AG87">
        <v>1</v>
      </c>
      <c r="AJ87" t="s">
        <v>105</v>
      </c>
      <c r="AK87" t="s">
        <v>105</v>
      </c>
      <c r="AL87" t="s">
        <v>31</v>
      </c>
      <c r="AM87" t="s">
        <v>106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10:41:57</v>
      </c>
      <c r="C88" s="62" t="s">
        <v>29</v>
      </c>
      <c r="D88" s="63">
        <f t="shared" si="6"/>
        <v>54</v>
      </c>
      <c r="E88" s="87">
        <f t="shared" si="7"/>
        <v>40.299999999999997</v>
      </c>
      <c r="F88" s="89">
        <f t="shared" si="8"/>
        <v>2176.1999999999998</v>
      </c>
      <c r="G88" s="64" t="s">
        <v>8</v>
      </c>
      <c r="H88" s="64" t="str">
        <f t="shared" si="9"/>
        <v>00539979427TRLO1</v>
      </c>
      <c r="J88" t="s">
        <v>94</v>
      </c>
      <c r="K88" s="101" t="s">
        <v>95</v>
      </c>
      <c r="L88">
        <v>54</v>
      </c>
      <c r="M88">
        <v>4030</v>
      </c>
      <c r="N88" t="s">
        <v>127</v>
      </c>
      <c r="O88" t="s">
        <v>1219</v>
      </c>
      <c r="P88" t="s">
        <v>128</v>
      </c>
      <c r="Q88" t="s">
        <v>1220</v>
      </c>
      <c r="R88">
        <v>20877</v>
      </c>
      <c r="S88">
        <v>1</v>
      </c>
      <c r="T88">
        <v>1</v>
      </c>
      <c r="U88">
        <v>0</v>
      </c>
      <c r="V88" t="s">
        <v>1065</v>
      </c>
      <c r="W88" t="s">
        <v>103</v>
      </c>
      <c r="X88">
        <v>1</v>
      </c>
      <c r="Y88">
        <v>0</v>
      </c>
      <c r="Z88">
        <v>0</v>
      </c>
      <c r="AB88" t="s">
        <v>104</v>
      </c>
      <c r="AC88" t="s">
        <v>31</v>
      </c>
      <c r="AD88">
        <v>1</v>
      </c>
      <c r="AE88" t="s">
        <v>1220</v>
      </c>
      <c r="AF88" t="s">
        <v>94</v>
      </c>
      <c r="AG88">
        <v>1</v>
      </c>
      <c r="AJ88" t="s">
        <v>105</v>
      </c>
      <c r="AK88" t="s">
        <v>105</v>
      </c>
      <c r="AL88" t="s">
        <v>31</v>
      </c>
      <c r="AM88" t="s">
        <v>106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10:47:48</v>
      </c>
      <c r="C89" s="62" t="s">
        <v>29</v>
      </c>
      <c r="D89" s="63">
        <f t="shared" si="6"/>
        <v>7</v>
      </c>
      <c r="E89" s="87">
        <f t="shared" si="7"/>
        <v>40.32</v>
      </c>
      <c r="F89" s="89">
        <f t="shared" si="8"/>
        <v>282.24</v>
      </c>
      <c r="G89" s="64" t="s">
        <v>8</v>
      </c>
      <c r="H89" s="64" t="str">
        <f t="shared" si="9"/>
        <v>00539981114TRLO1</v>
      </c>
      <c r="J89" t="s">
        <v>94</v>
      </c>
      <c r="K89" s="101" t="s">
        <v>95</v>
      </c>
      <c r="L89">
        <v>7</v>
      </c>
      <c r="M89">
        <v>4032</v>
      </c>
      <c r="N89" t="s">
        <v>127</v>
      </c>
      <c r="O89" t="s">
        <v>1221</v>
      </c>
      <c r="P89" t="s">
        <v>128</v>
      </c>
      <c r="Q89" t="s">
        <v>1222</v>
      </c>
      <c r="R89">
        <v>20877</v>
      </c>
      <c r="S89">
        <v>1</v>
      </c>
      <c r="T89">
        <v>1</v>
      </c>
      <c r="U89">
        <v>0</v>
      </c>
      <c r="V89" t="s">
        <v>1065</v>
      </c>
      <c r="W89" t="s">
        <v>103</v>
      </c>
      <c r="X89">
        <v>1</v>
      </c>
      <c r="Y89">
        <v>0</v>
      </c>
      <c r="Z89">
        <v>0</v>
      </c>
      <c r="AB89" t="s">
        <v>104</v>
      </c>
      <c r="AC89" t="s">
        <v>31</v>
      </c>
      <c r="AD89">
        <v>1</v>
      </c>
      <c r="AE89" t="s">
        <v>1222</v>
      </c>
      <c r="AF89" t="s">
        <v>94</v>
      </c>
      <c r="AG89">
        <v>1</v>
      </c>
      <c r="AJ89" t="s">
        <v>105</v>
      </c>
      <c r="AK89" t="s">
        <v>105</v>
      </c>
      <c r="AL89" t="s">
        <v>31</v>
      </c>
      <c r="AM89" t="s">
        <v>106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11:06:24</v>
      </c>
      <c r="C90" s="62" t="s">
        <v>29</v>
      </c>
      <c r="D90" s="63">
        <f t="shared" si="6"/>
        <v>19</v>
      </c>
      <c r="E90" s="87">
        <f t="shared" si="7"/>
        <v>40.4</v>
      </c>
      <c r="F90" s="89">
        <f t="shared" si="8"/>
        <v>767.6</v>
      </c>
      <c r="G90" s="64" t="s">
        <v>8</v>
      </c>
      <c r="H90" s="64" t="str">
        <f t="shared" si="9"/>
        <v>00539986893TRLO1</v>
      </c>
      <c r="J90" t="s">
        <v>94</v>
      </c>
      <c r="K90" s="101" t="s">
        <v>95</v>
      </c>
      <c r="L90">
        <v>19</v>
      </c>
      <c r="M90">
        <v>4040</v>
      </c>
      <c r="N90" t="s">
        <v>127</v>
      </c>
      <c r="O90" t="s">
        <v>1223</v>
      </c>
      <c r="P90" t="s">
        <v>128</v>
      </c>
      <c r="Q90" t="s">
        <v>1224</v>
      </c>
      <c r="R90">
        <v>20877</v>
      </c>
      <c r="S90">
        <v>1</v>
      </c>
      <c r="T90">
        <v>1</v>
      </c>
      <c r="U90">
        <v>0</v>
      </c>
      <c r="V90" t="s">
        <v>1065</v>
      </c>
      <c r="W90" t="s">
        <v>103</v>
      </c>
      <c r="X90">
        <v>1</v>
      </c>
      <c r="Y90">
        <v>0</v>
      </c>
      <c r="Z90">
        <v>0</v>
      </c>
      <c r="AB90" t="s">
        <v>104</v>
      </c>
      <c r="AC90" t="s">
        <v>31</v>
      </c>
      <c r="AD90">
        <v>1</v>
      </c>
      <c r="AE90" t="s">
        <v>1224</v>
      </c>
      <c r="AF90" t="s">
        <v>94</v>
      </c>
      <c r="AG90">
        <v>1</v>
      </c>
      <c r="AJ90" t="s">
        <v>105</v>
      </c>
      <c r="AK90" t="s">
        <v>105</v>
      </c>
      <c r="AL90" t="s">
        <v>31</v>
      </c>
      <c r="AM90" t="s">
        <v>106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11:06:27</v>
      </c>
      <c r="C91" s="62" t="s">
        <v>29</v>
      </c>
      <c r="D91" s="63">
        <f t="shared" si="6"/>
        <v>49</v>
      </c>
      <c r="E91" s="87">
        <f t="shared" si="7"/>
        <v>40.4</v>
      </c>
      <c r="F91" s="89">
        <f t="shared" si="8"/>
        <v>1979.6</v>
      </c>
      <c r="G91" s="64" t="s">
        <v>8</v>
      </c>
      <c r="H91" s="64" t="str">
        <f t="shared" si="9"/>
        <v>00539986899TRLO1</v>
      </c>
      <c r="J91" t="s">
        <v>94</v>
      </c>
      <c r="K91" s="101" t="s">
        <v>95</v>
      </c>
      <c r="L91">
        <v>49</v>
      </c>
      <c r="M91">
        <v>4040</v>
      </c>
      <c r="N91" t="s">
        <v>127</v>
      </c>
      <c r="O91" t="s">
        <v>1225</v>
      </c>
      <c r="P91" t="s">
        <v>128</v>
      </c>
      <c r="Q91" t="s">
        <v>1226</v>
      </c>
      <c r="R91">
        <v>20877</v>
      </c>
      <c r="S91">
        <v>1</v>
      </c>
      <c r="T91">
        <v>1</v>
      </c>
      <c r="U91">
        <v>0</v>
      </c>
      <c r="V91" t="s">
        <v>1065</v>
      </c>
      <c r="W91" t="s">
        <v>103</v>
      </c>
      <c r="X91">
        <v>1</v>
      </c>
      <c r="Y91">
        <v>0</v>
      </c>
      <c r="Z91">
        <v>0</v>
      </c>
      <c r="AB91" t="s">
        <v>104</v>
      </c>
      <c r="AC91" t="s">
        <v>31</v>
      </c>
      <c r="AD91">
        <v>1</v>
      </c>
      <c r="AE91" t="s">
        <v>1226</v>
      </c>
      <c r="AF91" t="s">
        <v>94</v>
      </c>
      <c r="AG91">
        <v>1</v>
      </c>
      <c r="AJ91" t="s">
        <v>105</v>
      </c>
      <c r="AK91" t="s">
        <v>105</v>
      </c>
      <c r="AL91" t="s">
        <v>31</v>
      </c>
      <c r="AM91" t="s">
        <v>106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11:06:27</v>
      </c>
      <c r="C92" s="62" t="s">
        <v>29</v>
      </c>
      <c r="D92" s="63">
        <f t="shared" si="6"/>
        <v>45</v>
      </c>
      <c r="E92" s="87">
        <f t="shared" si="7"/>
        <v>40.4</v>
      </c>
      <c r="F92" s="89">
        <f t="shared" si="8"/>
        <v>1818</v>
      </c>
      <c r="G92" s="64" t="s">
        <v>8</v>
      </c>
      <c r="H92" s="64" t="str">
        <f t="shared" si="9"/>
        <v>00539986898TRLO1</v>
      </c>
      <c r="J92" t="s">
        <v>94</v>
      </c>
      <c r="K92" s="101" t="s">
        <v>95</v>
      </c>
      <c r="L92">
        <v>45</v>
      </c>
      <c r="M92">
        <v>4040</v>
      </c>
      <c r="N92" t="s">
        <v>127</v>
      </c>
      <c r="O92" t="s">
        <v>1225</v>
      </c>
      <c r="P92" t="s">
        <v>128</v>
      </c>
      <c r="Q92" t="s">
        <v>1227</v>
      </c>
      <c r="R92">
        <v>20877</v>
      </c>
      <c r="S92">
        <v>1</v>
      </c>
      <c r="T92">
        <v>1</v>
      </c>
      <c r="U92">
        <v>0</v>
      </c>
      <c r="V92" t="s">
        <v>1065</v>
      </c>
      <c r="W92" t="s">
        <v>103</v>
      </c>
      <c r="X92">
        <v>1</v>
      </c>
      <c r="Y92">
        <v>0</v>
      </c>
      <c r="Z92">
        <v>0</v>
      </c>
      <c r="AB92" t="s">
        <v>104</v>
      </c>
      <c r="AC92" t="s">
        <v>31</v>
      </c>
      <c r="AD92">
        <v>1</v>
      </c>
      <c r="AE92" t="s">
        <v>1227</v>
      </c>
      <c r="AF92" t="s">
        <v>94</v>
      </c>
      <c r="AG92">
        <v>1</v>
      </c>
      <c r="AJ92" t="s">
        <v>105</v>
      </c>
      <c r="AK92" t="s">
        <v>105</v>
      </c>
      <c r="AL92" t="s">
        <v>31</v>
      </c>
      <c r="AM92" t="s">
        <v>106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11:06:27</v>
      </c>
      <c r="C93" s="62" t="s">
        <v>29</v>
      </c>
      <c r="D93" s="63">
        <f t="shared" si="6"/>
        <v>56</v>
      </c>
      <c r="E93" s="87">
        <f t="shared" si="7"/>
        <v>40.4</v>
      </c>
      <c r="F93" s="89">
        <f t="shared" si="8"/>
        <v>2262.4</v>
      </c>
      <c r="G93" s="64" t="s">
        <v>8</v>
      </c>
      <c r="H93" s="64" t="str">
        <f t="shared" si="9"/>
        <v>00539986897TRLO1</v>
      </c>
      <c r="J93" t="s">
        <v>94</v>
      </c>
      <c r="K93" s="101" t="s">
        <v>95</v>
      </c>
      <c r="L93">
        <v>56</v>
      </c>
      <c r="M93">
        <v>4040</v>
      </c>
      <c r="N93" t="s">
        <v>127</v>
      </c>
      <c r="O93" t="s">
        <v>1225</v>
      </c>
      <c r="P93" t="s">
        <v>128</v>
      </c>
      <c r="Q93" t="s">
        <v>1228</v>
      </c>
      <c r="R93">
        <v>20877</v>
      </c>
      <c r="S93">
        <v>1</v>
      </c>
      <c r="T93">
        <v>1</v>
      </c>
      <c r="U93">
        <v>0</v>
      </c>
      <c r="V93" t="s">
        <v>1065</v>
      </c>
      <c r="W93" t="s">
        <v>103</v>
      </c>
      <c r="X93">
        <v>1</v>
      </c>
      <c r="Y93">
        <v>0</v>
      </c>
      <c r="Z93">
        <v>0</v>
      </c>
      <c r="AB93" t="s">
        <v>104</v>
      </c>
      <c r="AC93" t="s">
        <v>31</v>
      </c>
      <c r="AD93">
        <v>1</v>
      </c>
      <c r="AE93" t="s">
        <v>1228</v>
      </c>
      <c r="AF93" t="s">
        <v>94</v>
      </c>
      <c r="AG93">
        <v>1</v>
      </c>
      <c r="AJ93" t="s">
        <v>105</v>
      </c>
      <c r="AK93" t="s">
        <v>105</v>
      </c>
      <c r="AL93" t="s">
        <v>31</v>
      </c>
      <c r="AM93" t="s">
        <v>106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11:06:27</v>
      </c>
      <c r="C94" s="62" t="s">
        <v>29</v>
      </c>
      <c r="D94" s="63">
        <f t="shared" si="6"/>
        <v>25</v>
      </c>
      <c r="E94" s="87">
        <f t="shared" si="7"/>
        <v>40.4</v>
      </c>
      <c r="F94" s="89">
        <f t="shared" si="8"/>
        <v>1010</v>
      </c>
      <c r="G94" s="64" t="s">
        <v>8</v>
      </c>
      <c r="H94" s="64" t="str">
        <f t="shared" si="9"/>
        <v>00539986895TRLO1</v>
      </c>
      <c r="J94" t="s">
        <v>94</v>
      </c>
      <c r="K94" s="101" t="s">
        <v>95</v>
      </c>
      <c r="L94">
        <v>25</v>
      </c>
      <c r="M94">
        <v>4040</v>
      </c>
      <c r="N94" t="s">
        <v>127</v>
      </c>
      <c r="O94" t="s">
        <v>1225</v>
      </c>
      <c r="P94" t="s">
        <v>128</v>
      </c>
      <c r="Q94" t="s">
        <v>1229</v>
      </c>
      <c r="R94">
        <v>20877</v>
      </c>
      <c r="S94">
        <v>1</v>
      </c>
      <c r="T94">
        <v>1</v>
      </c>
      <c r="U94">
        <v>0</v>
      </c>
      <c r="V94" t="s">
        <v>1065</v>
      </c>
      <c r="W94" t="s">
        <v>103</v>
      </c>
      <c r="X94">
        <v>1</v>
      </c>
      <c r="Y94">
        <v>0</v>
      </c>
      <c r="Z94">
        <v>0</v>
      </c>
      <c r="AB94" t="s">
        <v>104</v>
      </c>
      <c r="AC94" t="s">
        <v>31</v>
      </c>
      <c r="AD94">
        <v>1</v>
      </c>
      <c r="AE94" t="s">
        <v>1229</v>
      </c>
      <c r="AF94" t="s">
        <v>94</v>
      </c>
      <c r="AG94">
        <v>1</v>
      </c>
      <c r="AJ94" t="s">
        <v>105</v>
      </c>
      <c r="AK94" t="s">
        <v>105</v>
      </c>
      <c r="AL94" t="s">
        <v>31</v>
      </c>
      <c r="AM94" t="s">
        <v>106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11:06:27</v>
      </c>
      <c r="C95" s="62" t="s">
        <v>29</v>
      </c>
      <c r="D95" s="63">
        <f t="shared" si="6"/>
        <v>10</v>
      </c>
      <c r="E95" s="87">
        <f t="shared" si="7"/>
        <v>40.4</v>
      </c>
      <c r="F95" s="89">
        <f t="shared" si="8"/>
        <v>404</v>
      </c>
      <c r="G95" s="64" t="s">
        <v>8</v>
      </c>
      <c r="H95" s="64" t="str">
        <f t="shared" si="9"/>
        <v>00539986894TRLO1</v>
      </c>
      <c r="J95" t="s">
        <v>94</v>
      </c>
      <c r="K95" s="101" t="s">
        <v>95</v>
      </c>
      <c r="L95">
        <v>10</v>
      </c>
      <c r="M95">
        <v>4040</v>
      </c>
      <c r="N95" t="s">
        <v>127</v>
      </c>
      <c r="O95" t="s">
        <v>1225</v>
      </c>
      <c r="P95" t="s">
        <v>128</v>
      </c>
      <c r="Q95" t="s">
        <v>1230</v>
      </c>
      <c r="R95">
        <v>20877</v>
      </c>
      <c r="S95">
        <v>1</v>
      </c>
      <c r="T95">
        <v>1</v>
      </c>
      <c r="U95">
        <v>0</v>
      </c>
      <c r="V95" t="s">
        <v>1065</v>
      </c>
      <c r="W95" t="s">
        <v>103</v>
      </c>
      <c r="X95">
        <v>1</v>
      </c>
      <c r="Y95">
        <v>0</v>
      </c>
      <c r="Z95">
        <v>0</v>
      </c>
      <c r="AB95" t="s">
        <v>104</v>
      </c>
      <c r="AC95" t="s">
        <v>31</v>
      </c>
      <c r="AD95">
        <v>1</v>
      </c>
      <c r="AE95" t="s">
        <v>1230</v>
      </c>
      <c r="AF95" t="s">
        <v>94</v>
      </c>
      <c r="AG95">
        <v>1</v>
      </c>
      <c r="AJ95" t="s">
        <v>105</v>
      </c>
      <c r="AK95" t="s">
        <v>105</v>
      </c>
      <c r="AL95" t="s">
        <v>31</v>
      </c>
      <c r="AM95" t="s">
        <v>106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11:06:27</v>
      </c>
      <c r="C96" s="62" t="s">
        <v>29</v>
      </c>
      <c r="D96" s="63">
        <f t="shared" si="6"/>
        <v>46</v>
      </c>
      <c r="E96" s="87">
        <f t="shared" si="7"/>
        <v>40.4</v>
      </c>
      <c r="F96" s="89">
        <f t="shared" si="8"/>
        <v>1858.3999999999999</v>
      </c>
      <c r="G96" s="64" t="s">
        <v>8</v>
      </c>
      <c r="H96" s="64" t="str">
        <f t="shared" si="9"/>
        <v>00539986896TRLO1</v>
      </c>
      <c r="J96" t="s">
        <v>94</v>
      </c>
      <c r="K96" s="101" t="s">
        <v>95</v>
      </c>
      <c r="L96">
        <v>46</v>
      </c>
      <c r="M96">
        <v>4040</v>
      </c>
      <c r="N96" t="s">
        <v>127</v>
      </c>
      <c r="O96" t="s">
        <v>1231</v>
      </c>
      <c r="P96" t="s">
        <v>128</v>
      </c>
      <c r="Q96" t="s">
        <v>1232</v>
      </c>
      <c r="R96">
        <v>20877</v>
      </c>
      <c r="S96">
        <v>1</v>
      </c>
      <c r="T96">
        <v>1</v>
      </c>
      <c r="U96">
        <v>0</v>
      </c>
      <c r="V96" t="s">
        <v>1065</v>
      </c>
      <c r="W96" t="s">
        <v>103</v>
      </c>
      <c r="X96">
        <v>1</v>
      </c>
      <c r="Y96">
        <v>0</v>
      </c>
      <c r="Z96">
        <v>0</v>
      </c>
      <c r="AB96" t="s">
        <v>104</v>
      </c>
      <c r="AC96" t="s">
        <v>31</v>
      </c>
      <c r="AD96">
        <v>1</v>
      </c>
      <c r="AE96" t="s">
        <v>1232</v>
      </c>
      <c r="AF96" t="s">
        <v>94</v>
      </c>
      <c r="AG96">
        <v>1</v>
      </c>
      <c r="AJ96" t="s">
        <v>105</v>
      </c>
      <c r="AK96" t="s">
        <v>105</v>
      </c>
      <c r="AL96" t="s">
        <v>31</v>
      </c>
      <c r="AM96" t="s">
        <v>106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11:06:27</v>
      </c>
      <c r="C97" s="62" t="s">
        <v>29</v>
      </c>
      <c r="D97" s="63">
        <f t="shared" si="6"/>
        <v>18</v>
      </c>
      <c r="E97" s="87">
        <f t="shared" si="7"/>
        <v>40.4</v>
      </c>
      <c r="F97" s="89">
        <f t="shared" si="8"/>
        <v>727.19999999999993</v>
      </c>
      <c r="G97" s="64" t="s">
        <v>8</v>
      </c>
      <c r="H97" s="64" t="str">
        <f t="shared" si="9"/>
        <v>00539986900TRLO1</v>
      </c>
      <c r="J97" t="s">
        <v>94</v>
      </c>
      <c r="K97" s="101" t="s">
        <v>95</v>
      </c>
      <c r="L97">
        <v>18</v>
      </c>
      <c r="M97">
        <v>4040</v>
      </c>
      <c r="N97" t="s">
        <v>127</v>
      </c>
      <c r="O97" t="s">
        <v>1233</v>
      </c>
      <c r="P97" t="s">
        <v>128</v>
      </c>
      <c r="Q97" t="s">
        <v>1234</v>
      </c>
      <c r="R97">
        <v>20877</v>
      </c>
      <c r="S97">
        <v>1</v>
      </c>
      <c r="T97">
        <v>1</v>
      </c>
      <c r="U97">
        <v>0</v>
      </c>
      <c r="V97" t="s">
        <v>1065</v>
      </c>
      <c r="W97" t="s">
        <v>103</v>
      </c>
      <c r="X97">
        <v>1</v>
      </c>
      <c r="Y97">
        <v>0</v>
      </c>
      <c r="Z97">
        <v>0</v>
      </c>
      <c r="AB97" t="s">
        <v>104</v>
      </c>
      <c r="AC97" t="s">
        <v>31</v>
      </c>
      <c r="AD97">
        <v>1</v>
      </c>
      <c r="AE97" t="s">
        <v>1234</v>
      </c>
      <c r="AF97" t="s">
        <v>94</v>
      </c>
      <c r="AG97">
        <v>1</v>
      </c>
      <c r="AJ97" t="s">
        <v>105</v>
      </c>
      <c r="AK97" t="s">
        <v>105</v>
      </c>
      <c r="AL97" t="s">
        <v>31</v>
      </c>
      <c r="AM97" t="s">
        <v>106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11:08:05</v>
      </c>
      <c r="C98" s="62" t="s">
        <v>29</v>
      </c>
      <c r="D98" s="63">
        <f t="shared" si="6"/>
        <v>18</v>
      </c>
      <c r="E98" s="87">
        <f t="shared" si="7"/>
        <v>40.4</v>
      </c>
      <c r="F98" s="89">
        <f t="shared" si="8"/>
        <v>727.19999999999993</v>
      </c>
      <c r="G98" s="64" t="s">
        <v>8</v>
      </c>
      <c r="H98" s="64" t="str">
        <f t="shared" si="9"/>
        <v>00539987140TRLO1</v>
      </c>
      <c r="J98" t="s">
        <v>94</v>
      </c>
      <c r="K98" s="101" t="s">
        <v>95</v>
      </c>
      <c r="L98">
        <v>18</v>
      </c>
      <c r="M98">
        <v>4040</v>
      </c>
      <c r="N98" t="s">
        <v>127</v>
      </c>
      <c r="O98" t="s">
        <v>1235</v>
      </c>
      <c r="P98" t="s">
        <v>128</v>
      </c>
      <c r="Q98" t="s">
        <v>1236</v>
      </c>
      <c r="R98">
        <v>20877</v>
      </c>
      <c r="S98">
        <v>1</v>
      </c>
      <c r="T98">
        <v>1</v>
      </c>
      <c r="U98">
        <v>0</v>
      </c>
      <c r="V98" t="s">
        <v>1065</v>
      </c>
      <c r="W98" t="s">
        <v>103</v>
      </c>
      <c r="X98">
        <v>1</v>
      </c>
      <c r="Y98">
        <v>0</v>
      </c>
      <c r="Z98">
        <v>0</v>
      </c>
      <c r="AB98" t="s">
        <v>104</v>
      </c>
      <c r="AC98" t="s">
        <v>31</v>
      </c>
      <c r="AD98">
        <v>1</v>
      </c>
      <c r="AE98" t="s">
        <v>1236</v>
      </c>
      <c r="AF98" t="s">
        <v>94</v>
      </c>
      <c r="AG98">
        <v>1</v>
      </c>
      <c r="AJ98" t="s">
        <v>105</v>
      </c>
      <c r="AK98" t="s">
        <v>105</v>
      </c>
      <c r="AL98" t="s">
        <v>31</v>
      </c>
      <c r="AM98" t="s">
        <v>106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11:10:37</v>
      </c>
      <c r="C99" s="62" t="s">
        <v>29</v>
      </c>
      <c r="D99" s="63">
        <f t="shared" si="6"/>
        <v>18</v>
      </c>
      <c r="E99" s="87">
        <f t="shared" si="7"/>
        <v>40.4</v>
      </c>
      <c r="F99" s="89">
        <f t="shared" si="8"/>
        <v>727.19999999999993</v>
      </c>
      <c r="G99" s="64" t="s">
        <v>8</v>
      </c>
      <c r="H99" s="64" t="str">
        <f t="shared" si="9"/>
        <v>00539987619TRLO1</v>
      </c>
      <c r="J99" t="s">
        <v>94</v>
      </c>
      <c r="K99" s="101" t="s">
        <v>95</v>
      </c>
      <c r="L99">
        <v>18</v>
      </c>
      <c r="M99">
        <v>4040</v>
      </c>
      <c r="N99" t="s">
        <v>127</v>
      </c>
      <c r="O99" t="s">
        <v>1237</v>
      </c>
      <c r="P99" t="s">
        <v>128</v>
      </c>
      <c r="Q99" t="s">
        <v>1238</v>
      </c>
      <c r="R99">
        <v>20877</v>
      </c>
      <c r="S99">
        <v>1</v>
      </c>
      <c r="T99">
        <v>1</v>
      </c>
      <c r="U99">
        <v>0</v>
      </c>
      <c r="V99" t="s">
        <v>1065</v>
      </c>
      <c r="W99" t="s">
        <v>103</v>
      </c>
      <c r="X99">
        <v>1</v>
      </c>
      <c r="Y99">
        <v>0</v>
      </c>
      <c r="Z99">
        <v>0</v>
      </c>
      <c r="AB99" t="s">
        <v>104</v>
      </c>
      <c r="AC99" t="s">
        <v>31</v>
      </c>
      <c r="AD99">
        <v>1</v>
      </c>
      <c r="AE99" t="s">
        <v>1238</v>
      </c>
      <c r="AF99" t="s">
        <v>94</v>
      </c>
      <c r="AG99">
        <v>1</v>
      </c>
      <c r="AJ99" t="s">
        <v>105</v>
      </c>
      <c r="AK99" t="s">
        <v>105</v>
      </c>
      <c r="AL99" t="s">
        <v>31</v>
      </c>
      <c r="AM99" t="s">
        <v>106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11:10:51</v>
      </c>
      <c r="C100" s="62" t="s">
        <v>29</v>
      </c>
      <c r="D100" s="63">
        <f t="shared" si="6"/>
        <v>42</v>
      </c>
      <c r="E100" s="87">
        <f t="shared" si="7"/>
        <v>40.4</v>
      </c>
      <c r="F100" s="89">
        <f t="shared" si="8"/>
        <v>1696.8</v>
      </c>
      <c r="G100" s="64" t="s">
        <v>8</v>
      </c>
      <c r="H100" s="64" t="str">
        <f t="shared" si="9"/>
        <v>00539987651TRLO1</v>
      </c>
      <c r="J100" t="s">
        <v>94</v>
      </c>
      <c r="K100" s="101" t="s">
        <v>95</v>
      </c>
      <c r="L100">
        <v>42</v>
      </c>
      <c r="M100">
        <v>4040</v>
      </c>
      <c r="N100" t="s">
        <v>127</v>
      </c>
      <c r="O100" t="s">
        <v>1239</v>
      </c>
      <c r="P100" t="s">
        <v>128</v>
      </c>
      <c r="Q100" t="s">
        <v>1240</v>
      </c>
      <c r="R100">
        <v>20877</v>
      </c>
      <c r="S100">
        <v>1</v>
      </c>
      <c r="T100">
        <v>1</v>
      </c>
      <c r="U100">
        <v>0</v>
      </c>
      <c r="V100" t="s">
        <v>1065</v>
      </c>
      <c r="W100" t="s">
        <v>103</v>
      </c>
      <c r="X100">
        <v>1</v>
      </c>
      <c r="Y100">
        <v>0</v>
      </c>
      <c r="Z100">
        <v>0</v>
      </c>
      <c r="AB100" t="s">
        <v>104</v>
      </c>
      <c r="AC100" t="s">
        <v>31</v>
      </c>
      <c r="AD100">
        <v>1</v>
      </c>
      <c r="AE100" t="s">
        <v>1240</v>
      </c>
      <c r="AF100" t="s">
        <v>94</v>
      </c>
      <c r="AG100">
        <v>1</v>
      </c>
      <c r="AJ100" t="s">
        <v>105</v>
      </c>
      <c r="AK100" t="s">
        <v>105</v>
      </c>
      <c r="AL100" t="s">
        <v>31</v>
      </c>
      <c r="AM100" t="s">
        <v>106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11:15:12</v>
      </c>
      <c r="C101" s="62" t="s">
        <v>29</v>
      </c>
      <c r="D101" s="63">
        <f t="shared" si="6"/>
        <v>5</v>
      </c>
      <c r="E101" s="87">
        <f t="shared" si="7"/>
        <v>40.4</v>
      </c>
      <c r="F101" s="89">
        <f t="shared" si="8"/>
        <v>202</v>
      </c>
      <c r="G101" s="64" t="s">
        <v>8</v>
      </c>
      <c r="H101" s="64" t="str">
        <f t="shared" si="9"/>
        <v>00539988340TRLO1</v>
      </c>
      <c r="J101" t="s">
        <v>94</v>
      </c>
      <c r="K101" s="101" t="s">
        <v>95</v>
      </c>
      <c r="L101">
        <v>5</v>
      </c>
      <c r="M101">
        <v>4040</v>
      </c>
      <c r="N101" t="s">
        <v>127</v>
      </c>
      <c r="O101" t="s">
        <v>1241</v>
      </c>
      <c r="P101" t="s">
        <v>128</v>
      </c>
      <c r="Q101" t="s">
        <v>1242</v>
      </c>
      <c r="R101">
        <v>20877</v>
      </c>
      <c r="S101">
        <v>1</v>
      </c>
      <c r="T101">
        <v>1</v>
      </c>
      <c r="U101">
        <v>0</v>
      </c>
      <c r="V101" t="s">
        <v>1065</v>
      </c>
      <c r="W101" t="s">
        <v>103</v>
      </c>
      <c r="X101">
        <v>1</v>
      </c>
      <c r="Y101">
        <v>0</v>
      </c>
      <c r="Z101">
        <v>0</v>
      </c>
      <c r="AB101" t="s">
        <v>104</v>
      </c>
      <c r="AC101" t="s">
        <v>31</v>
      </c>
      <c r="AD101">
        <v>1</v>
      </c>
      <c r="AE101" t="s">
        <v>1242</v>
      </c>
      <c r="AF101" t="s">
        <v>94</v>
      </c>
      <c r="AG101">
        <v>1</v>
      </c>
      <c r="AJ101" t="s">
        <v>105</v>
      </c>
      <c r="AK101" t="s">
        <v>105</v>
      </c>
      <c r="AL101" t="s">
        <v>31</v>
      </c>
      <c r="AM101" t="s">
        <v>106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11:19:45</v>
      </c>
      <c r="C102" s="62" t="s">
        <v>29</v>
      </c>
      <c r="D102" s="63">
        <f t="shared" si="6"/>
        <v>7</v>
      </c>
      <c r="E102" s="87">
        <f t="shared" si="7"/>
        <v>40.36</v>
      </c>
      <c r="F102" s="89">
        <f t="shared" si="8"/>
        <v>282.52</v>
      </c>
      <c r="G102" s="64" t="s">
        <v>8</v>
      </c>
      <c r="H102" s="64" t="str">
        <f t="shared" si="9"/>
        <v>00539989185TRLO1</v>
      </c>
      <c r="J102" t="s">
        <v>94</v>
      </c>
      <c r="K102" s="101" t="s">
        <v>95</v>
      </c>
      <c r="L102">
        <v>7</v>
      </c>
      <c r="M102">
        <v>4036</v>
      </c>
      <c r="N102" t="s">
        <v>127</v>
      </c>
      <c r="O102" t="s">
        <v>1243</v>
      </c>
      <c r="P102" t="s">
        <v>128</v>
      </c>
      <c r="Q102" t="s">
        <v>1244</v>
      </c>
      <c r="R102">
        <v>20877</v>
      </c>
      <c r="S102">
        <v>1</v>
      </c>
      <c r="T102">
        <v>1</v>
      </c>
      <c r="U102">
        <v>0</v>
      </c>
      <c r="V102" t="s">
        <v>1065</v>
      </c>
      <c r="W102" t="s">
        <v>103</v>
      </c>
      <c r="X102">
        <v>1</v>
      </c>
      <c r="Y102">
        <v>0</v>
      </c>
      <c r="Z102">
        <v>0</v>
      </c>
      <c r="AB102" t="s">
        <v>104</v>
      </c>
      <c r="AC102" t="s">
        <v>31</v>
      </c>
      <c r="AD102">
        <v>1</v>
      </c>
      <c r="AE102" t="s">
        <v>1244</v>
      </c>
      <c r="AF102" t="s">
        <v>94</v>
      </c>
      <c r="AG102">
        <v>1</v>
      </c>
      <c r="AJ102" t="s">
        <v>105</v>
      </c>
      <c r="AK102" t="s">
        <v>105</v>
      </c>
      <c r="AL102" t="s">
        <v>31</v>
      </c>
      <c r="AM102" t="s">
        <v>106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11:19:45</v>
      </c>
      <c r="C103" s="62" t="s">
        <v>29</v>
      </c>
      <c r="D103" s="63">
        <f t="shared" si="6"/>
        <v>14</v>
      </c>
      <c r="E103" s="87">
        <f t="shared" si="7"/>
        <v>40.36</v>
      </c>
      <c r="F103" s="89">
        <f t="shared" si="8"/>
        <v>565.04</v>
      </c>
      <c r="G103" s="64" t="s">
        <v>8</v>
      </c>
      <c r="H103" s="64" t="str">
        <f t="shared" si="9"/>
        <v>00539989184TRLO1</v>
      </c>
      <c r="J103" t="s">
        <v>94</v>
      </c>
      <c r="K103" s="101" t="s">
        <v>95</v>
      </c>
      <c r="L103">
        <v>14</v>
      </c>
      <c r="M103">
        <v>4036</v>
      </c>
      <c r="N103" t="s">
        <v>127</v>
      </c>
      <c r="O103" t="s">
        <v>1243</v>
      </c>
      <c r="P103" t="s">
        <v>128</v>
      </c>
      <c r="Q103" t="s">
        <v>1245</v>
      </c>
      <c r="R103">
        <v>20877</v>
      </c>
      <c r="S103">
        <v>1</v>
      </c>
      <c r="T103">
        <v>1</v>
      </c>
      <c r="U103">
        <v>0</v>
      </c>
      <c r="V103" t="s">
        <v>1065</v>
      </c>
      <c r="W103" t="s">
        <v>103</v>
      </c>
      <c r="X103">
        <v>1</v>
      </c>
      <c r="Y103">
        <v>0</v>
      </c>
      <c r="Z103">
        <v>0</v>
      </c>
      <c r="AB103" t="s">
        <v>104</v>
      </c>
      <c r="AC103" t="s">
        <v>31</v>
      </c>
      <c r="AD103">
        <v>1</v>
      </c>
      <c r="AE103" t="s">
        <v>1245</v>
      </c>
      <c r="AF103" t="s">
        <v>94</v>
      </c>
      <c r="AG103">
        <v>1</v>
      </c>
      <c r="AJ103" t="s">
        <v>105</v>
      </c>
      <c r="AK103" t="s">
        <v>105</v>
      </c>
      <c r="AL103" t="s">
        <v>31</v>
      </c>
      <c r="AM103" t="s">
        <v>106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11:23:43</v>
      </c>
      <c r="C104" s="62" t="s">
        <v>29</v>
      </c>
      <c r="D104" s="63">
        <f t="shared" si="6"/>
        <v>68</v>
      </c>
      <c r="E104" s="87">
        <f t="shared" si="7"/>
        <v>40.4</v>
      </c>
      <c r="F104" s="89">
        <f t="shared" si="8"/>
        <v>2747.2</v>
      </c>
      <c r="G104" s="64" t="s">
        <v>8</v>
      </c>
      <c r="H104" s="64" t="str">
        <f t="shared" si="9"/>
        <v>00539990173TRLO1</v>
      </c>
      <c r="J104" t="s">
        <v>94</v>
      </c>
      <c r="K104" s="101" t="s">
        <v>95</v>
      </c>
      <c r="L104">
        <v>68</v>
      </c>
      <c r="M104">
        <v>4040</v>
      </c>
      <c r="N104" t="s">
        <v>127</v>
      </c>
      <c r="O104" t="s">
        <v>1246</v>
      </c>
      <c r="P104" t="s">
        <v>128</v>
      </c>
      <c r="Q104" t="s">
        <v>1247</v>
      </c>
      <c r="R104">
        <v>20877</v>
      </c>
      <c r="S104">
        <v>1</v>
      </c>
      <c r="T104">
        <v>1</v>
      </c>
      <c r="U104">
        <v>0</v>
      </c>
      <c r="V104" t="s">
        <v>1065</v>
      </c>
      <c r="W104" t="s">
        <v>103</v>
      </c>
      <c r="X104">
        <v>1</v>
      </c>
      <c r="Y104">
        <v>0</v>
      </c>
      <c r="Z104">
        <v>0</v>
      </c>
      <c r="AB104" t="s">
        <v>104</v>
      </c>
      <c r="AC104" t="s">
        <v>31</v>
      </c>
      <c r="AD104">
        <v>1</v>
      </c>
      <c r="AE104" t="s">
        <v>1247</v>
      </c>
      <c r="AF104" t="s">
        <v>94</v>
      </c>
      <c r="AG104">
        <v>1</v>
      </c>
      <c r="AJ104" t="s">
        <v>105</v>
      </c>
      <c r="AK104" t="s">
        <v>105</v>
      </c>
      <c r="AL104" t="s">
        <v>31</v>
      </c>
      <c r="AM104" t="s">
        <v>106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11:23:43</v>
      </c>
      <c r="C105" s="62" t="s">
        <v>29</v>
      </c>
      <c r="D105" s="63">
        <f t="shared" si="6"/>
        <v>18</v>
      </c>
      <c r="E105" s="87">
        <f t="shared" si="7"/>
        <v>40.44</v>
      </c>
      <c r="F105" s="89">
        <f t="shared" si="8"/>
        <v>727.92</v>
      </c>
      <c r="G105" s="64" t="s">
        <v>8</v>
      </c>
      <c r="H105" s="64" t="str">
        <f t="shared" si="9"/>
        <v>00539990172TRLO1</v>
      </c>
      <c r="J105" t="s">
        <v>94</v>
      </c>
      <c r="K105" s="101" t="s">
        <v>95</v>
      </c>
      <c r="L105">
        <v>18</v>
      </c>
      <c r="M105">
        <v>4044</v>
      </c>
      <c r="N105" t="s">
        <v>127</v>
      </c>
      <c r="O105" t="s">
        <v>1246</v>
      </c>
      <c r="P105" t="s">
        <v>128</v>
      </c>
      <c r="Q105" t="s">
        <v>1248</v>
      </c>
      <c r="R105">
        <v>20877</v>
      </c>
      <c r="S105">
        <v>1</v>
      </c>
      <c r="T105">
        <v>1</v>
      </c>
      <c r="U105">
        <v>0</v>
      </c>
      <c r="V105" t="s">
        <v>1065</v>
      </c>
      <c r="W105" t="s">
        <v>103</v>
      </c>
      <c r="X105">
        <v>1</v>
      </c>
      <c r="Y105">
        <v>0</v>
      </c>
      <c r="Z105">
        <v>0</v>
      </c>
      <c r="AB105" t="s">
        <v>104</v>
      </c>
      <c r="AC105" t="s">
        <v>31</v>
      </c>
      <c r="AD105">
        <v>1</v>
      </c>
      <c r="AE105" t="s">
        <v>1248</v>
      </c>
      <c r="AF105" t="s">
        <v>94</v>
      </c>
      <c r="AG105">
        <v>1</v>
      </c>
      <c r="AJ105" t="s">
        <v>105</v>
      </c>
      <c r="AK105" t="s">
        <v>105</v>
      </c>
      <c r="AL105" t="s">
        <v>31</v>
      </c>
      <c r="AM105" t="s">
        <v>106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11:26:56</v>
      </c>
      <c r="C106" s="62" t="s">
        <v>29</v>
      </c>
      <c r="D106" s="63">
        <f t="shared" si="6"/>
        <v>56</v>
      </c>
      <c r="E106" s="87">
        <f t="shared" si="7"/>
        <v>40.46</v>
      </c>
      <c r="F106" s="89">
        <f t="shared" si="8"/>
        <v>2265.7600000000002</v>
      </c>
      <c r="G106" s="64" t="s">
        <v>8</v>
      </c>
      <c r="H106" s="64" t="str">
        <f t="shared" si="9"/>
        <v>00539991103TRLO1</v>
      </c>
      <c r="J106" t="s">
        <v>94</v>
      </c>
      <c r="K106" s="101" t="s">
        <v>95</v>
      </c>
      <c r="L106">
        <v>56</v>
      </c>
      <c r="M106">
        <v>4046</v>
      </c>
      <c r="N106" t="s">
        <v>127</v>
      </c>
      <c r="O106" t="s">
        <v>1249</v>
      </c>
      <c r="P106" t="s">
        <v>128</v>
      </c>
      <c r="Q106" t="s">
        <v>1250</v>
      </c>
      <c r="R106">
        <v>20877</v>
      </c>
      <c r="S106">
        <v>1</v>
      </c>
      <c r="T106">
        <v>1</v>
      </c>
      <c r="U106">
        <v>0</v>
      </c>
      <c r="V106" t="s">
        <v>1065</v>
      </c>
      <c r="W106" t="s">
        <v>103</v>
      </c>
      <c r="X106">
        <v>1</v>
      </c>
      <c r="Y106">
        <v>0</v>
      </c>
      <c r="Z106">
        <v>0</v>
      </c>
      <c r="AB106" t="s">
        <v>104</v>
      </c>
      <c r="AC106" t="s">
        <v>31</v>
      </c>
      <c r="AD106">
        <v>1</v>
      </c>
      <c r="AE106" t="s">
        <v>1250</v>
      </c>
      <c r="AF106" t="s">
        <v>94</v>
      </c>
      <c r="AG106">
        <v>1</v>
      </c>
      <c r="AJ106" t="s">
        <v>105</v>
      </c>
      <c r="AK106" t="s">
        <v>105</v>
      </c>
      <c r="AL106" t="s">
        <v>31</v>
      </c>
      <c r="AM106" t="s">
        <v>106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11:29:10</v>
      </c>
      <c r="C107" s="62" t="s">
        <v>29</v>
      </c>
      <c r="D107" s="63">
        <f t="shared" si="6"/>
        <v>43</v>
      </c>
      <c r="E107" s="87">
        <f t="shared" si="7"/>
        <v>40.46</v>
      </c>
      <c r="F107" s="89">
        <f t="shared" si="8"/>
        <v>1739.78</v>
      </c>
      <c r="G107" s="64" t="s">
        <v>8</v>
      </c>
      <c r="H107" s="64" t="str">
        <f t="shared" si="9"/>
        <v>00539991658TRLO1</v>
      </c>
      <c r="J107" t="s">
        <v>94</v>
      </c>
      <c r="K107" s="101" t="s">
        <v>95</v>
      </c>
      <c r="L107">
        <v>43</v>
      </c>
      <c r="M107">
        <v>4046</v>
      </c>
      <c r="N107" t="s">
        <v>127</v>
      </c>
      <c r="O107" t="s">
        <v>1251</v>
      </c>
      <c r="P107" t="s">
        <v>128</v>
      </c>
      <c r="Q107" t="s">
        <v>1252</v>
      </c>
      <c r="R107">
        <v>20877</v>
      </c>
      <c r="S107">
        <v>1</v>
      </c>
      <c r="T107">
        <v>1</v>
      </c>
      <c r="U107">
        <v>0</v>
      </c>
      <c r="V107" t="s">
        <v>1065</v>
      </c>
      <c r="W107" t="s">
        <v>103</v>
      </c>
      <c r="X107">
        <v>1</v>
      </c>
      <c r="Y107">
        <v>0</v>
      </c>
      <c r="Z107">
        <v>0</v>
      </c>
      <c r="AB107" t="s">
        <v>104</v>
      </c>
      <c r="AC107" t="s">
        <v>31</v>
      </c>
      <c r="AD107">
        <v>1</v>
      </c>
      <c r="AE107" t="s">
        <v>1252</v>
      </c>
      <c r="AF107" t="s">
        <v>94</v>
      </c>
      <c r="AG107">
        <v>1</v>
      </c>
      <c r="AJ107" t="s">
        <v>105</v>
      </c>
      <c r="AK107" t="s">
        <v>105</v>
      </c>
      <c r="AL107" t="s">
        <v>31</v>
      </c>
      <c r="AM107" t="s">
        <v>106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11:34:06</v>
      </c>
      <c r="C108" s="62" t="s">
        <v>29</v>
      </c>
      <c r="D108" s="63">
        <f t="shared" si="6"/>
        <v>51</v>
      </c>
      <c r="E108" s="87">
        <f t="shared" si="7"/>
        <v>40.46</v>
      </c>
      <c r="F108" s="89">
        <f t="shared" si="8"/>
        <v>2063.46</v>
      </c>
      <c r="G108" s="64" t="s">
        <v>8</v>
      </c>
      <c r="H108" s="64" t="str">
        <f t="shared" si="9"/>
        <v>00539993471TRLO1</v>
      </c>
      <c r="J108" t="s">
        <v>94</v>
      </c>
      <c r="K108" s="101" t="s">
        <v>95</v>
      </c>
      <c r="L108">
        <v>51</v>
      </c>
      <c r="M108">
        <v>4046</v>
      </c>
      <c r="N108" t="s">
        <v>127</v>
      </c>
      <c r="O108" t="s">
        <v>1253</v>
      </c>
      <c r="P108" t="s">
        <v>128</v>
      </c>
      <c r="Q108" t="s">
        <v>1254</v>
      </c>
      <c r="R108">
        <v>20877</v>
      </c>
      <c r="S108">
        <v>1</v>
      </c>
      <c r="T108">
        <v>1</v>
      </c>
      <c r="U108">
        <v>0</v>
      </c>
      <c r="V108" t="s">
        <v>1065</v>
      </c>
      <c r="W108" t="s">
        <v>103</v>
      </c>
      <c r="X108">
        <v>1</v>
      </c>
      <c r="Y108">
        <v>0</v>
      </c>
      <c r="Z108">
        <v>0</v>
      </c>
      <c r="AB108" t="s">
        <v>104</v>
      </c>
      <c r="AC108" t="s">
        <v>31</v>
      </c>
      <c r="AD108">
        <v>1</v>
      </c>
      <c r="AE108" t="s">
        <v>1254</v>
      </c>
      <c r="AF108" t="s">
        <v>94</v>
      </c>
      <c r="AG108">
        <v>1</v>
      </c>
      <c r="AJ108" t="s">
        <v>105</v>
      </c>
      <c r="AK108" t="s">
        <v>105</v>
      </c>
      <c r="AL108" t="s">
        <v>31</v>
      </c>
      <c r="AM108" t="s">
        <v>106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11:39:07</v>
      </c>
      <c r="C109" s="62" t="s">
        <v>29</v>
      </c>
      <c r="D109" s="63">
        <f t="shared" si="6"/>
        <v>40</v>
      </c>
      <c r="E109" s="87">
        <f t="shared" si="7"/>
        <v>40.46</v>
      </c>
      <c r="F109" s="89">
        <f t="shared" si="8"/>
        <v>1618.4</v>
      </c>
      <c r="G109" s="64" t="s">
        <v>8</v>
      </c>
      <c r="H109" s="64" t="str">
        <f t="shared" si="9"/>
        <v>00539995078TRLO1</v>
      </c>
      <c r="J109" t="s">
        <v>94</v>
      </c>
      <c r="K109" s="101" t="s">
        <v>95</v>
      </c>
      <c r="L109">
        <v>40</v>
      </c>
      <c r="M109">
        <v>4046</v>
      </c>
      <c r="N109" t="s">
        <v>127</v>
      </c>
      <c r="O109" t="s">
        <v>1255</v>
      </c>
      <c r="P109" t="s">
        <v>128</v>
      </c>
      <c r="Q109" t="s">
        <v>1256</v>
      </c>
      <c r="R109">
        <v>20877</v>
      </c>
      <c r="S109">
        <v>1</v>
      </c>
      <c r="T109">
        <v>1</v>
      </c>
      <c r="U109">
        <v>0</v>
      </c>
      <c r="V109" t="s">
        <v>1065</v>
      </c>
      <c r="W109" t="s">
        <v>103</v>
      </c>
      <c r="X109">
        <v>1</v>
      </c>
      <c r="Y109">
        <v>0</v>
      </c>
      <c r="Z109">
        <v>0</v>
      </c>
      <c r="AB109" t="s">
        <v>104</v>
      </c>
      <c r="AC109" t="s">
        <v>31</v>
      </c>
      <c r="AD109">
        <v>1</v>
      </c>
      <c r="AE109" t="s">
        <v>1256</v>
      </c>
      <c r="AF109" t="s">
        <v>94</v>
      </c>
      <c r="AG109">
        <v>1</v>
      </c>
      <c r="AJ109" t="s">
        <v>105</v>
      </c>
      <c r="AK109" t="s">
        <v>105</v>
      </c>
      <c r="AL109" t="s">
        <v>31</v>
      </c>
      <c r="AM109" t="s">
        <v>106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11:40:49</v>
      </c>
      <c r="C110" s="62" t="s">
        <v>29</v>
      </c>
      <c r="D110" s="63">
        <f t="shared" si="6"/>
        <v>18</v>
      </c>
      <c r="E110" s="87">
        <f t="shared" si="7"/>
        <v>40.46</v>
      </c>
      <c r="F110" s="89">
        <f t="shared" si="8"/>
        <v>728.28</v>
      </c>
      <c r="G110" s="64" t="s">
        <v>8</v>
      </c>
      <c r="H110" s="64" t="str">
        <f t="shared" si="9"/>
        <v>00539995527TRLO1</v>
      </c>
      <c r="J110" t="s">
        <v>94</v>
      </c>
      <c r="K110" s="101" t="s">
        <v>95</v>
      </c>
      <c r="L110">
        <v>18</v>
      </c>
      <c r="M110">
        <v>4046</v>
      </c>
      <c r="N110" t="s">
        <v>127</v>
      </c>
      <c r="O110" t="s">
        <v>1257</v>
      </c>
      <c r="P110" t="s">
        <v>128</v>
      </c>
      <c r="Q110" t="s">
        <v>1258</v>
      </c>
      <c r="R110">
        <v>20877</v>
      </c>
      <c r="S110">
        <v>1</v>
      </c>
      <c r="T110">
        <v>1</v>
      </c>
      <c r="U110">
        <v>0</v>
      </c>
      <c r="V110" t="s">
        <v>1065</v>
      </c>
      <c r="W110" t="s">
        <v>103</v>
      </c>
      <c r="X110">
        <v>1</v>
      </c>
      <c r="Y110">
        <v>0</v>
      </c>
      <c r="Z110">
        <v>0</v>
      </c>
      <c r="AB110" t="s">
        <v>104</v>
      </c>
      <c r="AC110" t="s">
        <v>31</v>
      </c>
      <c r="AD110">
        <v>1</v>
      </c>
      <c r="AE110" t="s">
        <v>1258</v>
      </c>
      <c r="AF110" t="s">
        <v>94</v>
      </c>
      <c r="AG110">
        <v>1</v>
      </c>
      <c r="AJ110" t="s">
        <v>105</v>
      </c>
      <c r="AK110" t="s">
        <v>105</v>
      </c>
      <c r="AL110" t="s">
        <v>31</v>
      </c>
      <c r="AM110" t="s">
        <v>106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11:40:49</v>
      </c>
      <c r="C111" s="62" t="s">
        <v>29</v>
      </c>
      <c r="D111" s="63">
        <f t="shared" si="6"/>
        <v>8</v>
      </c>
      <c r="E111" s="87">
        <f t="shared" si="7"/>
        <v>40.46</v>
      </c>
      <c r="F111" s="89">
        <f t="shared" si="8"/>
        <v>323.68</v>
      </c>
      <c r="G111" s="64" t="s">
        <v>8</v>
      </c>
      <c r="H111" s="64" t="str">
        <f t="shared" si="9"/>
        <v>00539995528TRLO1</v>
      </c>
      <c r="J111" t="s">
        <v>94</v>
      </c>
      <c r="K111" s="101" t="s">
        <v>95</v>
      </c>
      <c r="L111">
        <v>8</v>
      </c>
      <c r="M111">
        <v>4046</v>
      </c>
      <c r="N111" t="s">
        <v>127</v>
      </c>
      <c r="O111" t="s">
        <v>1259</v>
      </c>
      <c r="P111" t="s">
        <v>128</v>
      </c>
      <c r="Q111" t="s">
        <v>1260</v>
      </c>
      <c r="R111">
        <v>20877</v>
      </c>
      <c r="S111">
        <v>1</v>
      </c>
      <c r="T111">
        <v>1</v>
      </c>
      <c r="U111">
        <v>0</v>
      </c>
      <c r="V111" t="s">
        <v>1065</v>
      </c>
      <c r="W111" t="s">
        <v>103</v>
      </c>
      <c r="X111">
        <v>1</v>
      </c>
      <c r="Y111">
        <v>0</v>
      </c>
      <c r="Z111">
        <v>0</v>
      </c>
      <c r="AB111" t="s">
        <v>104</v>
      </c>
      <c r="AC111" t="s">
        <v>31</v>
      </c>
      <c r="AD111">
        <v>1</v>
      </c>
      <c r="AE111" t="s">
        <v>1260</v>
      </c>
      <c r="AF111" t="s">
        <v>94</v>
      </c>
      <c r="AG111">
        <v>1</v>
      </c>
      <c r="AJ111" t="s">
        <v>105</v>
      </c>
      <c r="AK111" t="s">
        <v>105</v>
      </c>
      <c r="AL111" t="s">
        <v>31</v>
      </c>
      <c r="AM111" t="s">
        <v>106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11:42:09</v>
      </c>
      <c r="C112" s="62" t="s">
        <v>29</v>
      </c>
      <c r="D112" s="63">
        <f t="shared" si="6"/>
        <v>2</v>
      </c>
      <c r="E112" s="87">
        <f t="shared" si="7"/>
        <v>40.44</v>
      </c>
      <c r="F112" s="89">
        <f t="shared" si="8"/>
        <v>80.88</v>
      </c>
      <c r="G112" s="64" t="s">
        <v>8</v>
      </c>
      <c r="H112" s="64" t="str">
        <f t="shared" si="9"/>
        <v>00539995878TRLO1</v>
      </c>
      <c r="J112" t="s">
        <v>94</v>
      </c>
      <c r="K112" s="101" t="s">
        <v>95</v>
      </c>
      <c r="L112">
        <v>2</v>
      </c>
      <c r="M112">
        <v>4044</v>
      </c>
      <c r="N112" t="s">
        <v>127</v>
      </c>
      <c r="O112" t="s">
        <v>1261</v>
      </c>
      <c r="P112" t="s">
        <v>128</v>
      </c>
      <c r="Q112" t="s">
        <v>1262</v>
      </c>
      <c r="R112">
        <v>20877</v>
      </c>
      <c r="S112">
        <v>1</v>
      </c>
      <c r="T112">
        <v>1</v>
      </c>
      <c r="U112">
        <v>0</v>
      </c>
      <c r="V112" t="s">
        <v>1065</v>
      </c>
      <c r="W112" t="s">
        <v>103</v>
      </c>
      <c r="X112">
        <v>1</v>
      </c>
      <c r="Y112">
        <v>0</v>
      </c>
      <c r="Z112">
        <v>0</v>
      </c>
      <c r="AB112" t="s">
        <v>104</v>
      </c>
      <c r="AC112" t="s">
        <v>31</v>
      </c>
      <c r="AD112">
        <v>1</v>
      </c>
      <c r="AE112" t="s">
        <v>1262</v>
      </c>
      <c r="AF112" t="s">
        <v>94</v>
      </c>
      <c r="AG112">
        <v>1</v>
      </c>
      <c r="AJ112" t="s">
        <v>105</v>
      </c>
      <c r="AK112" t="s">
        <v>105</v>
      </c>
      <c r="AL112" t="s">
        <v>31</v>
      </c>
      <c r="AM112" t="s">
        <v>106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11:44:47</v>
      </c>
      <c r="C113" s="62" t="s">
        <v>29</v>
      </c>
      <c r="D113" s="63">
        <f t="shared" si="6"/>
        <v>35</v>
      </c>
      <c r="E113" s="87">
        <f t="shared" si="7"/>
        <v>40.44</v>
      </c>
      <c r="F113" s="89">
        <f t="shared" si="8"/>
        <v>1415.3999999999999</v>
      </c>
      <c r="G113" s="64" t="s">
        <v>8</v>
      </c>
      <c r="H113" s="64" t="str">
        <f t="shared" si="9"/>
        <v>00539996462TRLO1</v>
      </c>
      <c r="J113" t="s">
        <v>94</v>
      </c>
      <c r="K113" s="101" t="s">
        <v>95</v>
      </c>
      <c r="L113">
        <v>35</v>
      </c>
      <c r="M113">
        <v>4044</v>
      </c>
      <c r="N113" t="s">
        <v>127</v>
      </c>
      <c r="O113" t="s">
        <v>1263</v>
      </c>
      <c r="P113" t="s">
        <v>128</v>
      </c>
      <c r="Q113" t="s">
        <v>1264</v>
      </c>
      <c r="R113">
        <v>20877</v>
      </c>
      <c r="S113">
        <v>1</v>
      </c>
      <c r="T113">
        <v>1</v>
      </c>
      <c r="U113">
        <v>0</v>
      </c>
      <c r="V113" t="s">
        <v>1065</v>
      </c>
      <c r="W113" t="s">
        <v>103</v>
      </c>
      <c r="X113">
        <v>1</v>
      </c>
      <c r="Y113">
        <v>0</v>
      </c>
      <c r="Z113">
        <v>0</v>
      </c>
      <c r="AB113" t="s">
        <v>104</v>
      </c>
      <c r="AC113" t="s">
        <v>31</v>
      </c>
      <c r="AD113">
        <v>1</v>
      </c>
      <c r="AE113" t="s">
        <v>1264</v>
      </c>
      <c r="AF113" t="s">
        <v>94</v>
      </c>
      <c r="AG113">
        <v>1</v>
      </c>
      <c r="AJ113" t="s">
        <v>105</v>
      </c>
      <c r="AK113" t="s">
        <v>105</v>
      </c>
      <c r="AL113" t="s">
        <v>31</v>
      </c>
      <c r="AM113" t="s">
        <v>106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11:45:32</v>
      </c>
      <c r="C114" s="62" t="s">
        <v>29</v>
      </c>
      <c r="D114" s="63">
        <f t="shared" si="6"/>
        <v>5</v>
      </c>
      <c r="E114" s="87">
        <f t="shared" si="7"/>
        <v>40.44</v>
      </c>
      <c r="F114" s="89">
        <f t="shared" si="8"/>
        <v>202.2</v>
      </c>
      <c r="G114" s="64" t="s">
        <v>8</v>
      </c>
      <c r="H114" s="64" t="str">
        <f t="shared" si="9"/>
        <v>00539996789TRLO1</v>
      </c>
      <c r="J114" t="s">
        <v>94</v>
      </c>
      <c r="K114" s="101" t="s">
        <v>95</v>
      </c>
      <c r="L114">
        <v>5</v>
      </c>
      <c r="M114">
        <v>4044</v>
      </c>
      <c r="N114" t="s">
        <v>127</v>
      </c>
      <c r="O114" t="s">
        <v>1265</v>
      </c>
      <c r="P114" t="s">
        <v>128</v>
      </c>
      <c r="Q114" t="s">
        <v>1266</v>
      </c>
      <c r="R114">
        <v>20877</v>
      </c>
      <c r="S114">
        <v>1</v>
      </c>
      <c r="T114">
        <v>1</v>
      </c>
      <c r="U114">
        <v>0</v>
      </c>
      <c r="V114" t="s">
        <v>1065</v>
      </c>
      <c r="W114" t="s">
        <v>103</v>
      </c>
      <c r="X114">
        <v>1</v>
      </c>
      <c r="Y114">
        <v>0</v>
      </c>
      <c r="Z114">
        <v>0</v>
      </c>
      <c r="AB114" t="s">
        <v>104</v>
      </c>
      <c r="AC114" t="s">
        <v>31</v>
      </c>
      <c r="AD114">
        <v>1</v>
      </c>
      <c r="AE114" t="s">
        <v>1266</v>
      </c>
      <c r="AF114" t="s">
        <v>94</v>
      </c>
      <c r="AG114">
        <v>1</v>
      </c>
      <c r="AJ114" t="s">
        <v>105</v>
      </c>
      <c r="AK114" t="s">
        <v>105</v>
      </c>
      <c r="AL114" t="s">
        <v>31</v>
      </c>
      <c r="AM114" t="s">
        <v>106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11:51:35</v>
      </c>
      <c r="C115" s="62" t="s">
        <v>29</v>
      </c>
      <c r="D115" s="63">
        <f t="shared" si="6"/>
        <v>6</v>
      </c>
      <c r="E115" s="87">
        <f t="shared" si="7"/>
        <v>40.44</v>
      </c>
      <c r="F115" s="89">
        <f t="shared" si="8"/>
        <v>242.64</v>
      </c>
      <c r="G115" s="64" t="s">
        <v>8</v>
      </c>
      <c r="H115" s="64" t="str">
        <f t="shared" si="9"/>
        <v>00539998408TRLO1</v>
      </c>
      <c r="J115" t="s">
        <v>94</v>
      </c>
      <c r="K115" s="101" t="s">
        <v>95</v>
      </c>
      <c r="L115">
        <v>6</v>
      </c>
      <c r="M115">
        <v>4044</v>
      </c>
      <c r="N115" t="s">
        <v>127</v>
      </c>
      <c r="O115" t="s">
        <v>1267</v>
      </c>
      <c r="P115" t="s">
        <v>128</v>
      </c>
      <c r="Q115" t="s">
        <v>1268</v>
      </c>
      <c r="R115">
        <v>20877</v>
      </c>
      <c r="S115">
        <v>1</v>
      </c>
      <c r="T115">
        <v>1</v>
      </c>
      <c r="U115">
        <v>0</v>
      </c>
      <c r="V115" t="s">
        <v>1065</v>
      </c>
      <c r="W115" t="s">
        <v>103</v>
      </c>
      <c r="X115">
        <v>1</v>
      </c>
      <c r="Y115">
        <v>0</v>
      </c>
      <c r="Z115">
        <v>0</v>
      </c>
      <c r="AB115" t="s">
        <v>104</v>
      </c>
      <c r="AC115" t="s">
        <v>31</v>
      </c>
      <c r="AD115">
        <v>1</v>
      </c>
      <c r="AE115" t="s">
        <v>1268</v>
      </c>
      <c r="AF115" t="s">
        <v>94</v>
      </c>
      <c r="AG115">
        <v>1</v>
      </c>
      <c r="AJ115" t="s">
        <v>105</v>
      </c>
      <c r="AK115" t="s">
        <v>105</v>
      </c>
      <c r="AL115" t="s">
        <v>31</v>
      </c>
      <c r="AM115" t="s">
        <v>106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12:02:37</v>
      </c>
      <c r="C116" s="62" t="s">
        <v>29</v>
      </c>
      <c r="D116" s="63">
        <f t="shared" si="6"/>
        <v>56</v>
      </c>
      <c r="E116" s="87">
        <f t="shared" si="7"/>
        <v>40.380000000000003</v>
      </c>
      <c r="F116" s="89">
        <f t="shared" si="8"/>
        <v>2261.2800000000002</v>
      </c>
      <c r="G116" s="64" t="s">
        <v>8</v>
      </c>
      <c r="H116" s="64" t="str">
        <f t="shared" si="9"/>
        <v>00540000505TRLO1</v>
      </c>
      <c r="J116" t="s">
        <v>94</v>
      </c>
      <c r="K116" s="101" t="s">
        <v>95</v>
      </c>
      <c r="L116">
        <v>56</v>
      </c>
      <c r="M116">
        <v>4038</v>
      </c>
      <c r="N116" t="s">
        <v>127</v>
      </c>
      <c r="O116" t="s">
        <v>1269</v>
      </c>
      <c r="P116" t="s">
        <v>128</v>
      </c>
      <c r="Q116" t="s">
        <v>1270</v>
      </c>
      <c r="R116">
        <v>20877</v>
      </c>
      <c r="S116">
        <v>1</v>
      </c>
      <c r="T116">
        <v>1</v>
      </c>
      <c r="U116">
        <v>0</v>
      </c>
      <c r="V116" t="s">
        <v>1065</v>
      </c>
      <c r="W116" t="s">
        <v>103</v>
      </c>
      <c r="X116">
        <v>1</v>
      </c>
      <c r="Y116">
        <v>0</v>
      </c>
      <c r="Z116">
        <v>0</v>
      </c>
      <c r="AB116" t="s">
        <v>104</v>
      </c>
      <c r="AC116" t="s">
        <v>31</v>
      </c>
      <c r="AD116">
        <v>1</v>
      </c>
      <c r="AE116" t="s">
        <v>1270</v>
      </c>
      <c r="AF116" t="s">
        <v>94</v>
      </c>
      <c r="AG116">
        <v>1</v>
      </c>
      <c r="AJ116" t="s">
        <v>105</v>
      </c>
      <c r="AK116" t="s">
        <v>105</v>
      </c>
      <c r="AL116" t="s">
        <v>31</v>
      </c>
      <c r="AM116" t="s">
        <v>106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12:02:37</v>
      </c>
      <c r="C117" s="62" t="s">
        <v>29</v>
      </c>
      <c r="D117" s="63">
        <f t="shared" si="6"/>
        <v>18</v>
      </c>
      <c r="E117" s="87">
        <f t="shared" si="7"/>
        <v>40.380000000000003</v>
      </c>
      <c r="F117" s="89">
        <f t="shared" si="8"/>
        <v>726.84</v>
      </c>
      <c r="G117" s="64" t="s">
        <v>8</v>
      </c>
      <c r="H117" s="64" t="str">
        <f t="shared" si="9"/>
        <v>00540000504TRLO1</v>
      </c>
      <c r="J117" t="s">
        <v>94</v>
      </c>
      <c r="K117" s="101" t="s">
        <v>95</v>
      </c>
      <c r="L117">
        <v>18</v>
      </c>
      <c r="M117">
        <v>4038</v>
      </c>
      <c r="N117" t="s">
        <v>127</v>
      </c>
      <c r="O117" t="s">
        <v>1269</v>
      </c>
      <c r="P117" t="s">
        <v>128</v>
      </c>
      <c r="Q117" t="s">
        <v>1271</v>
      </c>
      <c r="R117">
        <v>20877</v>
      </c>
      <c r="S117">
        <v>1</v>
      </c>
      <c r="T117">
        <v>1</v>
      </c>
      <c r="U117">
        <v>0</v>
      </c>
      <c r="V117" t="s">
        <v>1065</v>
      </c>
      <c r="W117" t="s">
        <v>103</v>
      </c>
      <c r="X117">
        <v>1</v>
      </c>
      <c r="Y117">
        <v>0</v>
      </c>
      <c r="Z117">
        <v>0</v>
      </c>
      <c r="AB117" t="s">
        <v>104</v>
      </c>
      <c r="AC117" t="s">
        <v>31</v>
      </c>
      <c r="AD117">
        <v>1</v>
      </c>
      <c r="AE117" t="s">
        <v>1271</v>
      </c>
      <c r="AF117" t="s">
        <v>94</v>
      </c>
      <c r="AG117">
        <v>1</v>
      </c>
      <c r="AJ117" t="s">
        <v>105</v>
      </c>
      <c r="AK117" t="s">
        <v>105</v>
      </c>
      <c r="AL117" t="s">
        <v>31</v>
      </c>
      <c r="AM117" t="s">
        <v>106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12:05:08</v>
      </c>
      <c r="C118" s="62" t="s">
        <v>29</v>
      </c>
      <c r="D118" s="63">
        <f t="shared" si="6"/>
        <v>8</v>
      </c>
      <c r="E118" s="87">
        <f t="shared" si="7"/>
        <v>40.380000000000003</v>
      </c>
      <c r="F118" s="89">
        <f t="shared" si="8"/>
        <v>323.04000000000002</v>
      </c>
      <c r="G118" s="64" t="s">
        <v>8</v>
      </c>
      <c r="H118" s="64" t="str">
        <f t="shared" si="9"/>
        <v>00540001203TRLO1</v>
      </c>
      <c r="J118" t="s">
        <v>94</v>
      </c>
      <c r="K118" s="101" t="s">
        <v>95</v>
      </c>
      <c r="L118">
        <v>8</v>
      </c>
      <c r="M118">
        <v>4038</v>
      </c>
      <c r="N118" t="s">
        <v>127</v>
      </c>
      <c r="O118" t="s">
        <v>1272</v>
      </c>
      <c r="P118" t="s">
        <v>128</v>
      </c>
      <c r="Q118" t="s">
        <v>1273</v>
      </c>
      <c r="R118">
        <v>20877</v>
      </c>
      <c r="S118">
        <v>1</v>
      </c>
      <c r="T118">
        <v>1</v>
      </c>
      <c r="U118">
        <v>0</v>
      </c>
      <c r="V118" t="s">
        <v>1065</v>
      </c>
      <c r="W118" t="s">
        <v>103</v>
      </c>
      <c r="X118">
        <v>1</v>
      </c>
      <c r="Y118">
        <v>0</v>
      </c>
      <c r="Z118">
        <v>0</v>
      </c>
      <c r="AB118" t="s">
        <v>104</v>
      </c>
      <c r="AC118" t="s">
        <v>31</v>
      </c>
      <c r="AD118">
        <v>1</v>
      </c>
      <c r="AE118" t="s">
        <v>1273</v>
      </c>
      <c r="AF118" t="s">
        <v>94</v>
      </c>
      <c r="AG118">
        <v>1</v>
      </c>
      <c r="AJ118" t="s">
        <v>105</v>
      </c>
      <c r="AK118" t="s">
        <v>105</v>
      </c>
      <c r="AL118" t="s">
        <v>31</v>
      </c>
      <c r="AM118" t="s">
        <v>106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12:07:02</v>
      </c>
      <c r="C119" s="62" t="s">
        <v>29</v>
      </c>
      <c r="D119" s="63">
        <f t="shared" si="6"/>
        <v>8</v>
      </c>
      <c r="E119" s="87">
        <f t="shared" si="7"/>
        <v>40.36</v>
      </c>
      <c r="F119" s="89">
        <f t="shared" si="8"/>
        <v>322.88</v>
      </c>
      <c r="G119" s="64" t="s">
        <v>8</v>
      </c>
      <c r="H119" s="64" t="str">
        <f t="shared" si="9"/>
        <v>00540001584TRLO1</v>
      </c>
      <c r="J119" t="s">
        <v>94</v>
      </c>
      <c r="K119" s="101" t="s">
        <v>95</v>
      </c>
      <c r="L119">
        <v>8</v>
      </c>
      <c r="M119">
        <v>4036</v>
      </c>
      <c r="N119" t="s">
        <v>127</v>
      </c>
      <c r="O119" t="s">
        <v>1274</v>
      </c>
      <c r="P119" t="s">
        <v>128</v>
      </c>
      <c r="Q119" t="s">
        <v>1275</v>
      </c>
      <c r="R119">
        <v>20877</v>
      </c>
      <c r="S119">
        <v>1</v>
      </c>
      <c r="T119">
        <v>1</v>
      </c>
      <c r="U119">
        <v>0</v>
      </c>
      <c r="V119" t="s">
        <v>1065</v>
      </c>
      <c r="W119" t="s">
        <v>103</v>
      </c>
      <c r="X119">
        <v>1</v>
      </c>
      <c r="Y119">
        <v>0</v>
      </c>
      <c r="Z119">
        <v>0</v>
      </c>
      <c r="AB119" t="s">
        <v>104</v>
      </c>
      <c r="AC119" t="s">
        <v>31</v>
      </c>
      <c r="AD119">
        <v>1</v>
      </c>
      <c r="AE119" t="s">
        <v>1275</v>
      </c>
      <c r="AF119" t="s">
        <v>94</v>
      </c>
      <c r="AG119">
        <v>1</v>
      </c>
      <c r="AJ119" t="s">
        <v>105</v>
      </c>
      <c r="AK119" t="s">
        <v>105</v>
      </c>
      <c r="AL119" t="s">
        <v>31</v>
      </c>
      <c r="AM119" t="s">
        <v>106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12:07:02</v>
      </c>
      <c r="C120" s="62" t="s">
        <v>29</v>
      </c>
      <c r="D120" s="63">
        <f t="shared" si="6"/>
        <v>5</v>
      </c>
      <c r="E120" s="87">
        <f t="shared" si="7"/>
        <v>40.36</v>
      </c>
      <c r="F120" s="89">
        <f t="shared" si="8"/>
        <v>201.8</v>
      </c>
      <c r="G120" s="64" t="s">
        <v>8</v>
      </c>
      <c r="H120" s="64" t="str">
        <f t="shared" si="9"/>
        <v>00540001583TRLO1</v>
      </c>
      <c r="J120" t="s">
        <v>94</v>
      </c>
      <c r="K120" s="101" t="s">
        <v>95</v>
      </c>
      <c r="L120">
        <v>5</v>
      </c>
      <c r="M120">
        <v>4036</v>
      </c>
      <c r="N120" t="s">
        <v>127</v>
      </c>
      <c r="O120" t="s">
        <v>1274</v>
      </c>
      <c r="P120" t="s">
        <v>128</v>
      </c>
      <c r="Q120" t="s">
        <v>1276</v>
      </c>
      <c r="R120">
        <v>20877</v>
      </c>
      <c r="S120">
        <v>1</v>
      </c>
      <c r="T120">
        <v>1</v>
      </c>
      <c r="U120">
        <v>0</v>
      </c>
      <c r="V120" t="s">
        <v>1065</v>
      </c>
      <c r="W120" t="s">
        <v>103</v>
      </c>
      <c r="X120">
        <v>1</v>
      </c>
      <c r="Y120">
        <v>0</v>
      </c>
      <c r="Z120">
        <v>0</v>
      </c>
      <c r="AB120" t="s">
        <v>104</v>
      </c>
      <c r="AC120" t="s">
        <v>31</v>
      </c>
      <c r="AD120">
        <v>1</v>
      </c>
      <c r="AE120" t="s">
        <v>1276</v>
      </c>
      <c r="AF120" t="s">
        <v>94</v>
      </c>
      <c r="AG120">
        <v>1</v>
      </c>
      <c r="AJ120" t="s">
        <v>105</v>
      </c>
      <c r="AK120" t="s">
        <v>105</v>
      </c>
      <c r="AL120" t="s">
        <v>31</v>
      </c>
      <c r="AM120" t="s">
        <v>106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12:07:02</v>
      </c>
      <c r="C121" s="62" t="s">
        <v>29</v>
      </c>
      <c r="D121" s="63">
        <f t="shared" si="6"/>
        <v>21</v>
      </c>
      <c r="E121" s="87">
        <f t="shared" si="7"/>
        <v>40.36</v>
      </c>
      <c r="F121" s="89">
        <f t="shared" si="8"/>
        <v>847.56</v>
      </c>
      <c r="G121" s="64" t="s">
        <v>8</v>
      </c>
      <c r="H121" s="64" t="str">
        <f t="shared" si="9"/>
        <v>00540001582TRLO1</v>
      </c>
      <c r="J121" t="s">
        <v>94</v>
      </c>
      <c r="K121" t="s">
        <v>95</v>
      </c>
      <c r="L121">
        <v>21</v>
      </c>
      <c r="M121">
        <v>4036</v>
      </c>
      <c r="N121" t="s">
        <v>127</v>
      </c>
      <c r="O121" t="s">
        <v>1274</v>
      </c>
      <c r="P121" t="s">
        <v>128</v>
      </c>
      <c r="Q121" t="s">
        <v>1277</v>
      </c>
      <c r="R121">
        <v>20877</v>
      </c>
      <c r="S121">
        <v>1</v>
      </c>
      <c r="T121">
        <v>1</v>
      </c>
      <c r="U121">
        <v>0</v>
      </c>
      <c r="V121" t="s">
        <v>1065</v>
      </c>
      <c r="W121" t="s">
        <v>103</v>
      </c>
      <c r="X121">
        <v>1</v>
      </c>
      <c r="Y121">
        <v>0</v>
      </c>
      <c r="Z121">
        <v>0</v>
      </c>
      <c r="AB121" t="s">
        <v>104</v>
      </c>
      <c r="AC121" t="s">
        <v>31</v>
      </c>
      <c r="AD121">
        <v>1</v>
      </c>
      <c r="AE121" t="s">
        <v>1277</v>
      </c>
      <c r="AF121" t="s">
        <v>94</v>
      </c>
      <c r="AG121">
        <v>1</v>
      </c>
      <c r="AJ121" t="s">
        <v>105</v>
      </c>
      <c r="AK121" t="s">
        <v>105</v>
      </c>
      <c r="AL121" t="s">
        <v>31</v>
      </c>
      <c r="AM121" t="s">
        <v>106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12:07:02</v>
      </c>
      <c r="C122" s="62" t="s">
        <v>29</v>
      </c>
      <c r="D122" s="63">
        <f t="shared" si="6"/>
        <v>24</v>
      </c>
      <c r="E122" s="87">
        <f t="shared" si="7"/>
        <v>40.36</v>
      </c>
      <c r="F122" s="89">
        <f t="shared" si="8"/>
        <v>968.64</v>
      </c>
      <c r="G122" s="64" t="s">
        <v>8</v>
      </c>
      <c r="H122" s="64" t="str">
        <f t="shared" si="9"/>
        <v>00540001581TRLO1</v>
      </c>
      <c r="J122" t="s">
        <v>94</v>
      </c>
      <c r="K122" t="s">
        <v>95</v>
      </c>
      <c r="L122">
        <v>24</v>
      </c>
      <c r="M122">
        <v>4036</v>
      </c>
      <c r="N122" t="s">
        <v>127</v>
      </c>
      <c r="O122" t="s">
        <v>1274</v>
      </c>
      <c r="P122" t="s">
        <v>128</v>
      </c>
      <c r="Q122" t="s">
        <v>1278</v>
      </c>
      <c r="R122">
        <v>20877</v>
      </c>
      <c r="S122">
        <v>1</v>
      </c>
      <c r="T122">
        <v>1</v>
      </c>
      <c r="U122">
        <v>0</v>
      </c>
      <c r="V122" t="s">
        <v>1065</v>
      </c>
      <c r="W122" t="s">
        <v>103</v>
      </c>
      <c r="X122">
        <v>1</v>
      </c>
      <c r="Y122">
        <v>0</v>
      </c>
      <c r="Z122">
        <v>0</v>
      </c>
      <c r="AB122" t="s">
        <v>104</v>
      </c>
      <c r="AC122" t="s">
        <v>31</v>
      </c>
      <c r="AD122">
        <v>1</v>
      </c>
      <c r="AE122" t="s">
        <v>1278</v>
      </c>
      <c r="AF122" t="s">
        <v>94</v>
      </c>
      <c r="AG122">
        <v>1</v>
      </c>
      <c r="AJ122" t="s">
        <v>105</v>
      </c>
      <c r="AK122" t="s">
        <v>105</v>
      </c>
      <c r="AL122" t="s">
        <v>31</v>
      </c>
      <c r="AM122" t="s">
        <v>106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12:07:11</v>
      </c>
      <c r="C123" s="62" t="s">
        <v>29</v>
      </c>
      <c r="D123" s="63">
        <f t="shared" si="6"/>
        <v>19</v>
      </c>
      <c r="E123" s="87">
        <f t="shared" si="7"/>
        <v>40.380000000000003</v>
      </c>
      <c r="F123" s="89">
        <f t="shared" si="8"/>
        <v>767.22</v>
      </c>
      <c r="G123" s="64" t="s">
        <v>8</v>
      </c>
      <c r="H123" s="64" t="str">
        <f t="shared" si="9"/>
        <v>00540001613TRLO1</v>
      </c>
      <c r="J123" t="s">
        <v>94</v>
      </c>
      <c r="K123" t="s">
        <v>95</v>
      </c>
      <c r="L123">
        <v>19</v>
      </c>
      <c r="M123">
        <v>4038</v>
      </c>
      <c r="N123" t="s">
        <v>127</v>
      </c>
      <c r="O123" t="s">
        <v>1279</v>
      </c>
      <c r="P123" t="s">
        <v>128</v>
      </c>
      <c r="Q123" t="s">
        <v>1280</v>
      </c>
      <c r="R123">
        <v>20877</v>
      </c>
      <c r="S123">
        <v>1</v>
      </c>
      <c r="T123">
        <v>1</v>
      </c>
      <c r="U123">
        <v>0</v>
      </c>
      <c r="V123" t="s">
        <v>1065</v>
      </c>
      <c r="W123" t="s">
        <v>103</v>
      </c>
      <c r="X123">
        <v>1</v>
      </c>
      <c r="Y123">
        <v>0</v>
      </c>
      <c r="Z123">
        <v>0</v>
      </c>
      <c r="AB123" t="s">
        <v>104</v>
      </c>
      <c r="AC123" t="s">
        <v>31</v>
      </c>
      <c r="AD123">
        <v>1</v>
      </c>
      <c r="AE123" t="s">
        <v>1280</v>
      </c>
      <c r="AF123" t="s">
        <v>94</v>
      </c>
      <c r="AG123">
        <v>1</v>
      </c>
      <c r="AJ123" t="s">
        <v>105</v>
      </c>
      <c r="AK123" t="s">
        <v>105</v>
      </c>
      <c r="AL123" t="s">
        <v>31</v>
      </c>
      <c r="AM123" t="s">
        <v>106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12:09:30</v>
      </c>
      <c r="C124" s="62" t="s">
        <v>29</v>
      </c>
      <c r="D124" s="63">
        <f t="shared" si="6"/>
        <v>6</v>
      </c>
      <c r="E124" s="87">
        <f t="shared" si="7"/>
        <v>40.380000000000003</v>
      </c>
      <c r="F124" s="89">
        <f t="shared" si="8"/>
        <v>242.28000000000003</v>
      </c>
      <c r="G124" s="64" t="s">
        <v>8</v>
      </c>
      <c r="H124" s="64" t="str">
        <f t="shared" si="9"/>
        <v>00540001944TRLO1</v>
      </c>
      <c r="J124" t="s">
        <v>94</v>
      </c>
      <c r="K124" t="s">
        <v>95</v>
      </c>
      <c r="L124">
        <v>6</v>
      </c>
      <c r="M124">
        <v>4038</v>
      </c>
      <c r="N124" t="s">
        <v>127</v>
      </c>
      <c r="O124" t="s">
        <v>1281</v>
      </c>
      <c r="P124" t="s">
        <v>128</v>
      </c>
      <c r="Q124" t="s">
        <v>1282</v>
      </c>
      <c r="R124">
        <v>20877</v>
      </c>
      <c r="S124">
        <v>1</v>
      </c>
      <c r="T124">
        <v>1</v>
      </c>
      <c r="U124">
        <v>0</v>
      </c>
      <c r="V124" t="s">
        <v>1065</v>
      </c>
      <c r="W124" t="s">
        <v>103</v>
      </c>
      <c r="X124">
        <v>1</v>
      </c>
      <c r="Y124">
        <v>0</v>
      </c>
      <c r="Z124">
        <v>0</v>
      </c>
      <c r="AB124" t="s">
        <v>104</v>
      </c>
      <c r="AC124" t="s">
        <v>31</v>
      </c>
      <c r="AD124">
        <v>1</v>
      </c>
      <c r="AE124" t="s">
        <v>1282</v>
      </c>
      <c r="AF124" t="s">
        <v>94</v>
      </c>
      <c r="AG124">
        <v>1</v>
      </c>
      <c r="AJ124" t="s">
        <v>105</v>
      </c>
      <c r="AK124" t="s">
        <v>105</v>
      </c>
      <c r="AL124" t="s">
        <v>31</v>
      </c>
      <c r="AM124" t="s">
        <v>106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12:14:13</v>
      </c>
      <c r="C125" s="62" t="s">
        <v>29</v>
      </c>
      <c r="D125" s="63">
        <f t="shared" si="6"/>
        <v>19</v>
      </c>
      <c r="E125" s="87">
        <f t="shared" si="7"/>
        <v>40.380000000000003</v>
      </c>
      <c r="F125" s="89">
        <f t="shared" si="8"/>
        <v>767.22</v>
      </c>
      <c r="G125" s="64" t="s">
        <v>8</v>
      </c>
      <c r="H125" s="64" t="str">
        <f t="shared" si="9"/>
        <v>00540002676TRLO1</v>
      </c>
      <c r="J125" t="s">
        <v>94</v>
      </c>
      <c r="K125" t="s">
        <v>95</v>
      </c>
      <c r="L125">
        <v>19</v>
      </c>
      <c r="M125">
        <v>4038</v>
      </c>
      <c r="N125" t="s">
        <v>127</v>
      </c>
      <c r="O125" t="s">
        <v>1283</v>
      </c>
      <c r="P125" t="s">
        <v>128</v>
      </c>
      <c r="Q125" t="s">
        <v>1284</v>
      </c>
      <c r="R125">
        <v>20877</v>
      </c>
      <c r="S125">
        <v>1</v>
      </c>
      <c r="T125">
        <v>1</v>
      </c>
      <c r="U125">
        <v>0</v>
      </c>
      <c r="V125" t="s">
        <v>1065</v>
      </c>
      <c r="W125" t="s">
        <v>103</v>
      </c>
      <c r="X125">
        <v>1</v>
      </c>
      <c r="Y125">
        <v>0</v>
      </c>
      <c r="Z125">
        <v>0</v>
      </c>
      <c r="AB125" t="s">
        <v>104</v>
      </c>
      <c r="AC125" t="s">
        <v>31</v>
      </c>
      <c r="AD125">
        <v>1</v>
      </c>
      <c r="AE125" t="s">
        <v>1284</v>
      </c>
      <c r="AF125" t="s">
        <v>94</v>
      </c>
      <c r="AG125">
        <v>1</v>
      </c>
      <c r="AJ125" t="s">
        <v>105</v>
      </c>
      <c r="AK125" t="s">
        <v>105</v>
      </c>
      <c r="AL125" t="s">
        <v>31</v>
      </c>
      <c r="AM125" t="s">
        <v>106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12:14:13</v>
      </c>
      <c r="C126" s="62" t="s">
        <v>29</v>
      </c>
      <c r="D126" s="63">
        <f t="shared" si="6"/>
        <v>5</v>
      </c>
      <c r="E126" s="87">
        <f t="shared" si="7"/>
        <v>40.36</v>
      </c>
      <c r="F126" s="89">
        <f t="shared" si="8"/>
        <v>201.8</v>
      </c>
      <c r="G126" s="64" t="s">
        <v>8</v>
      </c>
      <c r="H126" s="64" t="str">
        <f t="shared" si="9"/>
        <v>00540002683TRLO1</v>
      </c>
      <c r="J126" t="s">
        <v>94</v>
      </c>
      <c r="K126" t="s">
        <v>95</v>
      </c>
      <c r="L126">
        <v>5</v>
      </c>
      <c r="M126">
        <v>4036</v>
      </c>
      <c r="N126" t="s">
        <v>127</v>
      </c>
      <c r="O126" t="s">
        <v>1285</v>
      </c>
      <c r="P126" t="s">
        <v>128</v>
      </c>
      <c r="Q126" t="s">
        <v>1286</v>
      </c>
      <c r="R126">
        <v>20877</v>
      </c>
      <c r="S126">
        <v>1</v>
      </c>
      <c r="T126">
        <v>1</v>
      </c>
      <c r="U126">
        <v>0</v>
      </c>
      <c r="V126" t="s">
        <v>1065</v>
      </c>
      <c r="W126" t="s">
        <v>103</v>
      </c>
      <c r="X126">
        <v>1</v>
      </c>
      <c r="Y126">
        <v>0</v>
      </c>
      <c r="Z126">
        <v>0</v>
      </c>
      <c r="AB126" t="s">
        <v>104</v>
      </c>
      <c r="AC126" t="s">
        <v>31</v>
      </c>
      <c r="AD126">
        <v>1</v>
      </c>
      <c r="AE126" t="s">
        <v>1286</v>
      </c>
      <c r="AF126" t="s">
        <v>94</v>
      </c>
      <c r="AG126">
        <v>1</v>
      </c>
      <c r="AJ126" t="s">
        <v>105</v>
      </c>
      <c r="AK126" t="s">
        <v>105</v>
      </c>
      <c r="AL126" t="s">
        <v>31</v>
      </c>
      <c r="AM126" t="s">
        <v>106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12:14:16</v>
      </c>
      <c r="C127" s="62" t="s">
        <v>29</v>
      </c>
      <c r="D127" s="63">
        <f t="shared" si="6"/>
        <v>70</v>
      </c>
      <c r="E127" s="87">
        <f t="shared" si="7"/>
        <v>40.340000000000003</v>
      </c>
      <c r="F127" s="89">
        <f t="shared" si="8"/>
        <v>2823.8</v>
      </c>
      <c r="G127" s="64" t="s">
        <v>8</v>
      </c>
      <c r="H127" s="64" t="str">
        <f t="shared" si="9"/>
        <v>00540002689TRLO1</v>
      </c>
      <c r="J127" t="s">
        <v>94</v>
      </c>
      <c r="K127" t="s">
        <v>95</v>
      </c>
      <c r="L127">
        <v>70</v>
      </c>
      <c r="M127">
        <v>4034</v>
      </c>
      <c r="N127" t="s">
        <v>127</v>
      </c>
      <c r="O127" t="s">
        <v>1287</v>
      </c>
      <c r="P127" t="s">
        <v>128</v>
      </c>
      <c r="Q127" t="s">
        <v>1288</v>
      </c>
      <c r="R127">
        <v>20877</v>
      </c>
      <c r="S127">
        <v>1</v>
      </c>
      <c r="T127">
        <v>1</v>
      </c>
      <c r="U127">
        <v>0</v>
      </c>
      <c r="V127" t="s">
        <v>1065</v>
      </c>
      <c r="W127" t="s">
        <v>103</v>
      </c>
      <c r="X127">
        <v>1</v>
      </c>
      <c r="Y127">
        <v>0</v>
      </c>
      <c r="Z127">
        <v>0</v>
      </c>
      <c r="AB127" t="s">
        <v>104</v>
      </c>
      <c r="AC127" t="s">
        <v>31</v>
      </c>
      <c r="AD127">
        <v>1</v>
      </c>
      <c r="AE127" t="s">
        <v>1288</v>
      </c>
      <c r="AF127" t="s">
        <v>94</v>
      </c>
      <c r="AG127">
        <v>1</v>
      </c>
      <c r="AJ127" t="s">
        <v>105</v>
      </c>
      <c r="AK127" t="s">
        <v>105</v>
      </c>
      <c r="AL127" t="s">
        <v>31</v>
      </c>
      <c r="AM127" t="s">
        <v>106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12:14:25</v>
      </c>
      <c r="C128" s="62" t="s">
        <v>29</v>
      </c>
      <c r="D128" s="63">
        <f t="shared" si="6"/>
        <v>7</v>
      </c>
      <c r="E128" s="87">
        <f t="shared" si="7"/>
        <v>40.380000000000003</v>
      </c>
      <c r="F128" s="89">
        <f t="shared" si="8"/>
        <v>282.66000000000003</v>
      </c>
      <c r="G128" s="64" t="s">
        <v>8</v>
      </c>
      <c r="H128" s="64" t="str">
        <f t="shared" si="9"/>
        <v>00540002755TRLO1</v>
      </c>
      <c r="J128" t="s">
        <v>94</v>
      </c>
      <c r="K128" t="s">
        <v>95</v>
      </c>
      <c r="L128">
        <v>7</v>
      </c>
      <c r="M128">
        <v>4038</v>
      </c>
      <c r="N128" t="s">
        <v>127</v>
      </c>
      <c r="O128" t="s">
        <v>1289</v>
      </c>
      <c r="P128" t="s">
        <v>128</v>
      </c>
      <c r="Q128" t="s">
        <v>1290</v>
      </c>
      <c r="R128">
        <v>20877</v>
      </c>
      <c r="S128">
        <v>1</v>
      </c>
      <c r="T128">
        <v>1</v>
      </c>
      <c r="U128">
        <v>0</v>
      </c>
      <c r="V128" t="s">
        <v>1065</v>
      </c>
      <c r="W128" t="s">
        <v>103</v>
      </c>
      <c r="X128">
        <v>1</v>
      </c>
      <c r="Y128">
        <v>0</v>
      </c>
      <c r="Z128">
        <v>0</v>
      </c>
      <c r="AB128" t="s">
        <v>104</v>
      </c>
      <c r="AC128" t="s">
        <v>31</v>
      </c>
      <c r="AD128">
        <v>1</v>
      </c>
      <c r="AE128" t="s">
        <v>1290</v>
      </c>
      <c r="AF128" t="s">
        <v>94</v>
      </c>
      <c r="AG128">
        <v>1</v>
      </c>
      <c r="AJ128" t="s">
        <v>105</v>
      </c>
      <c r="AK128" t="s">
        <v>105</v>
      </c>
      <c r="AL128" t="s">
        <v>31</v>
      </c>
      <c r="AM128" t="s">
        <v>106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12:19:06</v>
      </c>
      <c r="C129" s="62" t="s">
        <v>29</v>
      </c>
      <c r="D129" s="63">
        <f t="shared" si="6"/>
        <v>5</v>
      </c>
      <c r="E129" s="87">
        <f t="shared" si="7"/>
        <v>40.36</v>
      </c>
      <c r="F129" s="89">
        <f t="shared" si="8"/>
        <v>201.8</v>
      </c>
      <c r="G129" s="64" t="s">
        <v>8</v>
      </c>
      <c r="H129" s="64" t="str">
        <f t="shared" si="9"/>
        <v>00540003386TRLO1</v>
      </c>
      <c r="J129" t="s">
        <v>94</v>
      </c>
      <c r="K129" t="s">
        <v>95</v>
      </c>
      <c r="L129">
        <v>5</v>
      </c>
      <c r="M129">
        <v>4036</v>
      </c>
      <c r="N129" t="s">
        <v>127</v>
      </c>
      <c r="O129" t="s">
        <v>1291</v>
      </c>
      <c r="P129" t="s">
        <v>128</v>
      </c>
      <c r="Q129" t="s">
        <v>1292</v>
      </c>
      <c r="R129">
        <v>20877</v>
      </c>
      <c r="S129">
        <v>1</v>
      </c>
      <c r="T129">
        <v>1</v>
      </c>
      <c r="U129">
        <v>0</v>
      </c>
      <c r="V129" t="s">
        <v>1065</v>
      </c>
      <c r="W129" t="s">
        <v>103</v>
      </c>
      <c r="X129">
        <v>1</v>
      </c>
      <c r="Y129">
        <v>0</v>
      </c>
      <c r="Z129">
        <v>0</v>
      </c>
      <c r="AB129" t="s">
        <v>104</v>
      </c>
      <c r="AC129" t="s">
        <v>31</v>
      </c>
      <c r="AD129">
        <v>1</v>
      </c>
      <c r="AE129" t="s">
        <v>1292</v>
      </c>
      <c r="AF129" t="s">
        <v>94</v>
      </c>
      <c r="AG129">
        <v>1</v>
      </c>
      <c r="AJ129" t="s">
        <v>105</v>
      </c>
      <c r="AK129" t="s">
        <v>105</v>
      </c>
      <c r="AL129" t="s">
        <v>31</v>
      </c>
      <c r="AM129" t="s">
        <v>106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12:20:21</v>
      </c>
      <c r="C130" s="62" t="s">
        <v>29</v>
      </c>
      <c r="D130" s="63">
        <f t="shared" si="6"/>
        <v>2</v>
      </c>
      <c r="E130" s="87">
        <f t="shared" si="7"/>
        <v>40.36</v>
      </c>
      <c r="F130" s="89">
        <f t="shared" si="8"/>
        <v>80.72</v>
      </c>
      <c r="G130" s="64" t="s">
        <v>8</v>
      </c>
      <c r="H130" s="64" t="str">
        <f t="shared" si="9"/>
        <v>00540003646TRLO1</v>
      </c>
      <c r="J130" t="s">
        <v>94</v>
      </c>
      <c r="K130" t="s">
        <v>95</v>
      </c>
      <c r="L130">
        <v>2</v>
      </c>
      <c r="M130">
        <v>4036</v>
      </c>
      <c r="N130" t="s">
        <v>127</v>
      </c>
      <c r="O130" t="s">
        <v>1293</v>
      </c>
      <c r="P130" t="s">
        <v>128</v>
      </c>
      <c r="Q130" t="s">
        <v>1294</v>
      </c>
      <c r="R130">
        <v>20877</v>
      </c>
      <c r="S130">
        <v>1</v>
      </c>
      <c r="T130">
        <v>1</v>
      </c>
      <c r="U130">
        <v>0</v>
      </c>
      <c r="V130" t="s">
        <v>1065</v>
      </c>
      <c r="W130" t="s">
        <v>103</v>
      </c>
      <c r="X130">
        <v>1</v>
      </c>
      <c r="Y130">
        <v>0</v>
      </c>
      <c r="Z130">
        <v>0</v>
      </c>
      <c r="AB130" t="s">
        <v>104</v>
      </c>
      <c r="AC130" t="s">
        <v>31</v>
      </c>
      <c r="AD130">
        <v>1</v>
      </c>
      <c r="AE130" t="s">
        <v>1294</v>
      </c>
      <c r="AF130" t="s">
        <v>94</v>
      </c>
      <c r="AG130">
        <v>1</v>
      </c>
      <c r="AJ130" t="s">
        <v>105</v>
      </c>
      <c r="AK130" t="s">
        <v>105</v>
      </c>
      <c r="AL130" t="s">
        <v>31</v>
      </c>
      <c r="AM130" t="s">
        <v>106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94" si="10">MID(O131,FIND(" ",O131)+1,8)</f>
        <v>12:20:21</v>
      </c>
      <c r="C131" s="62" t="s">
        <v>29</v>
      </c>
      <c r="D131" s="63">
        <f t="shared" ref="D131:D194" si="11">L131</f>
        <v>5</v>
      </c>
      <c r="E131" s="87">
        <f t="shared" ref="E131:E194" si="12">M131/100</f>
        <v>40.380000000000003</v>
      </c>
      <c r="F131" s="89">
        <f t="shared" ref="F131:F194" si="13">(D131*E131)</f>
        <v>201.9</v>
      </c>
      <c r="G131" s="64" t="s">
        <v>8</v>
      </c>
      <c r="H131" s="64" t="str">
        <f t="shared" ref="H131:H194" si="14">Q131</f>
        <v>00540003647TRLO1</v>
      </c>
      <c r="J131" t="s">
        <v>94</v>
      </c>
      <c r="K131" t="s">
        <v>95</v>
      </c>
      <c r="L131">
        <v>5</v>
      </c>
      <c r="M131">
        <v>4038</v>
      </c>
      <c r="N131" t="s">
        <v>127</v>
      </c>
      <c r="O131" t="s">
        <v>1293</v>
      </c>
      <c r="P131" t="s">
        <v>128</v>
      </c>
      <c r="Q131" t="s">
        <v>1295</v>
      </c>
      <c r="R131">
        <v>20877</v>
      </c>
      <c r="S131">
        <v>1</v>
      </c>
      <c r="T131">
        <v>1</v>
      </c>
      <c r="U131">
        <v>0</v>
      </c>
      <c r="V131" t="s">
        <v>1065</v>
      </c>
      <c r="W131" t="s">
        <v>103</v>
      </c>
      <c r="X131">
        <v>1</v>
      </c>
      <c r="Y131">
        <v>0</v>
      </c>
      <c r="Z131">
        <v>0</v>
      </c>
      <c r="AB131" t="s">
        <v>104</v>
      </c>
      <c r="AC131" t="s">
        <v>31</v>
      </c>
      <c r="AD131">
        <v>1</v>
      </c>
      <c r="AE131" t="s">
        <v>1295</v>
      </c>
      <c r="AF131" t="s">
        <v>94</v>
      </c>
      <c r="AG131">
        <v>1</v>
      </c>
      <c r="AJ131" t="s">
        <v>105</v>
      </c>
      <c r="AK131" t="s">
        <v>105</v>
      </c>
      <c r="AL131" t="s">
        <v>31</v>
      </c>
      <c r="AM131" t="s">
        <v>106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12:20:28</v>
      </c>
      <c r="C132" s="62" t="s">
        <v>29</v>
      </c>
      <c r="D132" s="63">
        <f t="shared" si="11"/>
        <v>159</v>
      </c>
      <c r="E132" s="87">
        <f t="shared" si="12"/>
        <v>40.340000000000003</v>
      </c>
      <c r="F132" s="89">
        <f t="shared" si="13"/>
        <v>6414.06</v>
      </c>
      <c r="G132" s="64" t="s">
        <v>8</v>
      </c>
      <c r="H132" s="64" t="str">
        <f t="shared" si="14"/>
        <v>00540003664TRLO1</v>
      </c>
      <c r="J132" t="s">
        <v>94</v>
      </c>
      <c r="K132" t="s">
        <v>95</v>
      </c>
      <c r="L132">
        <v>159</v>
      </c>
      <c r="M132">
        <v>4034</v>
      </c>
      <c r="N132" t="s">
        <v>127</v>
      </c>
      <c r="O132" t="s">
        <v>1296</v>
      </c>
      <c r="P132" t="s">
        <v>128</v>
      </c>
      <c r="Q132" t="s">
        <v>1297</v>
      </c>
      <c r="R132">
        <v>20877</v>
      </c>
      <c r="S132">
        <v>1</v>
      </c>
      <c r="T132">
        <v>1</v>
      </c>
      <c r="U132">
        <v>0</v>
      </c>
      <c r="V132" t="s">
        <v>1065</v>
      </c>
      <c r="W132" t="s">
        <v>103</v>
      </c>
      <c r="X132">
        <v>1</v>
      </c>
      <c r="Y132">
        <v>0</v>
      </c>
      <c r="Z132">
        <v>0</v>
      </c>
      <c r="AB132" t="s">
        <v>104</v>
      </c>
      <c r="AC132" t="s">
        <v>31</v>
      </c>
      <c r="AD132">
        <v>1</v>
      </c>
      <c r="AE132" t="s">
        <v>1297</v>
      </c>
      <c r="AF132" t="s">
        <v>94</v>
      </c>
      <c r="AG132">
        <v>1</v>
      </c>
      <c r="AJ132" t="s">
        <v>105</v>
      </c>
      <c r="AK132" t="s">
        <v>105</v>
      </c>
      <c r="AL132" t="s">
        <v>31</v>
      </c>
      <c r="AM132" t="s">
        <v>106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12:20:52</v>
      </c>
      <c r="C133" s="62" t="s">
        <v>29</v>
      </c>
      <c r="D133" s="63">
        <f t="shared" si="11"/>
        <v>16</v>
      </c>
      <c r="E133" s="87">
        <f t="shared" si="12"/>
        <v>40.36</v>
      </c>
      <c r="F133" s="89">
        <f t="shared" si="13"/>
        <v>645.76</v>
      </c>
      <c r="G133" s="64" t="s">
        <v>8</v>
      </c>
      <c r="H133" s="64" t="str">
        <f t="shared" si="14"/>
        <v>00540003729TRLO1</v>
      </c>
      <c r="J133" t="s">
        <v>94</v>
      </c>
      <c r="K133" t="s">
        <v>95</v>
      </c>
      <c r="L133">
        <v>16</v>
      </c>
      <c r="M133">
        <v>4036</v>
      </c>
      <c r="N133" t="s">
        <v>127</v>
      </c>
      <c r="O133" t="s">
        <v>1298</v>
      </c>
      <c r="P133" t="s">
        <v>128</v>
      </c>
      <c r="Q133" t="s">
        <v>1299</v>
      </c>
      <c r="R133">
        <v>20877</v>
      </c>
      <c r="S133">
        <v>1</v>
      </c>
      <c r="T133">
        <v>1</v>
      </c>
      <c r="U133">
        <v>0</v>
      </c>
      <c r="V133" t="s">
        <v>1065</v>
      </c>
      <c r="W133" t="s">
        <v>103</v>
      </c>
      <c r="X133">
        <v>1</v>
      </c>
      <c r="Y133">
        <v>0</v>
      </c>
      <c r="Z133">
        <v>0</v>
      </c>
      <c r="AB133" t="s">
        <v>104</v>
      </c>
      <c r="AC133" t="s">
        <v>31</v>
      </c>
      <c r="AD133">
        <v>1</v>
      </c>
      <c r="AE133" t="s">
        <v>1299</v>
      </c>
      <c r="AF133" t="s">
        <v>94</v>
      </c>
      <c r="AG133">
        <v>1</v>
      </c>
      <c r="AJ133" t="s">
        <v>105</v>
      </c>
      <c r="AK133" t="s">
        <v>105</v>
      </c>
      <c r="AL133" t="s">
        <v>31</v>
      </c>
      <c r="AM133" t="s">
        <v>106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12:26:31</v>
      </c>
      <c r="C134" s="62" t="s">
        <v>29</v>
      </c>
      <c r="D134" s="63">
        <f t="shared" si="11"/>
        <v>76</v>
      </c>
      <c r="E134" s="87">
        <f t="shared" si="12"/>
        <v>40.4</v>
      </c>
      <c r="F134" s="89">
        <f t="shared" si="13"/>
        <v>3070.4</v>
      </c>
      <c r="G134" s="64" t="s">
        <v>8</v>
      </c>
      <c r="H134" s="64" t="str">
        <f t="shared" si="14"/>
        <v>00540004419TRLO1</v>
      </c>
      <c r="J134" t="s">
        <v>94</v>
      </c>
      <c r="K134" t="s">
        <v>95</v>
      </c>
      <c r="L134">
        <v>76</v>
      </c>
      <c r="M134">
        <v>4040</v>
      </c>
      <c r="N134" t="s">
        <v>127</v>
      </c>
      <c r="O134" t="s">
        <v>1300</v>
      </c>
      <c r="P134" t="s">
        <v>128</v>
      </c>
      <c r="Q134" t="s">
        <v>1301</v>
      </c>
      <c r="R134">
        <v>20877</v>
      </c>
      <c r="S134">
        <v>1</v>
      </c>
      <c r="T134">
        <v>1</v>
      </c>
      <c r="U134">
        <v>0</v>
      </c>
      <c r="V134" t="s">
        <v>1065</v>
      </c>
      <c r="W134" t="s">
        <v>103</v>
      </c>
      <c r="X134">
        <v>1</v>
      </c>
      <c r="Y134">
        <v>0</v>
      </c>
      <c r="Z134">
        <v>0</v>
      </c>
      <c r="AB134" t="s">
        <v>104</v>
      </c>
      <c r="AC134" t="s">
        <v>31</v>
      </c>
      <c r="AD134">
        <v>1</v>
      </c>
      <c r="AE134" t="s">
        <v>1301</v>
      </c>
      <c r="AF134" t="s">
        <v>94</v>
      </c>
      <c r="AG134">
        <v>1</v>
      </c>
      <c r="AJ134" t="s">
        <v>105</v>
      </c>
      <c r="AK134" t="s">
        <v>105</v>
      </c>
      <c r="AL134" t="s">
        <v>31</v>
      </c>
      <c r="AM134" t="s">
        <v>106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12:26:36</v>
      </c>
      <c r="C135" s="62" t="s">
        <v>29</v>
      </c>
      <c r="D135" s="63">
        <f t="shared" si="11"/>
        <v>10</v>
      </c>
      <c r="E135" s="87">
        <f t="shared" si="12"/>
        <v>40.380000000000003</v>
      </c>
      <c r="F135" s="89">
        <f t="shared" si="13"/>
        <v>403.8</v>
      </c>
      <c r="G135" s="64" t="s">
        <v>8</v>
      </c>
      <c r="H135" s="64" t="str">
        <f t="shared" si="14"/>
        <v>00540004423TRLO1</v>
      </c>
      <c r="J135" t="s">
        <v>94</v>
      </c>
      <c r="K135" t="s">
        <v>95</v>
      </c>
      <c r="L135">
        <v>10</v>
      </c>
      <c r="M135">
        <v>4038</v>
      </c>
      <c r="N135" t="s">
        <v>127</v>
      </c>
      <c r="O135" t="s">
        <v>1302</v>
      </c>
      <c r="P135" t="s">
        <v>128</v>
      </c>
      <c r="Q135" t="s">
        <v>1303</v>
      </c>
      <c r="R135">
        <v>20877</v>
      </c>
      <c r="S135">
        <v>1</v>
      </c>
      <c r="T135">
        <v>1</v>
      </c>
      <c r="U135">
        <v>0</v>
      </c>
      <c r="V135" t="s">
        <v>1065</v>
      </c>
      <c r="W135" t="s">
        <v>103</v>
      </c>
      <c r="X135">
        <v>1</v>
      </c>
      <c r="Y135">
        <v>0</v>
      </c>
      <c r="Z135">
        <v>0</v>
      </c>
      <c r="AB135" t="s">
        <v>104</v>
      </c>
      <c r="AC135" t="s">
        <v>31</v>
      </c>
      <c r="AD135">
        <v>1</v>
      </c>
      <c r="AE135" t="s">
        <v>1303</v>
      </c>
      <c r="AF135" t="s">
        <v>94</v>
      </c>
      <c r="AG135">
        <v>1</v>
      </c>
      <c r="AJ135" t="s">
        <v>105</v>
      </c>
      <c r="AK135" t="s">
        <v>105</v>
      </c>
      <c r="AL135" t="s">
        <v>31</v>
      </c>
      <c r="AM135" t="s">
        <v>106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12:27:14</v>
      </c>
      <c r="C136" s="62" t="s">
        <v>29</v>
      </c>
      <c r="D136" s="63">
        <f t="shared" si="11"/>
        <v>7</v>
      </c>
      <c r="E136" s="87">
        <f t="shared" si="12"/>
        <v>40.380000000000003</v>
      </c>
      <c r="F136" s="89">
        <f t="shared" si="13"/>
        <v>282.66000000000003</v>
      </c>
      <c r="G136" s="64" t="s">
        <v>8</v>
      </c>
      <c r="H136" s="64" t="str">
        <f t="shared" si="14"/>
        <v>00540004515TRLO1</v>
      </c>
      <c r="J136" t="s">
        <v>94</v>
      </c>
      <c r="K136" t="s">
        <v>95</v>
      </c>
      <c r="L136">
        <v>7</v>
      </c>
      <c r="M136">
        <v>4038</v>
      </c>
      <c r="N136" t="s">
        <v>127</v>
      </c>
      <c r="O136" t="s">
        <v>1304</v>
      </c>
      <c r="P136" t="s">
        <v>128</v>
      </c>
      <c r="Q136" t="s">
        <v>1305</v>
      </c>
      <c r="R136">
        <v>20877</v>
      </c>
      <c r="S136">
        <v>1</v>
      </c>
      <c r="T136">
        <v>1</v>
      </c>
      <c r="U136">
        <v>0</v>
      </c>
      <c r="V136" t="s">
        <v>1065</v>
      </c>
      <c r="W136" t="s">
        <v>103</v>
      </c>
      <c r="X136">
        <v>1</v>
      </c>
      <c r="Y136">
        <v>0</v>
      </c>
      <c r="Z136">
        <v>0</v>
      </c>
      <c r="AB136" t="s">
        <v>104</v>
      </c>
      <c r="AC136" t="s">
        <v>31</v>
      </c>
      <c r="AD136">
        <v>1</v>
      </c>
      <c r="AE136" t="s">
        <v>1305</v>
      </c>
      <c r="AF136" t="s">
        <v>94</v>
      </c>
      <c r="AG136">
        <v>1</v>
      </c>
      <c r="AJ136" t="s">
        <v>105</v>
      </c>
      <c r="AK136" t="s">
        <v>105</v>
      </c>
      <c r="AL136" t="s">
        <v>31</v>
      </c>
      <c r="AM136" t="s">
        <v>106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12:27:31</v>
      </c>
      <c r="C137" s="62" t="s">
        <v>29</v>
      </c>
      <c r="D137" s="63">
        <f t="shared" si="11"/>
        <v>16</v>
      </c>
      <c r="E137" s="87">
        <f t="shared" si="12"/>
        <v>40.4</v>
      </c>
      <c r="F137" s="89">
        <f t="shared" si="13"/>
        <v>646.4</v>
      </c>
      <c r="G137" s="64" t="s">
        <v>8</v>
      </c>
      <c r="H137" s="64" t="str">
        <f t="shared" si="14"/>
        <v>00540004545TRLO1</v>
      </c>
      <c r="J137" t="s">
        <v>94</v>
      </c>
      <c r="K137" t="s">
        <v>95</v>
      </c>
      <c r="L137">
        <v>16</v>
      </c>
      <c r="M137">
        <v>4040</v>
      </c>
      <c r="N137" t="s">
        <v>127</v>
      </c>
      <c r="O137" t="s">
        <v>1306</v>
      </c>
      <c r="P137" t="s">
        <v>128</v>
      </c>
      <c r="Q137" t="s">
        <v>1307</v>
      </c>
      <c r="R137">
        <v>20877</v>
      </c>
      <c r="S137">
        <v>1</v>
      </c>
      <c r="T137">
        <v>1</v>
      </c>
      <c r="U137">
        <v>0</v>
      </c>
      <c r="V137" t="s">
        <v>1065</v>
      </c>
      <c r="W137" t="s">
        <v>103</v>
      </c>
      <c r="X137">
        <v>1</v>
      </c>
      <c r="Y137">
        <v>0</v>
      </c>
      <c r="Z137">
        <v>0</v>
      </c>
      <c r="AB137" t="s">
        <v>104</v>
      </c>
      <c r="AC137" t="s">
        <v>31</v>
      </c>
      <c r="AD137">
        <v>1</v>
      </c>
      <c r="AE137" t="s">
        <v>1307</v>
      </c>
      <c r="AF137" t="s">
        <v>94</v>
      </c>
      <c r="AG137">
        <v>1</v>
      </c>
      <c r="AJ137" t="s">
        <v>105</v>
      </c>
      <c r="AK137" t="s">
        <v>105</v>
      </c>
      <c r="AL137" t="s">
        <v>31</v>
      </c>
      <c r="AM137" t="s">
        <v>106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12:29:39</v>
      </c>
      <c r="C138" s="62" t="s">
        <v>29</v>
      </c>
      <c r="D138" s="63">
        <f t="shared" si="11"/>
        <v>124</v>
      </c>
      <c r="E138" s="87">
        <f t="shared" si="12"/>
        <v>40.380000000000003</v>
      </c>
      <c r="F138" s="89">
        <f t="shared" si="13"/>
        <v>5007.12</v>
      </c>
      <c r="G138" s="64" t="s">
        <v>8</v>
      </c>
      <c r="H138" s="64" t="str">
        <f t="shared" si="14"/>
        <v>00540005008TRLO1</v>
      </c>
      <c r="J138" t="s">
        <v>94</v>
      </c>
      <c r="K138" t="s">
        <v>95</v>
      </c>
      <c r="L138">
        <v>124</v>
      </c>
      <c r="M138">
        <v>4038</v>
      </c>
      <c r="N138" t="s">
        <v>127</v>
      </c>
      <c r="O138" t="s">
        <v>1308</v>
      </c>
      <c r="P138" t="s">
        <v>128</v>
      </c>
      <c r="Q138" t="s">
        <v>1309</v>
      </c>
      <c r="R138">
        <v>20877</v>
      </c>
      <c r="S138">
        <v>1</v>
      </c>
      <c r="T138">
        <v>1</v>
      </c>
      <c r="U138">
        <v>0</v>
      </c>
      <c r="V138" t="s">
        <v>1065</v>
      </c>
      <c r="W138" t="s">
        <v>103</v>
      </c>
      <c r="X138">
        <v>1</v>
      </c>
      <c r="Y138">
        <v>0</v>
      </c>
      <c r="Z138">
        <v>0</v>
      </c>
      <c r="AB138" t="s">
        <v>104</v>
      </c>
      <c r="AC138" t="s">
        <v>31</v>
      </c>
      <c r="AD138">
        <v>1</v>
      </c>
      <c r="AE138" t="s">
        <v>1309</v>
      </c>
      <c r="AF138" t="s">
        <v>94</v>
      </c>
      <c r="AG138">
        <v>1</v>
      </c>
      <c r="AJ138" t="s">
        <v>105</v>
      </c>
      <c r="AK138" t="s">
        <v>105</v>
      </c>
      <c r="AL138" t="s">
        <v>31</v>
      </c>
      <c r="AM138" t="s">
        <v>106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12:32:06</v>
      </c>
      <c r="C139" s="62" t="s">
        <v>29</v>
      </c>
      <c r="D139" s="63">
        <f t="shared" si="11"/>
        <v>5</v>
      </c>
      <c r="E139" s="87">
        <f t="shared" si="12"/>
        <v>40.380000000000003</v>
      </c>
      <c r="F139" s="89">
        <f t="shared" si="13"/>
        <v>201.9</v>
      </c>
      <c r="G139" s="64" t="s">
        <v>8</v>
      </c>
      <c r="H139" s="64" t="str">
        <f t="shared" si="14"/>
        <v>00540005504TRLO1</v>
      </c>
      <c r="J139" t="s">
        <v>94</v>
      </c>
      <c r="K139" t="s">
        <v>95</v>
      </c>
      <c r="L139">
        <v>5</v>
      </c>
      <c r="M139">
        <v>4038</v>
      </c>
      <c r="N139" t="s">
        <v>127</v>
      </c>
      <c r="O139" t="s">
        <v>1310</v>
      </c>
      <c r="P139" t="s">
        <v>128</v>
      </c>
      <c r="Q139" t="s">
        <v>1311</v>
      </c>
      <c r="R139">
        <v>20877</v>
      </c>
      <c r="S139">
        <v>1</v>
      </c>
      <c r="T139">
        <v>1</v>
      </c>
      <c r="U139">
        <v>0</v>
      </c>
      <c r="V139" t="s">
        <v>1065</v>
      </c>
      <c r="W139" t="s">
        <v>103</v>
      </c>
      <c r="X139">
        <v>1</v>
      </c>
      <c r="Y139">
        <v>0</v>
      </c>
      <c r="Z139">
        <v>0</v>
      </c>
      <c r="AB139" t="s">
        <v>104</v>
      </c>
      <c r="AC139" t="s">
        <v>31</v>
      </c>
      <c r="AD139">
        <v>1</v>
      </c>
      <c r="AE139" t="s">
        <v>1311</v>
      </c>
      <c r="AF139" t="s">
        <v>94</v>
      </c>
      <c r="AG139">
        <v>1</v>
      </c>
      <c r="AJ139" t="s">
        <v>105</v>
      </c>
      <c r="AK139" t="s">
        <v>105</v>
      </c>
      <c r="AL139" t="s">
        <v>31</v>
      </c>
      <c r="AM139" t="s">
        <v>106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12:32:59</v>
      </c>
      <c r="C140" s="62" t="s">
        <v>29</v>
      </c>
      <c r="D140" s="63">
        <f t="shared" si="11"/>
        <v>7</v>
      </c>
      <c r="E140" s="87">
        <f t="shared" si="12"/>
        <v>40.4</v>
      </c>
      <c r="F140" s="89">
        <f t="shared" si="13"/>
        <v>282.8</v>
      </c>
      <c r="G140" s="64" t="s">
        <v>8</v>
      </c>
      <c r="H140" s="64" t="str">
        <f t="shared" si="14"/>
        <v>00540005807TRLO1</v>
      </c>
      <c r="J140" t="s">
        <v>94</v>
      </c>
      <c r="K140" t="s">
        <v>95</v>
      </c>
      <c r="L140">
        <v>7</v>
      </c>
      <c r="M140">
        <v>4040</v>
      </c>
      <c r="N140" t="s">
        <v>127</v>
      </c>
      <c r="O140" t="s">
        <v>1312</v>
      </c>
      <c r="P140" t="s">
        <v>128</v>
      </c>
      <c r="Q140" t="s">
        <v>1313</v>
      </c>
      <c r="R140">
        <v>20877</v>
      </c>
      <c r="S140">
        <v>1</v>
      </c>
      <c r="T140">
        <v>1</v>
      </c>
      <c r="U140">
        <v>0</v>
      </c>
      <c r="V140" t="s">
        <v>1065</v>
      </c>
      <c r="W140" t="s">
        <v>103</v>
      </c>
      <c r="X140">
        <v>1</v>
      </c>
      <c r="Y140">
        <v>0</v>
      </c>
      <c r="Z140">
        <v>0</v>
      </c>
      <c r="AB140" t="s">
        <v>104</v>
      </c>
      <c r="AC140" t="s">
        <v>31</v>
      </c>
      <c r="AD140">
        <v>1</v>
      </c>
      <c r="AE140" t="s">
        <v>1313</v>
      </c>
      <c r="AF140" t="s">
        <v>94</v>
      </c>
      <c r="AG140">
        <v>1</v>
      </c>
      <c r="AJ140" t="s">
        <v>105</v>
      </c>
      <c r="AK140" t="s">
        <v>105</v>
      </c>
      <c r="AL140" t="s">
        <v>31</v>
      </c>
      <c r="AM140" t="s">
        <v>106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12:35:28</v>
      </c>
      <c r="C141" s="62" t="s">
        <v>29</v>
      </c>
      <c r="D141" s="63">
        <f t="shared" si="11"/>
        <v>2</v>
      </c>
      <c r="E141" s="87">
        <f t="shared" si="12"/>
        <v>40.380000000000003</v>
      </c>
      <c r="F141" s="89">
        <f t="shared" si="13"/>
        <v>80.760000000000005</v>
      </c>
      <c r="G141" s="64" t="s">
        <v>8</v>
      </c>
      <c r="H141" s="64" t="str">
        <f t="shared" si="14"/>
        <v>00540006205TRLO1</v>
      </c>
      <c r="J141" t="s">
        <v>94</v>
      </c>
      <c r="K141" t="s">
        <v>95</v>
      </c>
      <c r="L141">
        <v>2</v>
      </c>
      <c r="M141">
        <v>4038</v>
      </c>
      <c r="N141" t="s">
        <v>127</v>
      </c>
      <c r="O141" t="s">
        <v>1314</v>
      </c>
      <c r="P141" t="s">
        <v>128</v>
      </c>
      <c r="Q141" t="s">
        <v>1315</v>
      </c>
      <c r="R141">
        <v>20877</v>
      </c>
      <c r="S141">
        <v>1</v>
      </c>
      <c r="T141">
        <v>1</v>
      </c>
      <c r="U141">
        <v>0</v>
      </c>
      <c r="V141" t="s">
        <v>1065</v>
      </c>
      <c r="W141" t="s">
        <v>103</v>
      </c>
      <c r="X141">
        <v>1</v>
      </c>
      <c r="Y141">
        <v>0</v>
      </c>
      <c r="Z141">
        <v>0</v>
      </c>
      <c r="AB141" t="s">
        <v>104</v>
      </c>
      <c r="AC141" t="s">
        <v>31</v>
      </c>
      <c r="AD141">
        <v>1</v>
      </c>
      <c r="AE141" t="s">
        <v>1315</v>
      </c>
      <c r="AF141" t="s">
        <v>94</v>
      </c>
      <c r="AG141">
        <v>1</v>
      </c>
      <c r="AJ141" t="s">
        <v>105</v>
      </c>
      <c r="AK141" t="s">
        <v>105</v>
      </c>
      <c r="AL141" t="s">
        <v>31</v>
      </c>
      <c r="AM141" t="s">
        <v>106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12:37:43</v>
      </c>
      <c r="C142" s="62" t="s">
        <v>29</v>
      </c>
      <c r="D142" s="63">
        <f t="shared" si="11"/>
        <v>30</v>
      </c>
      <c r="E142" s="87">
        <f t="shared" si="12"/>
        <v>40.44</v>
      </c>
      <c r="F142" s="89">
        <f t="shared" si="13"/>
        <v>1213.1999999999998</v>
      </c>
      <c r="G142" s="64" t="s">
        <v>8</v>
      </c>
      <c r="H142" s="64" t="str">
        <f t="shared" si="14"/>
        <v>00540006477TRLO1</v>
      </c>
      <c r="J142" t="s">
        <v>94</v>
      </c>
      <c r="K142" t="s">
        <v>95</v>
      </c>
      <c r="L142">
        <v>30</v>
      </c>
      <c r="M142">
        <v>4044</v>
      </c>
      <c r="N142" t="s">
        <v>127</v>
      </c>
      <c r="O142" t="s">
        <v>1316</v>
      </c>
      <c r="P142" t="s">
        <v>128</v>
      </c>
      <c r="Q142" t="s">
        <v>1317</v>
      </c>
      <c r="R142">
        <v>20877</v>
      </c>
      <c r="S142">
        <v>1</v>
      </c>
      <c r="T142">
        <v>1</v>
      </c>
      <c r="U142">
        <v>0</v>
      </c>
      <c r="V142" t="s">
        <v>1065</v>
      </c>
      <c r="W142" t="s">
        <v>103</v>
      </c>
      <c r="X142">
        <v>1</v>
      </c>
      <c r="Y142">
        <v>0</v>
      </c>
      <c r="Z142">
        <v>0</v>
      </c>
      <c r="AB142" t="s">
        <v>104</v>
      </c>
      <c r="AC142" t="s">
        <v>31</v>
      </c>
      <c r="AD142">
        <v>1</v>
      </c>
      <c r="AE142" t="s">
        <v>1317</v>
      </c>
      <c r="AF142" t="s">
        <v>94</v>
      </c>
      <c r="AG142">
        <v>1</v>
      </c>
      <c r="AJ142" t="s">
        <v>105</v>
      </c>
      <c r="AK142" t="s">
        <v>105</v>
      </c>
      <c r="AL142" t="s">
        <v>31</v>
      </c>
      <c r="AM142" t="s">
        <v>106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12:37:43</v>
      </c>
      <c r="C143" s="62" t="s">
        <v>29</v>
      </c>
      <c r="D143" s="63">
        <f t="shared" si="11"/>
        <v>88</v>
      </c>
      <c r="E143" s="87">
        <f t="shared" si="12"/>
        <v>40.44</v>
      </c>
      <c r="F143" s="89">
        <f t="shared" si="13"/>
        <v>3558.72</v>
      </c>
      <c r="G143" s="64" t="s">
        <v>8</v>
      </c>
      <c r="H143" s="64" t="str">
        <f t="shared" si="14"/>
        <v>00540006476TRLO1</v>
      </c>
      <c r="J143" t="s">
        <v>94</v>
      </c>
      <c r="K143" t="s">
        <v>95</v>
      </c>
      <c r="L143">
        <v>88</v>
      </c>
      <c r="M143">
        <v>4044</v>
      </c>
      <c r="N143" t="s">
        <v>127</v>
      </c>
      <c r="O143" t="s">
        <v>1316</v>
      </c>
      <c r="P143" t="s">
        <v>128</v>
      </c>
      <c r="Q143" t="s">
        <v>1318</v>
      </c>
      <c r="R143">
        <v>20877</v>
      </c>
      <c r="S143">
        <v>1</v>
      </c>
      <c r="T143">
        <v>1</v>
      </c>
      <c r="U143">
        <v>0</v>
      </c>
      <c r="V143" t="s">
        <v>1065</v>
      </c>
      <c r="W143" t="s">
        <v>103</v>
      </c>
      <c r="X143">
        <v>1</v>
      </c>
      <c r="Y143">
        <v>0</v>
      </c>
      <c r="Z143">
        <v>0</v>
      </c>
      <c r="AB143" t="s">
        <v>104</v>
      </c>
      <c r="AC143" t="s">
        <v>31</v>
      </c>
      <c r="AD143">
        <v>1</v>
      </c>
      <c r="AE143" t="s">
        <v>1318</v>
      </c>
      <c r="AF143" t="s">
        <v>94</v>
      </c>
      <c r="AG143">
        <v>1</v>
      </c>
      <c r="AJ143" t="s">
        <v>105</v>
      </c>
      <c r="AK143" t="s">
        <v>105</v>
      </c>
      <c r="AL143" t="s">
        <v>31</v>
      </c>
      <c r="AM143" t="s">
        <v>106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12:38:35</v>
      </c>
      <c r="C144" s="62" t="s">
        <v>29</v>
      </c>
      <c r="D144" s="63">
        <f t="shared" si="11"/>
        <v>16</v>
      </c>
      <c r="E144" s="87">
        <f t="shared" si="12"/>
        <v>40.44</v>
      </c>
      <c r="F144" s="89">
        <f t="shared" si="13"/>
        <v>647.04</v>
      </c>
      <c r="G144" s="64" t="s">
        <v>8</v>
      </c>
      <c r="H144" s="64" t="str">
        <f t="shared" si="14"/>
        <v>00540006719TRLO1</v>
      </c>
      <c r="J144" t="s">
        <v>94</v>
      </c>
      <c r="K144" t="s">
        <v>95</v>
      </c>
      <c r="L144">
        <v>16</v>
      </c>
      <c r="M144">
        <v>4044</v>
      </c>
      <c r="N144" t="s">
        <v>127</v>
      </c>
      <c r="O144" t="s">
        <v>1319</v>
      </c>
      <c r="P144" t="s">
        <v>128</v>
      </c>
      <c r="Q144" t="s">
        <v>1320</v>
      </c>
      <c r="R144">
        <v>20877</v>
      </c>
      <c r="S144">
        <v>1</v>
      </c>
      <c r="T144">
        <v>1</v>
      </c>
      <c r="U144">
        <v>0</v>
      </c>
      <c r="V144" t="s">
        <v>1065</v>
      </c>
      <c r="W144" t="s">
        <v>103</v>
      </c>
      <c r="X144">
        <v>1</v>
      </c>
      <c r="Y144">
        <v>0</v>
      </c>
      <c r="Z144">
        <v>0</v>
      </c>
      <c r="AB144" t="s">
        <v>104</v>
      </c>
      <c r="AC144" t="s">
        <v>31</v>
      </c>
      <c r="AD144">
        <v>1</v>
      </c>
      <c r="AE144" t="s">
        <v>1320</v>
      </c>
      <c r="AF144" t="s">
        <v>94</v>
      </c>
      <c r="AG144">
        <v>1</v>
      </c>
      <c r="AJ144" t="s">
        <v>105</v>
      </c>
      <c r="AK144" t="s">
        <v>105</v>
      </c>
      <c r="AL144" t="s">
        <v>31</v>
      </c>
      <c r="AM144" t="s">
        <v>106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12:42:26</v>
      </c>
      <c r="C145" s="62" t="s">
        <v>29</v>
      </c>
      <c r="D145" s="63">
        <f t="shared" si="11"/>
        <v>45</v>
      </c>
      <c r="E145" s="87">
        <f t="shared" si="12"/>
        <v>40.5</v>
      </c>
      <c r="F145" s="89">
        <f t="shared" si="13"/>
        <v>1822.5</v>
      </c>
      <c r="G145" s="64" t="s">
        <v>8</v>
      </c>
      <c r="H145" s="64" t="str">
        <f t="shared" si="14"/>
        <v>00540007459TRLO1</v>
      </c>
      <c r="J145" t="s">
        <v>94</v>
      </c>
      <c r="K145" t="s">
        <v>95</v>
      </c>
      <c r="L145">
        <v>45</v>
      </c>
      <c r="M145">
        <v>4050</v>
      </c>
      <c r="N145" t="s">
        <v>127</v>
      </c>
      <c r="O145" t="s">
        <v>1321</v>
      </c>
      <c r="P145" t="s">
        <v>128</v>
      </c>
      <c r="Q145" t="s">
        <v>1322</v>
      </c>
      <c r="R145">
        <v>20877</v>
      </c>
      <c r="S145">
        <v>1</v>
      </c>
      <c r="T145">
        <v>1</v>
      </c>
      <c r="U145">
        <v>0</v>
      </c>
      <c r="V145" t="s">
        <v>1065</v>
      </c>
      <c r="W145" t="s">
        <v>103</v>
      </c>
      <c r="X145">
        <v>1</v>
      </c>
      <c r="Y145">
        <v>0</v>
      </c>
      <c r="Z145">
        <v>0</v>
      </c>
      <c r="AB145" t="s">
        <v>104</v>
      </c>
      <c r="AC145" t="s">
        <v>31</v>
      </c>
      <c r="AD145">
        <v>1</v>
      </c>
      <c r="AE145" t="s">
        <v>1322</v>
      </c>
      <c r="AF145" t="s">
        <v>94</v>
      </c>
      <c r="AG145">
        <v>1</v>
      </c>
      <c r="AJ145" t="s">
        <v>105</v>
      </c>
      <c r="AK145" t="s">
        <v>105</v>
      </c>
      <c r="AL145" t="s">
        <v>31</v>
      </c>
      <c r="AM145" t="s">
        <v>106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12:44:19</v>
      </c>
      <c r="C146" s="62" t="s">
        <v>29</v>
      </c>
      <c r="D146" s="63">
        <f t="shared" si="11"/>
        <v>141</v>
      </c>
      <c r="E146" s="87">
        <f t="shared" si="12"/>
        <v>40.479999999999997</v>
      </c>
      <c r="F146" s="89">
        <f t="shared" si="13"/>
        <v>5707.6799999999994</v>
      </c>
      <c r="G146" s="64" t="s">
        <v>8</v>
      </c>
      <c r="H146" s="64" t="str">
        <f t="shared" si="14"/>
        <v>00540007980TRLO1</v>
      </c>
      <c r="J146" t="s">
        <v>94</v>
      </c>
      <c r="K146" t="s">
        <v>95</v>
      </c>
      <c r="L146">
        <v>141</v>
      </c>
      <c r="M146">
        <v>4048</v>
      </c>
      <c r="N146" t="s">
        <v>127</v>
      </c>
      <c r="O146" t="s">
        <v>1323</v>
      </c>
      <c r="P146" t="s">
        <v>128</v>
      </c>
      <c r="Q146" t="s">
        <v>1324</v>
      </c>
      <c r="R146">
        <v>20877</v>
      </c>
      <c r="S146">
        <v>1</v>
      </c>
      <c r="T146">
        <v>1</v>
      </c>
      <c r="U146">
        <v>0</v>
      </c>
      <c r="V146" t="s">
        <v>1065</v>
      </c>
      <c r="W146" t="s">
        <v>103</v>
      </c>
      <c r="X146">
        <v>1</v>
      </c>
      <c r="Y146">
        <v>0</v>
      </c>
      <c r="Z146">
        <v>0</v>
      </c>
      <c r="AB146" t="s">
        <v>104</v>
      </c>
      <c r="AC146" t="s">
        <v>31</v>
      </c>
      <c r="AD146">
        <v>1</v>
      </c>
      <c r="AE146" t="s">
        <v>1324</v>
      </c>
      <c r="AF146" t="s">
        <v>94</v>
      </c>
      <c r="AG146">
        <v>1</v>
      </c>
      <c r="AJ146" t="s">
        <v>105</v>
      </c>
      <c r="AK146" t="s">
        <v>105</v>
      </c>
      <c r="AL146" t="s">
        <v>31</v>
      </c>
      <c r="AM146" t="s">
        <v>106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12:44:23</v>
      </c>
      <c r="C147" s="62" t="s">
        <v>29</v>
      </c>
      <c r="D147" s="63">
        <f t="shared" si="11"/>
        <v>5</v>
      </c>
      <c r="E147" s="87">
        <f t="shared" si="12"/>
        <v>40.520000000000003</v>
      </c>
      <c r="F147" s="89">
        <f t="shared" si="13"/>
        <v>202.60000000000002</v>
      </c>
      <c r="G147" s="64" t="s">
        <v>8</v>
      </c>
      <c r="H147" s="64" t="str">
        <f t="shared" si="14"/>
        <v>00540007990TRLO1</v>
      </c>
      <c r="J147" t="s">
        <v>94</v>
      </c>
      <c r="K147" t="s">
        <v>95</v>
      </c>
      <c r="L147">
        <v>5</v>
      </c>
      <c r="M147">
        <v>4052</v>
      </c>
      <c r="N147" t="s">
        <v>127</v>
      </c>
      <c r="O147" t="s">
        <v>1325</v>
      </c>
      <c r="P147" t="s">
        <v>128</v>
      </c>
      <c r="Q147" t="s">
        <v>1326</v>
      </c>
      <c r="R147">
        <v>20877</v>
      </c>
      <c r="S147">
        <v>1</v>
      </c>
      <c r="T147">
        <v>1</v>
      </c>
      <c r="U147">
        <v>0</v>
      </c>
      <c r="V147" t="s">
        <v>1065</v>
      </c>
      <c r="W147" t="s">
        <v>103</v>
      </c>
      <c r="X147">
        <v>1</v>
      </c>
      <c r="Y147">
        <v>0</v>
      </c>
      <c r="Z147">
        <v>0</v>
      </c>
      <c r="AB147" t="s">
        <v>104</v>
      </c>
      <c r="AC147" t="s">
        <v>31</v>
      </c>
      <c r="AD147">
        <v>1</v>
      </c>
      <c r="AE147" t="s">
        <v>1326</v>
      </c>
      <c r="AF147" t="s">
        <v>94</v>
      </c>
      <c r="AG147">
        <v>1</v>
      </c>
      <c r="AJ147" t="s">
        <v>105</v>
      </c>
      <c r="AK147" t="s">
        <v>105</v>
      </c>
      <c r="AL147" t="s">
        <v>31</v>
      </c>
      <c r="AM147" t="s">
        <v>106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12:44:29</v>
      </c>
      <c r="C148" s="62" t="s">
        <v>29</v>
      </c>
      <c r="D148" s="63">
        <f t="shared" si="11"/>
        <v>8</v>
      </c>
      <c r="E148" s="87">
        <f t="shared" si="12"/>
        <v>40.520000000000003</v>
      </c>
      <c r="F148" s="89">
        <f t="shared" si="13"/>
        <v>324.16000000000003</v>
      </c>
      <c r="G148" s="64" t="s">
        <v>8</v>
      </c>
      <c r="H148" s="64" t="str">
        <f t="shared" si="14"/>
        <v>00540008012TRLO1</v>
      </c>
      <c r="J148" t="s">
        <v>94</v>
      </c>
      <c r="K148" t="s">
        <v>95</v>
      </c>
      <c r="L148">
        <v>8</v>
      </c>
      <c r="M148">
        <v>4052</v>
      </c>
      <c r="N148" t="s">
        <v>127</v>
      </c>
      <c r="O148" t="s">
        <v>1327</v>
      </c>
      <c r="P148" t="s">
        <v>128</v>
      </c>
      <c r="Q148" t="s">
        <v>1328</v>
      </c>
      <c r="R148">
        <v>20877</v>
      </c>
      <c r="S148">
        <v>1</v>
      </c>
      <c r="T148">
        <v>1</v>
      </c>
      <c r="U148">
        <v>0</v>
      </c>
      <c r="V148" t="s">
        <v>1065</v>
      </c>
      <c r="W148" t="s">
        <v>103</v>
      </c>
      <c r="X148">
        <v>1</v>
      </c>
      <c r="Y148">
        <v>0</v>
      </c>
      <c r="Z148">
        <v>0</v>
      </c>
      <c r="AB148" t="s">
        <v>104</v>
      </c>
      <c r="AC148" t="s">
        <v>31</v>
      </c>
      <c r="AD148">
        <v>1</v>
      </c>
      <c r="AE148" t="s">
        <v>1328</v>
      </c>
      <c r="AF148" t="s">
        <v>94</v>
      </c>
      <c r="AG148">
        <v>1</v>
      </c>
      <c r="AJ148" t="s">
        <v>105</v>
      </c>
      <c r="AK148" t="s">
        <v>105</v>
      </c>
      <c r="AL148" t="s">
        <v>31</v>
      </c>
      <c r="AM148" t="s">
        <v>106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12:47:28</v>
      </c>
      <c r="C149" s="62" t="s">
        <v>29</v>
      </c>
      <c r="D149" s="63">
        <f t="shared" si="11"/>
        <v>5</v>
      </c>
      <c r="E149" s="87">
        <f t="shared" si="12"/>
        <v>40.520000000000003</v>
      </c>
      <c r="F149" s="89">
        <f t="shared" si="13"/>
        <v>202.60000000000002</v>
      </c>
      <c r="G149" s="64" t="s">
        <v>8</v>
      </c>
      <c r="H149" s="64" t="str">
        <f t="shared" si="14"/>
        <v>00540008358TRLO1</v>
      </c>
      <c r="J149" t="s">
        <v>94</v>
      </c>
      <c r="K149" t="s">
        <v>95</v>
      </c>
      <c r="L149">
        <v>5</v>
      </c>
      <c r="M149">
        <v>4052</v>
      </c>
      <c r="N149" t="s">
        <v>127</v>
      </c>
      <c r="O149" t="s">
        <v>1329</v>
      </c>
      <c r="P149" t="s">
        <v>128</v>
      </c>
      <c r="Q149" t="s">
        <v>1330</v>
      </c>
      <c r="R149">
        <v>20877</v>
      </c>
      <c r="S149">
        <v>1</v>
      </c>
      <c r="T149">
        <v>1</v>
      </c>
      <c r="U149">
        <v>0</v>
      </c>
      <c r="V149" t="s">
        <v>1065</v>
      </c>
      <c r="W149" t="s">
        <v>103</v>
      </c>
      <c r="X149">
        <v>1</v>
      </c>
      <c r="Y149">
        <v>0</v>
      </c>
      <c r="Z149">
        <v>0</v>
      </c>
      <c r="AB149" t="s">
        <v>104</v>
      </c>
      <c r="AC149" t="s">
        <v>31</v>
      </c>
      <c r="AD149">
        <v>1</v>
      </c>
      <c r="AE149" t="s">
        <v>1330</v>
      </c>
      <c r="AF149" t="s">
        <v>94</v>
      </c>
      <c r="AG149">
        <v>1</v>
      </c>
      <c r="AJ149" t="s">
        <v>105</v>
      </c>
      <c r="AK149" t="s">
        <v>105</v>
      </c>
      <c r="AL149" t="s">
        <v>31</v>
      </c>
      <c r="AM149" t="s">
        <v>106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12:47:39</v>
      </c>
      <c r="C150" s="62" t="s">
        <v>29</v>
      </c>
      <c r="D150" s="63">
        <f t="shared" si="11"/>
        <v>16</v>
      </c>
      <c r="E150" s="87">
        <f t="shared" si="12"/>
        <v>40.5</v>
      </c>
      <c r="F150" s="89">
        <f t="shared" si="13"/>
        <v>648</v>
      </c>
      <c r="G150" s="64" t="s">
        <v>8</v>
      </c>
      <c r="H150" s="64" t="str">
        <f t="shared" si="14"/>
        <v>00540008392TRLO1</v>
      </c>
      <c r="J150" t="s">
        <v>94</v>
      </c>
      <c r="K150" t="s">
        <v>95</v>
      </c>
      <c r="L150">
        <v>16</v>
      </c>
      <c r="M150">
        <v>4050</v>
      </c>
      <c r="N150" t="s">
        <v>127</v>
      </c>
      <c r="O150" t="s">
        <v>1331</v>
      </c>
      <c r="P150" t="s">
        <v>128</v>
      </c>
      <c r="Q150" t="s">
        <v>1332</v>
      </c>
      <c r="R150">
        <v>20877</v>
      </c>
      <c r="S150">
        <v>1</v>
      </c>
      <c r="T150">
        <v>1</v>
      </c>
      <c r="U150">
        <v>0</v>
      </c>
      <c r="V150" t="s">
        <v>1065</v>
      </c>
      <c r="W150" t="s">
        <v>103</v>
      </c>
      <c r="X150">
        <v>1</v>
      </c>
      <c r="Y150">
        <v>0</v>
      </c>
      <c r="Z150">
        <v>0</v>
      </c>
      <c r="AB150" t="s">
        <v>104</v>
      </c>
      <c r="AC150" t="s">
        <v>31</v>
      </c>
      <c r="AD150">
        <v>1</v>
      </c>
      <c r="AE150" t="s">
        <v>1332</v>
      </c>
      <c r="AF150" t="s">
        <v>94</v>
      </c>
      <c r="AG150">
        <v>1</v>
      </c>
      <c r="AJ150" t="s">
        <v>105</v>
      </c>
      <c r="AK150" t="s">
        <v>105</v>
      </c>
      <c r="AL150" t="s">
        <v>31</v>
      </c>
      <c r="AM150" t="s">
        <v>106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12:47:39</v>
      </c>
      <c r="C151" s="62" t="s">
        <v>29</v>
      </c>
      <c r="D151" s="63">
        <f t="shared" si="11"/>
        <v>97</v>
      </c>
      <c r="E151" s="87">
        <f t="shared" si="12"/>
        <v>40.479999999999997</v>
      </c>
      <c r="F151" s="89">
        <f t="shared" si="13"/>
        <v>3926.5599999999995</v>
      </c>
      <c r="G151" s="64" t="s">
        <v>8</v>
      </c>
      <c r="H151" s="64" t="str">
        <f t="shared" si="14"/>
        <v>00540008393TRLO1</v>
      </c>
      <c r="J151" t="s">
        <v>94</v>
      </c>
      <c r="K151" t="s">
        <v>95</v>
      </c>
      <c r="L151">
        <v>97</v>
      </c>
      <c r="M151">
        <v>4048</v>
      </c>
      <c r="N151" t="s">
        <v>127</v>
      </c>
      <c r="O151" t="s">
        <v>1333</v>
      </c>
      <c r="P151" t="s">
        <v>128</v>
      </c>
      <c r="Q151" t="s">
        <v>1334</v>
      </c>
      <c r="R151">
        <v>20877</v>
      </c>
      <c r="S151">
        <v>1</v>
      </c>
      <c r="T151">
        <v>1</v>
      </c>
      <c r="U151">
        <v>0</v>
      </c>
      <c r="V151" t="s">
        <v>1065</v>
      </c>
      <c r="W151" t="s">
        <v>103</v>
      </c>
      <c r="X151">
        <v>1</v>
      </c>
      <c r="Y151">
        <v>0</v>
      </c>
      <c r="Z151">
        <v>0</v>
      </c>
      <c r="AB151" t="s">
        <v>104</v>
      </c>
      <c r="AC151" t="s">
        <v>31</v>
      </c>
      <c r="AD151">
        <v>1</v>
      </c>
      <c r="AE151" t="s">
        <v>1334</v>
      </c>
      <c r="AF151" t="s">
        <v>94</v>
      </c>
      <c r="AG151">
        <v>1</v>
      </c>
      <c r="AJ151" t="s">
        <v>105</v>
      </c>
      <c r="AK151" t="s">
        <v>105</v>
      </c>
      <c r="AL151" t="s">
        <v>31</v>
      </c>
      <c r="AM151" t="s">
        <v>106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12:48:54</v>
      </c>
      <c r="C152" s="62" t="s">
        <v>29</v>
      </c>
      <c r="D152" s="63">
        <f t="shared" si="11"/>
        <v>6</v>
      </c>
      <c r="E152" s="87">
        <f t="shared" si="12"/>
        <v>40.520000000000003</v>
      </c>
      <c r="F152" s="89">
        <f t="shared" si="13"/>
        <v>243.12</v>
      </c>
      <c r="G152" s="64" t="s">
        <v>8</v>
      </c>
      <c r="H152" s="64" t="str">
        <f t="shared" si="14"/>
        <v>00540008533TRLO1</v>
      </c>
      <c r="J152" t="s">
        <v>94</v>
      </c>
      <c r="K152" t="s">
        <v>95</v>
      </c>
      <c r="L152">
        <v>6</v>
      </c>
      <c r="M152">
        <v>4052</v>
      </c>
      <c r="N152" t="s">
        <v>127</v>
      </c>
      <c r="O152" t="s">
        <v>1335</v>
      </c>
      <c r="P152" t="s">
        <v>128</v>
      </c>
      <c r="Q152" t="s">
        <v>1336</v>
      </c>
      <c r="R152">
        <v>20877</v>
      </c>
      <c r="S152">
        <v>1</v>
      </c>
      <c r="T152">
        <v>1</v>
      </c>
      <c r="U152">
        <v>0</v>
      </c>
      <c r="V152" t="s">
        <v>1065</v>
      </c>
      <c r="W152" t="s">
        <v>103</v>
      </c>
      <c r="X152">
        <v>1</v>
      </c>
      <c r="Y152">
        <v>0</v>
      </c>
      <c r="Z152">
        <v>0</v>
      </c>
      <c r="AB152" t="s">
        <v>104</v>
      </c>
      <c r="AC152" t="s">
        <v>31</v>
      </c>
      <c r="AD152">
        <v>1</v>
      </c>
      <c r="AE152" t="s">
        <v>1336</v>
      </c>
      <c r="AF152" t="s">
        <v>94</v>
      </c>
      <c r="AG152">
        <v>1</v>
      </c>
      <c r="AJ152" t="s">
        <v>105</v>
      </c>
      <c r="AK152" t="s">
        <v>105</v>
      </c>
      <c r="AL152" t="s">
        <v>31</v>
      </c>
      <c r="AM152" t="s">
        <v>106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12:53:11</v>
      </c>
      <c r="C153" s="62" t="s">
        <v>29</v>
      </c>
      <c r="D153" s="63">
        <f t="shared" si="11"/>
        <v>16</v>
      </c>
      <c r="E153" s="87">
        <f t="shared" si="12"/>
        <v>40.5</v>
      </c>
      <c r="F153" s="89">
        <f t="shared" si="13"/>
        <v>648</v>
      </c>
      <c r="G153" s="64" t="s">
        <v>8</v>
      </c>
      <c r="H153" s="64" t="str">
        <f t="shared" si="14"/>
        <v>00540009255TRLO1</v>
      </c>
      <c r="J153" t="s">
        <v>94</v>
      </c>
      <c r="K153" t="s">
        <v>95</v>
      </c>
      <c r="L153">
        <v>16</v>
      </c>
      <c r="M153">
        <v>4050</v>
      </c>
      <c r="N153" t="s">
        <v>127</v>
      </c>
      <c r="O153" t="s">
        <v>1337</v>
      </c>
      <c r="P153" t="s">
        <v>128</v>
      </c>
      <c r="Q153" t="s">
        <v>1338</v>
      </c>
      <c r="R153">
        <v>20877</v>
      </c>
      <c r="S153">
        <v>1</v>
      </c>
      <c r="T153">
        <v>1</v>
      </c>
      <c r="U153">
        <v>0</v>
      </c>
      <c r="V153" t="s">
        <v>1065</v>
      </c>
      <c r="W153" t="s">
        <v>103</v>
      </c>
      <c r="X153">
        <v>1</v>
      </c>
      <c r="Y153">
        <v>0</v>
      </c>
      <c r="Z153">
        <v>0</v>
      </c>
      <c r="AB153" t="s">
        <v>104</v>
      </c>
      <c r="AC153" t="s">
        <v>31</v>
      </c>
      <c r="AD153">
        <v>1</v>
      </c>
      <c r="AE153" t="s">
        <v>1338</v>
      </c>
      <c r="AF153" t="s">
        <v>94</v>
      </c>
      <c r="AG153">
        <v>1</v>
      </c>
      <c r="AJ153" t="s">
        <v>105</v>
      </c>
      <c r="AK153" t="s">
        <v>105</v>
      </c>
      <c r="AL153" t="s">
        <v>31</v>
      </c>
      <c r="AM153" t="s">
        <v>106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12:53:31</v>
      </c>
      <c r="C154" s="62" t="s">
        <v>29</v>
      </c>
      <c r="D154" s="63">
        <f t="shared" si="11"/>
        <v>2</v>
      </c>
      <c r="E154" s="87">
        <f t="shared" si="12"/>
        <v>40.44</v>
      </c>
      <c r="F154" s="89">
        <f t="shared" si="13"/>
        <v>80.88</v>
      </c>
      <c r="G154" s="64" t="s">
        <v>8</v>
      </c>
      <c r="H154" s="64" t="str">
        <f t="shared" si="14"/>
        <v>00540009304TRLO1</v>
      </c>
      <c r="J154" t="s">
        <v>94</v>
      </c>
      <c r="K154" t="s">
        <v>95</v>
      </c>
      <c r="L154">
        <v>2</v>
      </c>
      <c r="M154">
        <v>4044</v>
      </c>
      <c r="N154" t="s">
        <v>127</v>
      </c>
      <c r="O154" t="s">
        <v>1339</v>
      </c>
      <c r="P154" t="s">
        <v>128</v>
      </c>
      <c r="Q154" t="s">
        <v>1340</v>
      </c>
      <c r="R154">
        <v>20877</v>
      </c>
      <c r="S154">
        <v>1</v>
      </c>
      <c r="T154">
        <v>1</v>
      </c>
      <c r="U154">
        <v>0</v>
      </c>
      <c r="V154" t="s">
        <v>1065</v>
      </c>
      <c r="W154" t="s">
        <v>103</v>
      </c>
      <c r="X154">
        <v>1</v>
      </c>
      <c r="Y154">
        <v>0</v>
      </c>
      <c r="Z154">
        <v>0</v>
      </c>
      <c r="AB154" t="s">
        <v>104</v>
      </c>
      <c r="AC154" t="s">
        <v>31</v>
      </c>
      <c r="AD154">
        <v>1</v>
      </c>
      <c r="AE154" t="s">
        <v>1340</v>
      </c>
      <c r="AF154" t="s">
        <v>94</v>
      </c>
      <c r="AG154">
        <v>1</v>
      </c>
      <c r="AJ154" t="s">
        <v>105</v>
      </c>
      <c r="AK154" t="s">
        <v>105</v>
      </c>
      <c r="AL154" t="s">
        <v>31</v>
      </c>
      <c r="AM154" t="s">
        <v>106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12:55:08</v>
      </c>
      <c r="C155" s="62" t="s">
        <v>29</v>
      </c>
      <c r="D155" s="63">
        <f t="shared" si="11"/>
        <v>5</v>
      </c>
      <c r="E155" s="87">
        <f t="shared" si="12"/>
        <v>40.520000000000003</v>
      </c>
      <c r="F155" s="89">
        <f t="shared" si="13"/>
        <v>202.60000000000002</v>
      </c>
      <c r="G155" s="64" t="s">
        <v>8</v>
      </c>
      <c r="H155" s="64" t="str">
        <f t="shared" si="14"/>
        <v>00540009619TRLO1</v>
      </c>
      <c r="J155" t="s">
        <v>94</v>
      </c>
      <c r="K155" t="s">
        <v>95</v>
      </c>
      <c r="L155">
        <v>5</v>
      </c>
      <c r="M155">
        <v>4052</v>
      </c>
      <c r="N155" t="s">
        <v>127</v>
      </c>
      <c r="O155" t="s">
        <v>1341</v>
      </c>
      <c r="P155" t="s">
        <v>128</v>
      </c>
      <c r="Q155" t="s">
        <v>1342</v>
      </c>
      <c r="R155">
        <v>20877</v>
      </c>
      <c r="S155">
        <v>1</v>
      </c>
      <c r="T155">
        <v>1</v>
      </c>
      <c r="U155">
        <v>0</v>
      </c>
      <c r="V155" t="s">
        <v>1065</v>
      </c>
      <c r="W155" t="s">
        <v>103</v>
      </c>
      <c r="X155">
        <v>1</v>
      </c>
      <c r="Y155">
        <v>0</v>
      </c>
      <c r="Z155">
        <v>0</v>
      </c>
      <c r="AB155" t="s">
        <v>104</v>
      </c>
      <c r="AC155" t="s">
        <v>31</v>
      </c>
      <c r="AD155">
        <v>1</v>
      </c>
      <c r="AE155" t="s">
        <v>1342</v>
      </c>
      <c r="AF155" t="s">
        <v>94</v>
      </c>
      <c r="AG155">
        <v>1</v>
      </c>
      <c r="AJ155" t="s">
        <v>105</v>
      </c>
      <c r="AK155" t="s">
        <v>105</v>
      </c>
      <c r="AL155" t="s">
        <v>31</v>
      </c>
      <c r="AM155" t="s">
        <v>106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12:55:24</v>
      </c>
      <c r="C156" s="62" t="s">
        <v>29</v>
      </c>
      <c r="D156" s="63">
        <f t="shared" si="11"/>
        <v>47</v>
      </c>
      <c r="E156" s="87">
        <f t="shared" si="12"/>
        <v>40.46</v>
      </c>
      <c r="F156" s="89">
        <f t="shared" si="13"/>
        <v>1901.6200000000001</v>
      </c>
      <c r="G156" s="64" t="s">
        <v>8</v>
      </c>
      <c r="H156" s="64" t="str">
        <f t="shared" si="14"/>
        <v>00540009659TRLO1</v>
      </c>
      <c r="J156" t="s">
        <v>94</v>
      </c>
      <c r="K156" t="s">
        <v>95</v>
      </c>
      <c r="L156">
        <v>47</v>
      </c>
      <c r="M156">
        <v>4046</v>
      </c>
      <c r="N156" t="s">
        <v>127</v>
      </c>
      <c r="O156" t="s">
        <v>1343</v>
      </c>
      <c r="P156" t="s">
        <v>128</v>
      </c>
      <c r="Q156" t="s">
        <v>1344</v>
      </c>
      <c r="R156">
        <v>20877</v>
      </c>
      <c r="S156">
        <v>1</v>
      </c>
      <c r="T156">
        <v>1</v>
      </c>
      <c r="U156">
        <v>0</v>
      </c>
      <c r="V156" t="s">
        <v>1065</v>
      </c>
      <c r="W156" t="s">
        <v>103</v>
      </c>
      <c r="X156">
        <v>1</v>
      </c>
      <c r="Y156">
        <v>0</v>
      </c>
      <c r="Z156">
        <v>0</v>
      </c>
      <c r="AB156" t="s">
        <v>104</v>
      </c>
      <c r="AC156" t="s">
        <v>31</v>
      </c>
      <c r="AD156">
        <v>1</v>
      </c>
      <c r="AE156" t="s">
        <v>1344</v>
      </c>
      <c r="AF156" t="s">
        <v>94</v>
      </c>
      <c r="AG156">
        <v>1</v>
      </c>
      <c r="AJ156" t="s">
        <v>105</v>
      </c>
      <c r="AK156" t="s">
        <v>105</v>
      </c>
      <c r="AL156" t="s">
        <v>31</v>
      </c>
      <c r="AM156" t="s">
        <v>106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12:57:20</v>
      </c>
      <c r="C157" s="62" t="s">
        <v>29</v>
      </c>
      <c r="D157" s="63">
        <f t="shared" si="11"/>
        <v>2</v>
      </c>
      <c r="E157" s="87">
        <f t="shared" si="12"/>
        <v>40.46</v>
      </c>
      <c r="F157" s="89">
        <f t="shared" si="13"/>
        <v>80.92</v>
      </c>
      <c r="G157" s="64" t="s">
        <v>8</v>
      </c>
      <c r="H157" s="64" t="str">
        <f t="shared" si="14"/>
        <v>00540009987TRLO1</v>
      </c>
      <c r="J157" t="s">
        <v>94</v>
      </c>
      <c r="K157" t="s">
        <v>95</v>
      </c>
      <c r="L157">
        <v>2</v>
      </c>
      <c r="M157">
        <v>4046</v>
      </c>
      <c r="N157" t="s">
        <v>127</v>
      </c>
      <c r="O157" t="s">
        <v>1345</v>
      </c>
      <c r="P157" t="s">
        <v>128</v>
      </c>
      <c r="Q157" t="s">
        <v>1346</v>
      </c>
      <c r="R157">
        <v>20877</v>
      </c>
      <c r="S157">
        <v>1</v>
      </c>
      <c r="T157">
        <v>1</v>
      </c>
      <c r="U157">
        <v>0</v>
      </c>
      <c r="V157" t="s">
        <v>1065</v>
      </c>
      <c r="W157" t="s">
        <v>103</v>
      </c>
      <c r="X157">
        <v>1</v>
      </c>
      <c r="Y157">
        <v>0</v>
      </c>
      <c r="Z157">
        <v>0</v>
      </c>
      <c r="AB157" t="s">
        <v>104</v>
      </c>
      <c r="AC157" t="s">
        <v>31</v>
      </c>
      <c r="AD157">
        <v>1</v>
      </c>
      <c r="AE157" t="s">
        <v>1346</v>
      </c>
      <c r="AF157" t="s">
        <v>94</v>
      </c>
      <c r="AG157">
        <v>1</v>
      </c>
      <c r="AJ157" t="s">
        <v>105</v>
      </c>
      <c r="AK157" t="s">
        <v>105</v>
      </c>
      <c r="AL157" t="s">
        <v>31</v>
      </c>
      <c r="AM157" t="s">
        <v>106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12:57:45</v>
      </c>
      <c r="C158" s="62" t="s">
        <v>29</v>
      </c>
      <c r="D158" s="63">
        <f t="shared" si="11"/>
        <v>48</v>
      </c>
      <c r="E158" s="87">
        <f t="shared" si="12"/>
        <v>40.46</v>
      </c>
      <c r="F158" s="89">
        <f t="shared" si="13"/>
        <v>1942.08</v>
      </c>
      <c r="G158" s="64" t="s">
        <v>8</v>
      </c>
      <c r="H158" s="64" t="str">
        <f t="shared" si="14"/>
        <v>00540010047TRLO1</v>
      </c>
      <c r="J158" t="s">
        <v>94</v>
      </c>
      <c r="K158" t="s">
        <v>95</v>
      </c>
      <c r="L158">
        <v>48</v>
      </c>
      <c r="M158">
        <v>4046</v>
      </c>
      <c r="N158" t="s">
        <v>127</v>
      </c>
      <c r="O158" t="s">
        <v>1347</v>
      </c>
      <c r="P158" t="s">
        <v>128</v>
      </c>
      <c r="Q158" t="s">
        <v>1348</v>
      </c>
      <c r="R158">
        <v>20877</v>
      </c>
      <c r="S158">
        <v>1</v>
      </c>
      <c r="T158">
        <v>1</v>
      </c>
      <c r="U158">
        <v>0</v>
      </c>
      <c r="V158" t="s">
        <v>1065</v>
      </c>
      <c r="W158" t="s">
        <v>103</v>
      </c>
      <c r="X158">
        <v>1</v>
      </c>
      <c r="Y158">
        <v>0</v>
      </c>
      <c r="Z158">
        <v>0</v>
      </c>
      <c r="AB158" t="s">
        <v>104</v>
      </c>
      <c r="AC158" t="s">
        <v>31</v>
      </c>
      <c r="AD158">
        <v>1</v>
      </c>
      <c r="AE158" t="s">
        <v>1348</v>
      </c>
      <c r="AF158" t="s">
        <v>94</v>
      </c>
      <c r="AG158">
        <v>1</v>
      </c>
      <c r="AJ158" t="s">
        <v>105</v>
      </c>
      <c r="AK158" t="s">
        <v>105</v>
      </c>
      <c r="AL158" t="s">
        <v>31</v>
      </c>
      <c r="AM158" t="s">
        <v>106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13:00:38</v>
      </c>
      <c r="C159" s="62" t="s">
        <v>29</v>
      </c>
      <c r="D159" s="63">
        <f t="shared" si="11"/>
        <v>14</v>
      </c>
      <c r="E159" s="87">
        <f t="shared" si="12"/>
        <v>40.46</v>
      </c>
      <c r="F159" s="89">
        <f t="shared" si="13"/>
        <v>566.44000000000005</v>
      </c>
      <c r="G159" s="64" t="s">
        <v>8</v>
      </c>
      <c r="H159" s="64" t="str">
        <f t="shared" si="14"/>
        <v>00540010675TRLO1</v>
      </c>
      <c r="J159" t="s">
        <v>94</v>
      </c>
      <c r="K159" t="s">
        <v>95</v>
      </c>
      <c r="L159">
        <v>14</v>
      </c>
      <c r="M159">
        <v>4046</v>
      </c>
      <c r="N159" t="s">
        <v>127</v>
      </c>
      <c r="O159" t="s">
        <v>1349</v>
      </c>
      <c r="P159" t="s">
        <v>128</v>
      </c>
      <c r="Q159" t="s">
        <v>1350</v>
      </c>
      <c r="R159">
        <v>20877</v>
      </c>
      <c r="S159">
        <v>1</v>
      </c>
      <c r="T159">
        <v>1</v>
      </c>
      <c r="U159">
        <v>0</v>
      </c>
      <c r="V159" t="s">
        <v>1065</v>
      </c>
      <c r="W159" t="s">
        <v>103</v>
      </c>
      <c r="X159">
        <v>1</v>
      </c>
      <c r="Y159">
        <v>0</v>
      </c>
      <c r="Z159">
        <v>0</v>
      </c>
      <c r="AB159" t="s">
        <v>104</v>
      </c>
      <c r="AC159" t="s">
        <v>31</v>
      </c>
      <c r="AD159">
        <v>1</v>
      </c>
      <c r="AE159" t="s">
        <v>1350</v>
      </c>
      <c r="AF159" t="s">
        <v>94</v>
      </c>
      <c r="AG159">
        <v>1</v>
      </c>
      <c r="AJ159" t="s">
        <v>105</v>
      </c>
      <c r="AK159" t="s">
        <v>105</v>
      </c>
      <c r="AL159" t="s">
        <v>31</v>
      </c>
      <c r="AM159" t="s">
        <v>106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13:01:12</v>
      </c>
      <c r="C160" s="62" t="s">
        <v>29</v>
      </c>
      <c r="D160" s="63">
        <f t="shared" si="11"/>
        <v>50</v>
      </c>
      <c r="E160" s="87">
        <f t="shared" si="12"/>
        <v>40.46</v>
      </c>
      <c r="F160" s="89">
        <f t="shared" si="13"/>
        <v>2023</v>
      </c>
      <c r="G160" s="64" t="s">
        <v>8</v>
      </c>
      <c r="H160" s="64" t="str">
        <f t="shared" si="14"/>
        <v>00540010748TRLO1</v>
      </c>
      <c r="J160" t="s">
        <v>94</v>
      </c>
      <c r="K160" t="s">
        <v>95</v>
      </c>
      <c r="L160">
        <v>50</v>
      </c>
      <c r="M160">
        <v>4046</v>
      </c>
      <c r="N160" t="s">
        <v>127</v>
      </c>
      <c r="O160" t="s">
        <v>1351</v>
      </c>
      <c r="P160" t="s">
        <v>128</v>
      </c>
      <c r="Q160" t="s">
        <v>1352</v>
      </c>
      <c r="R160">
        <v>20877</v>
      </c>
      <c r="S160">
        <v>1</v>
      </c>
      <c r="T160">
        <v>1</v>
      </c>
      <c r="U160">
        <v>0</v>
      </c>
      <c r="V160" t="s">
        <v>1065</v>
      </c>
      <c r="W160" t="s">
        <v>103</v>
      </c>
      <c r="X160">
        <v>1</v>
      </c>
      <c r="Y160">
        <v>0</v>
      </c>
      <c r="Z160">
        <v>0</v>
      </c>
      <c r="AB160" t="s">
        <v>104</v>
      </c>
      <c r="AC160" t="s">
        <v>31</v>
      </c>
      <c r="AD160">
        <v>1</v>
      </c>
      <c r="AE160" t="s">
        <v>1352</v>
      </c>
      <c r="AF160" t="s">
        <v>94</v>
      </c>
      <c r="AG160">
        <v>1</v>
      </c>
      <c r="AJ160" t="s">
        <v>105</v>
      </c>
      <c r="AK160" t="s">
        <v>105</v>
      </c>
      <c r="AL160" t="s">
        <v>31</v>
      </c>
      <c r="AM160" t="s">
        <v>106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13:01:53</v>
      </c>
      <c r="C161" s="62" t="s">
        <v>29</v>
      </c>
      <c r="D161" s="63">
        <f t="shared" si="11"/>
        <v>5</v>
      </c>
      <c r="E161" s="87">
        <f t="shared" si="12"/>
        <v>40.479999999999997</v>
      </c>
      <c r="F161" s="89">
        <f t="shared" si="13"/>
        <v>202.39999999999998</v>
      </c>
      <c r="G161" s="64" t="s">
        <v>8</v>
      </c>
      <c r="H161" s="64" t="str">
        <f t="shared" si="14"/>
        <v>00540010950TRLO1</v>
      </c>
      <c r="J161" t="s">
        <v>94</v>
      </c>
      <c r="K161" t="s">
        <v>95</v>
      </c>
      <c r="L161">
        <v>5</v>
      </c>
      <c r="M161">
        <v>4048</v>
      </c>
      <c r="N161" t="s">
        <v>127</v>
      </c>
      <c r="O161" t="s">
        <v>1353</v>
      </c>
      <c r="P161" t="s">
        <v>128</v>
      </c>
      <c r="Q161" t="s">
        <v>1354</v>
      </c>
      <c r="R161">
        <v>20877</v>
      </c>
      <c r="S161">
        <v>1</v>
      </c>
      <c r="T161">
        <v>1</v>
      </c>
      <c r="U161">
        <v>0</v>
      </c>
      <c r="V161" t="s">
        <v>1065</v>
      </c>
      <c r="W161" t="s">
        <v>103</v>
      </c>
      <c r="X161">
        <v>1</v>
      </c>
      <c r="Y161">
        <v>0</v>
      </c>
      <c r="Z161">
        <v>0</v>
      </c>
      <c r="AB161" t="s">
        <v>104</v>
      </c>
      <c r="AC161" t="s">
        <v>31</v>
      </c>
      <c r="AD161">
        <v>1</v>
      </c>
      <c r="AE161" t="s">
        <v>1354</v>
      </c>
      <c r="AF161" t="s">
        <v>94</v>
      </c>
      <c r="AG161">
        <v>1</v>
      </c>
      <c r="AJ161" t="s">
        <v>105</v>
      </c>
      <c r="AK161" t="s">
        <v>105</v>
      </c>
      <c r="AL161" t="s">
        <v>31</v>
      </c>
      <c r="AM161" t="s">
        <v>106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13:07:01</v>
      </c>
      <c r="C162" s="62" t="s">
        <v>29</v>
      </c>
      <c r="D162" s="63">
        <f t="shared" si="11"/>
        <v>5</v>
      </c>
      <c r="E162" s="87">
        <f t="shared" si="12"/>
        <v>40.479999999999997</v>
      </c>
      <c r="F162" s="89">
        <f t="shared" si="13"/>
        <v>202.39999999999998</v>
      </c>
      <c r="G162" s="64" t="s">
        <v>8</v>
      </c>
      <c r="H162" s="64" t="str">
        <f t="shared" si="14"/>
        <v>00540012096TRLO1</v>
      </c>
      <c r="J162" t="s">
        <v>94</v>
      </c>
      <c r="K162" t="s">
        <v>95</v>
      </c>
      <c r="L162">
        <v>5</v>
      </c>
      <c r="M162">
        <v>4048</v>
      </c>
      <c r="N162" t="s">
        <v>127</v>
      </c>
      <c r="O162" t="s">
        <v>1355</v>
      </c>
      <c r="P162" t="s">
        <v>128</v>
      </c>
      <c r="Q162" t="s">
        <v>1356</v>
      </c>
      <c r="R162">
        <v>20877</v>
      </c>
      <c r="S162">
        <v>1</v>
      </c>
      <c r="T162">
        <v>1</v>
      </c>
      <c r="U162">
        <v>0</v>
      </c>
      <c r="V162" t="s">
        <v>1065</v>
      </c>
      <c r="W162" t="s">
        <v>103</v>
      </c>
      <c r="X162">
        <v>1</v>
      </c>
      <c r="Y162">
        <v>0</v>
      </c>
      <c r="Z162">
        <v>0</v>
      </c>
      <c r="AB162" t="s">
        <v>104</v>
      </c>
      <c r="AC162" t="s">
        <v>31</v>
      </c>
      <c r="AD162">
        <v>1</v>
      </c>
      <c r="AE162" t="s">
        <v>1356</v>
      </c>
      <c r="AF162" t="s">
        <v>94</v>
      </c>
      <c r="AG162">
        <v>1</v>
      </c>
      <c r="AJ162" t="s">
        <v>105</v>
      </c>
      <c r="AK162" t="s">
        <v>105</v>
      </c>
      <c r="AL162" t="s">
        <v>31</v>
      </c>
      <c r="AM162" t="s">
        <v>106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13:12:11</v>
      </c>
      <c r="C163" s="62" t="s">
        <v>29</v>
      </c>
      <c r="D163" s="63">
        <f t="shared" si="11"/>
        <v>5</v>
      </c>
      <c r="E163" s="87">
        <f t="shared" si="12"/>
        <v>40.479999999999997</v>
      </c>
      <c r="F163" s="89">
        <f t="shared" si="13"/>
        <v>202.39999999999998</v>
      </c>
      <c r="G163" s="64" t="s">
        <v>8</v>
      </c>
      <c r="H163" s="64" t="str">
        <f t="shared" si="14"/>
        <v>00540013122TRLO1</v>
      </c>
      <c r="J163" t="s">
        <v>94</v>
      </c>
      <c r="K163" t="s">
        <v>95</v>
      </c>
      <c r="L163">
        <v>5</v>
      </c>
      <c r="M163">
        <v>4048</v>
      </c>
      <c r="N163" t="s">
        <v>127</v>
      </c>
      <c r="O163" t="s">
        <v>1357</v>
      </c>
      <c r="P163" t="s">
        <v>128</v>
      </c>
      <c r="Q163" t="s">
        <v>1358</v>
      </c>
      <c r="R163">
        <v>20877</v>
      </c>
      <c r="S163">
        <v>1</v>
      </c>
      <c r="T163">
        <v>1</v>
      </c>
      <c r="U163">
        <v>0</v>
      </c>
      <c r="V163" t="s">
        <v>1065</v>
      </c>
      <c r="W163" t="s">
        <v>103</v>
      </c>
      <c r="X163">
        <v>1</v>
      </c>
      <c r="Y163">
        <v>0</v>
      </c>
      <c r="Z163">
        <v>0</v>
      </c>
      <c r="AB163" t="s">
        <v>104</v>
      </c>
      <c r="AC163" t="s">
        <v>31</v>
      </c>
      <c r="AD163">
        <v>1</v>
      </c>
      <c r="AE163" t="s">
        <v>1358</v>
      </c>
      <c r="AF163" t="s">
        <v>94</v>
      </c>
      <c r="AG163">
        <v>1</v>
      </c>
      <c r="AJ163" t="s">
        <v>105</v>
      </c>
      <c r="AK163" t="s">
        <v>105</v>
      </c>
      <c r="AL163" t="s">
        <v>31</v>
      </c>
      <c r="AM163" t="s">
        <v>106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13:12:11</v>
      </c>
      <c r="C164" s="62" t="s">
        <v>29</v>
      </c>
      <c r="D164" s="63">
        <f t="shared" si="11"/>
        <v>8</v>
      </c>
      <c r="E164" s="87">
        <f t="shared" si="12"/>
        <v>40.46</v>
      </c>
      <c r="F164" s="89">
        <f t="shared" si="13"/>
        <v>323.68</v>
      </c>
      <c r="G164" s="64" t="s">
        <v>8</v>
      </c>
      <c r="H164" s="64" t="str">
        <f t="shared" si="14"/>
        <v>00540013121TRLO1</v>
      </c>
      <c r="J164" t="s">
        <v>94</v>
      </c>
      <c r="K164" t="s">
        <v>95</v>
      </c>
      <c r="L164">
        <v>8</v>
      </c>
      <c r="M164">
        <v>4046</v>
      </c>
      <c r="N164" t="s">
        <v>127</v>
      </c>
      <c r="O164" t="s">
        <v>1359</v>
      </c>
      <c r="P164" t="s">
        <v>128</v>
      </c>
      <c r="Q164" t="s">
        <v>1360</v>
      </c>
      <c r="R164">
        <v>20877</v>
      </c>
      <c r="S164">
        <v>1</v>
      </c>
      <c r="T164">
        <v>1</v>
      </c>
      <c r="U164">
        <v>0</v>
      </c>
      <c r="V164" t="s">
        <v>1065</v>
      </c>
      <c r="W164" t="s">
        <v>103</v>
      </c>
      <c r="X164">
        <v>1</v>
      </c>
      <c r="Y164">
        <v>0</v>
      </c>
      <c r="Z164">
        <v>0</v>
      </c>
      <c r="AB164" t="s">
        <v>104</v>
      </c>
      <c r="AC164" t="s">
        <v>31</v>
      </c>
      <c r="AD164">
        <v>1</v>
      </c>
      <c r="AE164" t="s">
        <v>1360</v>
      </c>
      <c r="AF164" t="s">
        <v>94</v>
      </c>
      <c r="AG164">
        <v>1</v>
      </c>
      <c r="AJ164" t="s">
        <v>105</v>
      </c>
      <c r="AK164" t="s">
        <v>105</v>
      </c>
      <c r="AL164" t="s">
        <v>31</v>
      </c>
      <c r="AM164" t="s">
        <v>106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13:12:11</v>
      </c>
      <c r="C165" s="62" t="s">
        <v>29</v>
      </c>
      <c r="D165" s="63">
        <f t="shared" si="11"/>
        <v>8</v>
      </c>
      <c r="E165" s="87">
        <f t="shared" si="12"/>
        <v>40.46</v>
      </c>
      <c r="F165" s="89">
        <f t="shared" si="13"/>
        <v>323.68</v>
      </c>
      <c r="G165" s="64" t="s">
        <v>8</v>
      </c>
      <c r="H165" s="64" t="str">
        <f t="shared" si="14"/>
        <v>00540013120TRLO1</v>
      </c>
      <c r="J165" t="s">
        <v>94</v>
      </c>
      <c r="K165" t="s">
        <v>95</v>
      </c>
      <c r="L165">
        <v>8</v>
      </c>
      <c r="M165">
        <v>4046</v>
      </c>
      <c r="N165" t="s">
        <v>127</v>
      </c>
      <c r="O165" t="s">
        <v>1359</v>
      </c>
      <c r="P165" t="s">
        <v>128</v>
      </c>
      <c r="Q165" t="s">
        <v>1361</v>
      </c>
      <c r="R165">
        <v>20877</v>
      </c>
      <c r="S165">
        <v>1</v>
      </c>
      <c r="T165">
        <v>1</v>
      </c>
      <c r="U165">
        <v>0</v>
      </c>
      <c r="V165" t="s">
        <v>1065</v>
      </c>
      <c r="W165" t="s">
        <v>103</v>
      </c>
      <c r="X165">
        <v>1</v>
      </c>
      <c r="Y165">
        <v>0</v>
      </c>
      <c r="Z165">
        <v>0</v>
      </c>
      <c r="AB165" t="s">
        <v>104</v>
      </c>
      <c r="AC165" t="s">
        <v>31</v>
      </c>
      <c r="AD165">
        <v>1</v>
      </c>
      <c r="AE165" t="s">
        <v>1361</v>
      </c>
      <c r="AF165" t="s">
        <v>94</v>
      </c>
      <c r="AG165">
        <v>1</v>
      </c>
      <c r="AJ165" t="s">
        <v>105</v>
      </c>
      <c r="AK165" t="s">
        <v>105</v>
      </c>
      <c r="AL165" t="s">
        <v>31</v>
      </c>
      <c r="AM165" t="s">
        <v>106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13:12:15</v>
      </c>
      <c r="C166" s="62" t="s">
        <v>29</v>
      </c>
      <c r="D166" s="63">
        <f t="shared" si="11"/>
        <v>18</v>
      </c>
      <c r="E166" s="87">
        <f t="shared" si="12"/>
        <v>40.46</v>
      </c>
      <c r="F166" s="89">
        <f t="shared" si="13"/>
        <v>728.28</v>
      </c>
      <c r="G166" s="64" t="s">
        <v>8</v>
      </c>
      <c r="H166" s="64" t="str">
        <f t="shared" si="14"/>
        <v>00540013137TRLO1</v>
      </c>
      <c r="J166" t="s">
        <v>94</v>
      </c>
      <c r="K166" t="s">
        <v>95</v>
      </c>
      <c r="L166">
        <v>18</v>
      </c>
      <c r="M166">
        <v>4046</v>
      </c>
      <c r="N166" t="s">
        <v>127</v>
      </c>
      <c r="O166" t="s">
        <v>1362</v>
      </c>
      <c r="P166" t="s">
        <v>128</v>
      </c>
      <c r="Q166" t="s">
        <v>1363</v>
      </c>
      <c r="R166">
        <v>20877</v>
      </c>
      <c r="S166">
        <v>1</v>
      </c>
      <c r="T166">
        <v>1</v>
      </c>
      <c r="U166">
        <v>0</v>
      </c>
      <c r="V166" t="s">
        <v>1065</v>
      </c>
      <c r="W166" t="s">
        <v>103</v>
      </c>
      <c r="X166">
        <v>1</v>
      </c>
      <c r="Y166">
        <v>0</v>
      </c>
      <c r="Z166">
        <v>0</v>
      </c>
      <c r="AB166" t="s">
        <v>104</v>
      </c>
      <c r="AC166" t="s">
        <v>31</v>
      </c>
      <c r="AD166">
        <v>1</v>
      </c>
      <c r="AE166" t="s">
        <v>1363</v>
      </c>
      <c r="AF166" t="s">
        <v>94</v>
      </c>
      <c r="AG166">
        <v>1</v>
      </c>
      <c r="AJ166" t="s">
        <v>105</v>
      </c>
      <c r="AK166" t="s">
        <v>105</v>
      </c>
      <c r="AL166" t="s">
        <v>31</v>
      </c>
      <c r="AM166" t="s">
        <v>106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13:14:41</v>
      </c>
      <c r="C167" s="62" t="s">
        <v>29</v>
      </c>
      <c r="D167" s="63">
        <f t="shared" si="11"/>
        <v>8</v>
      </c>
      <c r="E167" s="87">
        <f t="shared" si="12"/>
        <v>40.46</v>
      </c>
      <c r="F167" s="89">
        <f t="shared" si="13"/>
        <v>323.68</v>
      </c>
      <c r="G167" s="64" t="s">
        <v>8</v>
      </c>
      <c r="H167" s="64" t="str">
        <f t="shared" si="14"/>
        <v>00540013557TRLO1</v>
      </c>
      <c r="J167" t="s">
        <v>94</v>
      </c>
      <c r="K167" t="s">
        <v>95</v>
      </c>
      <c r="L167">
        <v>8</v>
      </c>
      <c r="M167">
        <v>4046</v>
      </c>
      <c r="N167" t="s">
        <v>127</v>
      </c>
      <c r="O167" t="s">
        <v>1364</v>
      </c>
      <c r="P167" t="s">
        <v>128</v>
      </c>
      <c r="Q167" t="s">
        <v>1365</v>
      </c>
      <c r="R167">
        <v>20877</v>
      </c>
      <c r="S167">
        <v>1</v>
      </c>
      <c r="T167">
        <v>1</v>
      </c>
      <c r="U167">
        <v>0</v>
      </c>
      <c r="V167" t="s">
        <v>1065</v>
      </c>
      <c r="W167" t="s">
        <v>103</v>
      </c>
      <c r="X167">
        <v>1</v>
      </c>
      <c r="Y167">
        <v>0</v>
      </c>
      <c r="Z167">
        <v>0</v>
      </c>
      <c r="AB167" t="s">
        <v>104</v>
      </c>
      <c r="AC167" t="s">
        <v>31</v>
      </c>
      <c r="AD167">
        <v>1</v>
      </c>
      <c r="AE167" t="s">
        <v>1365</v>
      </c>
      <c r="AF167" t="s">
        <v>94</v>
      </c>
      <c r="AG167">
        <v>1</v>
      </c>
      <c r="AJ167" t="s">
        <v>105</v>
      </c>
      <c r="AK167" t="s">
        <v>105</v>
      </c>
      <c r="AL167" t="s">
        <v>31</v>
      </c>
      <c r="AM167" t="s">
        <v>106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13:17:16</v>
      </c>
      <c r="C168" s="62" t="s">
        <v>29</v>
      </c>
      <c r="D168" s="63">
        <f t="shared" si="11"/>
        <v>5</v>
      </c>
      <c r="E168" s="87">
        <f t="shared" si="12"/>
        <v>40.44</v>
      </c>
      <c r="F168" s="89">
        <f t="shared" si="13"/>
        <v>202.2</v>
      </c>
      <c r="G168" s="64" t="s">
        <v>8</v>
      </c>
      <c r="H168" s="64" t="str">
        <f t="shared" si="14"/>
        <v>00540013998TRLO1</v>
      </c>
      <c r="J168" t="s">
        <v>94</v>
      </c>
      <c r="K168" t="s">
        <v>95</v>
      </c>
      <c r="L168">
        <v>5</v>
      </c>
      <c r="M168">
        <v>4044</v>
      </c>
      <c r="N168" t="s">
        <v>127</v>
      </c>
      <c r="O168" t="s">
        <v>1366</v>
      </c>
      <c r="P168" t="s">
        <v>128</v>
      </c>
      <c r="Q168" t="s">
        <v>1367</v>
      </c>
      <c r="R168">
        <v>20877</v>
      </c>
      <c r="S168">
        <v>1</v>
      </c>
      <c r="T168">
        <v>1</v>
      </c>
      <c r="U168">
        <v>0</v>
      </c>
      <c r="V168" t="s">
        <v>1065</v>
      </c>
      <c r="W168" t="s">
        <v>103</v>
      </c>
      <c r="X168">
        <v>1</v>
      </c>
      <c r="Y168">
        <v>0</v>
      </c>
      <c r="Z168">
        <v>0</v>
      </c>
      <c r="AB168" t="s">
        <v>104</v>
      </c>
      <c r="AC168" t="s">
        <v>31</v>
      </c>
      <c r="AD168">
        <v>1</v>
      </c>
      <c r="AE168" t="s">
        <v>1367</v>
      </c>
      <c r="AF168" t="s">
        <v>94</v>
      </c>
      <c r="AG168">
        <v>1</v>
      </c>
      <c r="AJ168" t="s">
        <v>105</v>
      </c>
      <c r="AK168" t="s">
        <v>105</v>
      </c>
      <c r="AL168" t="s">
        <v>31</v>
      </c>
      <c r="AM168" t="s">
        <v>106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13:18:23</v>
      </c>
      <c r="C169" s="62" t="s">
        <v>29</v>
      </c>
      <c r="D169" s="63">
        <f t="shared" si="11"/>
        <v>18</v>
      </c>
      <c r="E169" s="87">
        <f t="shared" si="12"/>
        <v>40.44</v>
      </c>
      <c r="F169" s="89">
        <f t="shared" si="13"/>
        <v>727.92</v>
      </c>
      <c r="G169" s="64" t="s">
        <v>8</v>
      </c>
      <c r="H169" s="64" t="str">
        <f t="shared" si="14"/>
        <v>00540014157TRLO1</v>
      </c>
      <c r="J169" t="s">
        <v>94</v>
      </c>
      <c r="K169" t="s">
        <v>95</v>
      </c>
      <c r="L169">
        <v>18</v>
      </c>
      <c r="M169">
        <v>4044</v>
      </c>
      <c r="N169" t="s">
        <v>127</v>
      </c>
      <c r="O169" t="s">
        <v>1368</v>
      </c>
      <c r="P169" t="s">
        <v>128</v>
      </c>
      <c r="Q169" t="s">
        <v>1369</v>
      </c>
      <c r="R169">
        <v>20877</v>
      </c>
      <c r="S169">
        <v>1</v>
      </c>
      <c r="T169">
        <v>1</v>
      </c>
      <c r="U169">
        <v>0</v>
      </c>
      <c r="V169" t="s">
        <v>1065</v>
      </c>
      <c r="W169" t="s">
        <v>103</v>
      </c>
      <c r="X169">
        <v>1</v>
      </c>
      <c r="Y169">
        <v>0</v>
      </c>
      <c r="Z169">
        <v>0</v>
      </c>
      <c r="AB169" t="s">
        <v>104</v>
      </c>
      <c r="AC169" t="s">
        <v>31</v>
      </c>
      <c r="AD169">
        <v>1</v>
      </c>
      <c r="AE169" t="s">
        <v>1369</v>
      </c>
      <c r="AF169" t="s">
        <v>94</v>
      </c>
      <c r="AG169">
        <v>1</v>
      </c>
      <c r="AJ169" t="s">
        <v>105</v>
      </c>
      <c r="AK169" t="s">
        <v>105</v>
      </c>
      <c r="AL169" t="s">
        <v>31</v>
      </c>
      <c r="AM169" t="s">
        <v>106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13:19:14</v>
      </c>
      <c r="C170" s="62" t="s">
        <v>29</v>
      </c>
      <c r="D170" s="63">
        <f t="shared" si="11"/>
        <v>9</v>
      </c>
      <c r="E170" s="87">
        <f t="shared" si="12"/>
        <v>40.46</v>
      </c>
      <c r="F170" s="89">
        <f t="shared" si="13"/>
        <v>364.14</v>
      </c>
      <c r="G170" s="64" t="s">
        <v>8</v>
      </c>
      <c r="H170" s="64" t="str">
        <f t="shared" si="14"/>
        <v>00540014316TRLO1</v>
      </c>
      <c r="J170" t="s">
        <v>94</v>
      </c>
      <c r="K170" t="s">
        <v>95</v>
      </c>
      <c r="L170">
        <v>9</v>
      </c>
      <c r="M170">
        <v>4046</v>
      </c>
      <c r="N170" t="s">
        <v>127</v>
      </c>
      <c r="O170" t="s">
        <v>1370</v>
      </c>
      <c r="P170" t="s">
        <v>128</v>
      </c>
      <c r="Q170" t="s">
        <v>1371</v>
      </c>
      <c r="R170">
        <v>20877</v>
      </c>
      <c r="S170">
        <v>1</v>
      </c>
      <c r="T170">
        <v>1</v>
      </c>
      <c r="U170">
        <v>0</v>
      </c>
      <c r="V170" t="s">
        <v>1065</v>
      </c>
      <c r="W170" t="s">
        <v>103</v>
      </c>
      <c r="X170">
        <v>1</v>
      </c>
      <c r="Y170">
        <v>0</v>
      </c>
      <c r="Z170">
        <v>0</v>
      </c>
      <c r="AB170" t="s">
        <v>104</v>
      </c>
      <c r="AC170" t="s">
        <v>31</v>
      </c>
      <c r="AD170">
        <v>1</v>
      </c>
      <c r="AE170" t="s">
        <v>1371</v>
      </c>
      <c r="AF170" t="s">
        <v>94</v>
      </c>
      <c r="AG170">
        <v>1</v>
      </c>
      <c r="AJ170" t="s">
        <v>105</v>
      </c>
      <c r="AK170" t="s">
        <v>105</v>
      </c>
      <c r="AL170" t="s">
        <v>31</v>
      </c>
      <c r="AM170" t="s">
        <v>106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13:19:19</v>
      </c>
      <c r="C171" s="62" t="s">
        <v>29</v>
      </c>
      <c r="D171" s="63">
        <f t="shared" si="11"/>
        <v>43</v>
      </c>
      <c r="E171" s="87">
        <f t="shared" si="12"/>
        <v>40.42</v>
      </c>
      <c r="F171" s="89">
        <f t="shared" si="13"/>
        <v>1738.0600000000002</v>
      </c>
      <c r="G171" s="64" t="s">
        <v>8</v>
      </c>
      <c r="H171" s="64" t="str">
        <f t="shared" si="14"/>
        <v>00540014328TRLO1</v>
      </c>
      <c r="J171" t="s">
        <v>94</v>
      </c>
      <c r="K171" t="s">
        <v>95</v>
      </c>
      <c r="L171">
        <v>43</v>
      </c>
      <c r="M171">
        <v>4042</v>
      </c>
      <c r="N171" t="s">
        <v>127</v>
      </c>
      <c r="O171" t="s">
        <v>1372</v>
      </c>
      <c r="P171" t="s">
        <v>128</v>
      </c>
      <c r="Q171" t="s">
        <v>1373</v>
      </c>
      <c r="R171">
        <v>20877</v>
      </c>
      <c r="S171">
        <v>1</v>
      </c>
      <c r="T171">
        <v>1</v>
      </c>
      <c r="U171">
        <v>0</v>
      </c>
      <c r="V171" t="s">
        <v>1065</v>
      </c>
      <c r="W171" t="s">
        <v>103</v>
      </c>
      <c r="X171">
        <v>1</v>
      </c>
      <c r="Y171">
        <v>0</v>
      </c>
      <c r="Z171">
        <v>0</v>
      </c>
      <c r="AB171" t="s">
        <v>104</v>
      </c>
      <c r="AC171" t="s">
        <v>31</v>
      </c>
      <c r="AD171">
        <v>1</v>
      </c>
      <c r="AE171" t="s">
        <v>1373</v>
      </c>
      <c r="AF171" t="s">
        <v>94</v>
      </c>
      <c r="AG171">
        <v>1</v>
      </c>
      <c r="AJ171" t="s">
        <v>105</v>
      </c>
      <c r="AK171" t="s">
        <v>105</v>
      </c>
      <c r="AL171" t="s">
        <v>31</v>
      </c>
      <c r="AM171" t="s">
        <v>106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13:22:31</v>
      </c>
      <c r="C172" s="62" t="s">
        <v>29</v>
      </c>
      <c r="D172" s="63">
        <f t="shared" si="11"/>
        <v>5</v>
      </c>
      <c r="E172" s="87">
        <f t="shared" si="12"/>
        <v>40.380000000000003</v>
      </c>
      <c r="F172" s="89">
        <f t="shared" si="13"/>
        <v>201.9</v>
      </c>
      <c r="G172" s="64" t="s">
        <v>8</v>
      </c>
      <c r="H172" s="64" t="str">
        <f t="shared" si="14"/>
        <v>00540015018TRLO1</v>
      </c>
      <c r="J172" t="s">
        <v>94</v>
      </c>
      <c r="K172" t="s">
        <v>95</v>
      </c>
      <c r="L172">
        <v>5</v>
      </c>
      <c r="M172">
        <v>4038</v>
      </c>
      <c r="N172" t="s">
        <v>127</v>
      </c>
      <c r="O172" t="s">
        <v>1374</v>
      </c>
      <c r="P172" t="s">
        <v>128</v>
      </c>
      <c r="Q172" t="s">
        <v>1375</v>
      </c>
      <c r="R172">
        <v>20877</v>
      </c>
      <c r="S172">
        <v>1</v>
      </c>
      <c r="T172">
        <v>1</v>
      </c>
      <c r="U172">
        <v>0</v>
      </c>
      <c r="V172" t="s">
        <v>1065</v>
      </c>
      <c r="W172" t="s">
        <v>103</v>
      </c>
      <c r="X172">
        <v>1</v>
      </c>
      <c r="Y172">
        <v>0</v>
      </c>
      <c r="Z172">
        <v>0</v>
      </c>
      <c r="AB172" t="s">
        <v>104</v>
      </c>
      <c r="AC172" t="s">
        <v>31</v>
      </c>
      <c r="AD172">
        <v>1</v>
      </c>
      <c r="AE172" t="s">
        <v>1375</v>
      </c>
      <c r="AF172" t="s">
        <v>94</v>
      </c>
      <c r="AG172">
        <v>1</v>
      </c>
      <c r="AJ172" t="s">
        <v>105</v>
      </c>
      <c r="AK172" t="s">
        <v>105</v>
      </c>
      <c r="AL172" t="s">
        <v>31</v>
      </c>
      <c r="AM172" t="s">
        <v>106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13:22:34</v>
      </c>
      <c r="C173" s="62" t="s">
        <v>29</v>
      </c>
      <c r="D173" s="63">
        <f t="shared" si="11"/>
        <v>15</v>
      </c>
      <c r="E173" s="87">
        <f t="shared" si="12"/>
        <v>40.380000000000003</v>
      </c>
      <c r="F173" s="89">
        <f t="shared" si="13"/>
        <v>605.70000000000005</v>
      </c>
      <c r="G173" s="64" t="s">
        <v>8</v>
      </c>
      <c r="H173" s="64" t="str">
        <f t="shared" si="14"/>
        <v>00540015030TRLO1</v>
      </c>
      <c r="J173" t="s">
        <v>94</v>
      </c>
      <c r="K173" t="s">
        <v>95</v>
      </c>
      <c r="L173">
        <v>15</v>
      </c>
      <c r="M173">
        <v>4038</v>
      </c>
      <c r="N173" t="s">
        <v>127</v>
      </c>
      <c r="O173" t="s">
        <v>1376</v>
      </c>
      <c r="P173" t="s">
        <v>128</v>
      </c>
      <c r="Q173" t="s">
        <v>1377</v>
      </c>
      <c r="R173">
        <v>20877</v>
      </c>
      <c r="S173">
        <v>1</v>
      </c>
      <c r="T173">
        <v>1</v>
      </c>
      <c r="U173">
        <v>0</v>
      </c>
      <c r="V173" t="s">
        <v>1065</v>
      </c>
      <c r="W173" t="s">
        <v>103</v>
      </c>
      <c r="X173">
        <v>1</v>
      </c>
      <c r="Y173">
        <v>0</v>
      </c>
      <c r="Z173">
        <v>0</v>
      </c>
      <c r="AB173" t="s">
        <v>104</v>
      </c>
      <c r="AC173" t="s">
        <v>31</v>
      </c>
      <c r="AD173">
        <v>1</v>
      </c>
      <c r="AE173" t="s">
        <v>1377</v>
      </c>
      <c r="AF173" t="s">
        <v>94</v>
      </c>
      <c r="AG173">
        <v>1</v>
      </c>
      <c r="AJ173" t="s">
        <v>105</v>
      </c>
      <c r="AK173" t="s">
        <v>105</v>
      </c>
      <c r="AL173" t="s">
        <v>31</v>
      </c>
      <c r="AM173" t="s">
        <v>106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13:24:27</v>
      </c>
      <c r="C174" s="62" t="s">
        <v>29</v>
      </c>
      <c r="D174" s="63">
        <f t="shared" si="11"/>
        <v>7</v>
      </c>
      <c r="E174" s="87">
        <f t="shared" si="12"/>
        <v>40.4</v>
      </c>
      <c r="F174" s="89">
        <f t="shared" si="13"/>
        <v>282.8</v>
      </c>
      <c r="G174" s="64" t="s">
        <v>8</v>
      </c>
      <c r="H174" s="64" t="str">
        <f t="shared" si="14"/>
        <v>00540015399TRLO1</v>
      </c>
      <c r="J174" t="s">
        <v>94</v>
      </c>
      <c r="K174" t="s">
        <v>95</v>
      </c>
      <c r="L174">
        <v>7</v>
      </c>
      <c r="M174">
        <v>4040</v>
      </c>
      <c r="N174" t="s">
        <v>127</v>
      </c>
      <c r="O174" t="s">
        <v>1378</v>
      </c>
      <c r="P174" t="s">
        <v>128</v>
      </c>
      <c r="Q174" t="s">
        <v>1379</v>
      </c>
      <c r="R174">
        <v>20877</v>
      </c>
      <c r="S174">
        <v>1</v>
      </c>
      <c r="T174">
        <v>1</v>
      </c>
      <c r="U174">
        <v>0</v>
      </c>
      <c r="V174" t="s">
        <v>1065</v>
      </c>
      <c r="W174" t="s">
        <v>103</v>
      </c>
      <c r="X174">
        <v>1</v>
      </c>
      <c r="Y174">
        <v>0</v>
      </c>
      <c r="Z174">
        <v>0</v>
      </c>
      <c r="AB174" t="s">
        <v>104</v>
      </c>
      <c r="AC174" t="s">
        <v>31</v>
      </c>
      <c r="AD174">
        <v>1</v>
      </c>
      <c r="AE174" t="s">
        <v>1379</v>
      </c>
      <c r="AF174" t="s">
        <v>94</v>
      </c>
      <c r="AG174">
        <v>1</v>
      </c>
      <c r="AJ174" t="s">
        <v>105</v>
      </c>
      <c r="AK174" t="s">
        <v>105</v>
      </c>
      <c r="AL174" t="s">
        <v>31</v>
      </c>
      <c r="AM174" t="s">
        <v>106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13:25:04</v>
      </c>
      <c r="C175" s="62" t="s">
        <v>29</v>
      </c>
      <c r="D175" s="63">
        <f t="shared" si="11"/>
        <v>15</v>
      </c>
      <c r="E175" s="87">
        <f t="shared" si="12"/>
        <v>40.380000000000003</v>
      </c>
      <c r="F175" s="89">
        <f t="shared" si="13"/>
        <v>605.70000000000005</v>
      </c>
      <c r="G175" s="64" t="s">
        <v>8</v>
      </c>
      <c r="H175" s="64" t="str">
        <f t="shared" si="14"/>
        <v>00540015496TRLO1</v>
      </c>
      <c r="J175" t="s">
        <v>94</v>
      </c>
      <c r="K175" t="s">
        <v>95</v>
      </c>
      <c r="L175">
        <v>15</v>
      </c>
      <c r="M175">
        <v>4038</v>
      </c>
      <c r="N175" t="s">
        <v>127</v>
      </c>
      <c r="O175" t="s">
        <v>1380</v>
      </c>
      <c r="P175" t="s">
        <v>128</v>
      </c>
      <c r="Q175" t="s">
        <v>1381</v>
      </c>
      <c r="R175">
        <v>20877</v>
      </c>
      <c r="S175">
        <v>1</v>
      </c>
      <c r="T175">
        <v>1</v>
      </c>
      <c r="U175">
        <v>0</v>
      </c>
      <c r="V175" t="s">
        <v>1065</v>
      </c>
      <c r="W175" t="s">
        <v>103</v>
      </c>
      <c r="X175">
        <v>1</v>
      </c>
      <c r="Y175">
        <v>0</v>
      </c>
      <c r="Z175">
        <v>0</v>
      </c>
      <c r="AB175" t="s">
        <v>104</v>
      </c>
      <c r="AC175" t="s">
        <v>31</v>
      </c>
      <c r="AD175">
        <v>1</v>
      </c>
      <c r="AE175" t="s">
        <v>1381</v>
      </c>
      <c r="AF175" t="s">
        <v>94</v>
      </c>
      <c r="AG175">
        <v>1</v>
      </c>
      <c r="AJ175" t="s">
        <v>105</v>
      </c>
      <c r="AK175" t="s">
        <v>105</v>
      </c>
      <c r="AL175" t="s">
        <v>31</v>
      </c>
      <c r="AM175" t="s">
        <v>106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13:28:18</v>
      </c>
      <c r="C176" s="62" t="s">
        <v>29</v>
      </c>
      <c r="D176" s="63">
        <f t="shared" si="11"/>
        <v>1066</v>
      </c>
      <c r="E176" s="87">
        <f t="shared" si="12"/>
        <v>40.4</v>
      </c>
      <c r="F176" s="89">
        <f t="shared" si="13"/>
        <v>43066.400000000001</v>
      </c>
      <c r="G176" s="64" t="s">
        <v>8</v>
      </c>
      <c r="H176" s="64" t="str">
        <f t="shared" si="14"/>
        <v>00540016340TRLO1</v>
      </c>
      <c r="J176" t="s">
        <v>980</v>
      </c>
      <c r="K176" t="s">
        <v>95</v>
      </c>
      <c r="L176">
        <v>1066</v>
      </c>
      <c r="M176">
        <v>4040</v>
      </c>
      <c r="N176" t="s">
        <v>981</v>
      </c>
      <c r="O176" t="s">
        <v>1382</v>
      </c>
      <c r="P176" t="s">
        <v>107</v>
      </c>
      <c r="Q176" t="s">
        <v>1383</v>
      </c>
      <c r="R176">
        <v>20877</v>
      </c>
      <c r="S176">
        <v>1</v>
      </c>
      <c r="T176">
        <v>1</v>
      </c>
      <c r="U176">
        <v>0</v>
      </c>
      <c r="V176" t="s">
        <v>1384</v>
      </c>
      <c r="W176" t="s">
        <v>1385</v>
      </c>
      <c r="X176">
        <v>1</v>
      </c>
      <c r="Y176">
        <v>1</v>
      </c>
      <c r="Z176">
        <v>0</v>
      </c>
      <c r="AA176" t="s">
        <v>107</v>
      </c>
      <c r="AB176" t="s">
        <v>1386</v>
      </c>
      <c r="AC176" t="s">
        <v>31</v>
      </c>
      <c r="AD176">
        <v>1</v>
      </c>
      <c r="AE176" t="s">
        <v>1383</v>
      </c>
      <c r="AF176" t="s">
        <v>980</v>
      </c>
      <c r="AG176">
        <v>2</v>
      </c>
      <c r="AJ176" t="s">
        <v>105</v>
      </c>
      <c r="AK176" t="s">
        <v>105</v>
      </c>
      <c r="AL176" t="s">
        <v>31</v>
      </c>
      <c r="AM176" t="s">
        <v>106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13:30:49</v>
      </c>
      <c r="C177" s="62" t="s">
        <v>29</v>
      </c>
      <c r="D177" s="63">
        <f t="shared" si="11"/>
        <v>51</v>
      </c>
      <c r="E177" s="87">
        <f t="shared" si="12"/>
        <v>40.4</v>
      </c>
      <c r="F177" s="89">
        <f t="shared" si="13"/>
        <v>2060.4</v>
      </c>
      <c r="G177" s="64" t="s">
        <v>8</v>
      </c>
      <c r="H177" s="64" t="str">
        <f t="shared" si="14"/>
        <v>00540016957TRLO1</v>
      </c>
      <c r="J177" t="s">
        <v>94</v>
      </c>
      <c r="K177" t="s">
        <v>95</v>
      </c>
      <c r="L177">
        <v>51</v>
      </c>
      <c r="M177">
        <v>4040</v>
      </c>
      <c r="N177" t="s">
        <v>127</v>
      </c>
      <c r="O177" t="s">
        <v>1387</v>
      </c>
      <c r="P177" t="s">
        <v>128</v>
      </c>
      <c r="Q177" t="s">
        <v>1388</v>
      </c>
      <c r="R177">
        <v>20877</v>
      </c>
      <c r="S177">
        <v>1</v>
      </c>
      <c r="T177">
        <v>1</v>
      </c>
      <c r="U177">
        <v>0</v>
      </c>
      <c r="V177" t="s">
        <v>1065</v>
      </c>
      <c r="W177" t="s">
        <v>103</v>
      </c>
      <c r="X177">
        <v>1</v>
      </c>
      <c r="Y177">
        <v>0</v>
      </c>
      <c r="Z177">
        <v>0</v>
      </c>
      <c r="AB177" t="s">
        <v>104</v>
      </c>
      <c r="AC177" t="s">
        <v>31</v>
      </c>
      <c r="AD177">
        <v>1</v>
      </c>
      <c r="AE177" t="s">
        <v>1388</v>
      </c>
      <c r="AF177" t="s">
        <v>94</v>
      </c>
      <c r="AG177">
        <v>1</v>
      </c>
      <c r="AJ177" t="s">
        <v>105</v>
      </c>
      <c r="AK177" t="s">
        <v>105</v>
      </c>
      <c r="AL177" t="s">
        <v>31</v>
      </c>
      <c r="AM177" t="s">
        <v>106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13:32:39</v>
      </c>
      <c r="C178" s="62" t="s">
        <v>29</v>
      </c>
      <c r="D178" s="63">
        <f t="shared" si="11"/>
        <v>45</v>
      </c>
      <c r="E178" s="87">
        <f t="shared" si="12"/>
        <v>40.4</v>
      </c>
      <c r="F178" s="89">
        <f t="shared" si="13"/>
        <v>1818</v>
      </c>
      <c r="G178" s="64" t="s">
        <v>8</v>
      </c>
      <c r="H178" s="64" t="str">
        <f t="shared" si="14"/>
        <v>00540017256TRLO1</v>
      </c>
      <c r="J178" t="s">
        <v>94</v>
      </c>
      <c r="K178" t="s">
        <v>95</v>
      </c>
      <c r="L178">
        <v>45</v>
      </c>
      <c r="M178">
        <v>4040</v>
      </c>
      <c r="N178" t="s">
        <v>127</v>
      </c>
      <c r="O178" t="s">
        <v>1389</v>
      </c>
      <c r="P178" t="s">
        <v>128</v>
      </c>
      <c r="Q178" t="s">
        <v>1390</v>
      </c>
      <c r="R178">
        <v>20877</v>
      </c>
      <c r="S178">
        <v>1</v>
      </c>
      <c r="T178">
        <v>1</v>
      </c>
      <c r="U178">
        <v>0</v>
      </c>
      <c r="V178" t="s">
        <v>1065</v>
      </c>
      <c r="W178" t="s">
        <v>103</v>
      </c>
      <c r="X178">
        <v>1</v>
      </c>
      <c r="Y178">
        <v>0</v>
      </c>
      <c r="Z178">
        <v>0</v>
      </c>
      <c r="AB178" t="s">
        <v>104</v>
      </c>
      <c r="AC178" t="s">
        <v>31</v>
      </c>
      <c r="AD178">
        <v>1</v>
      </c>
      <c r="AE178" t="s">
        <v>1390</v>
      </c>
      <c r="AF178" t="s">
        <v>94</v>
      </c>
      <c r="AG178">
        <v>1</v>
      </c>
      <c r="AJ178" t="s">
        <v>105</v>
      </c>
      <c r="AK178" t="s">
        <v>105</v>
      </c>
      <c r="AL178" t="s">
        <v>31</v>
      </c>
      <c r="AM178" t="s">
        <v>106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13:35:05</v>
      </c>
      <c r="C179" s="62" t="s">
        <v>29</v>
      </c>
      <c r="D179" s="63">
        <f t="shared" si="11"/>
        <v>45</v>
      </c>
      <c r="E179" s="87">
        <f t="shared" si="12"/>
        <v>40.4</v>
      </c>
      <c r="F179" s="89">
        <f t="shared" si="13"/>
        <v>1818</v>
      </c>
      <c r="G179" s="64" t="s">
        <v>8</v>
      </c>
      <c r="H179" s="64" t="str">
        <f t="shared" si="14"/>
        <v>00540017868TRLO1</v>
      </c>
      <c r="J179" t="s">
        <v>94</v>
      </c>
      <c r="K179" t="s">
        <v>95</v>
      </c>
      <c r="L179">
        <v>45</v>
      </c>
      <c r="M179">
        <v>4040</v>
      </c>
      <c r="N179" t="s">
        <v>127</v>
      </c>
      <c r="O179" t="s">
        <v>1391</v>
      </c>
      <c r="P179" t="s">
        <v>128</v>
      </c>
      <c r="Q179" t="s">
        <v>1392</v>
      </c>
      <c r="R179">
        <v>20877</v>
      </c>
      <c r="S179">
        <v>1</v>
      </c>
      <c r="T179">
        <v>1</v>
      </c>
      <c r="U179">
        <v>0</v>
      </c>
      <c r="V179" t="s">
        <v>1065</v>
      </c>
      <c r="W179" t="s">
        <v>103</v>
      </c>
      <c r="X179">
        <v>1</v>
      </c>
      <c r="Y179">
        <v>0</v>
      </c>
      <c r="Z179">
        <v>0</v>
      </c>
      <c r="AB179" t="s">
        <v>104</v>
      </c>
      <c r="AC179" t="s">
        <v>31</v>
      </c>
      <c r="AD179">
        <v>1</v>
      </c>
      <c r="AE179" t="s">
        <v>1392</v>
      </c>
      <c r="AF179" t="s">
        <v>94</v>
      </c>
      <c r="AG179">
        <v>1</v>
      </c>
      <c r="AJ179" t="s">
        <v>105</v>
      </c>
      <c r="AK179" t="s">
        <v>105</v>
      </c>
      <c r="AL179" t="s">
        <v>31</v>
      </c>
      <c r="AM179" t="s">
        <v>106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13:37:21</v>
      </c>
      <c r="C180" s="62" t="s">
        <v>29</v>
      </c>
      <c r="D180" s="63">
        <f t="shared" si="11"/>
        <v>43</v>
      </c>
      <c r="E180" s="87">
        <f t="shared" si="12"/>
        <v>40.4</v>
      </c>
      <c r="F180" s="89">
        <f t="shared" si="13"/>
        <v>1737.2</v>
      </c>
      <c r="G180" s="64" t="s">
        <v>8</v>
      </c>
      <c r="H180" s="64" t="str">
        <f t="shared" si="14"/>
        <v>00540018284TRLO1</v>
      </c>
      <c r="J180" t="s">
        <v>94</v>
      </c>
      <c r="K180" t="s">
        <v>95</v>
      </c>
      <c r="L180">
        <v>43</v>
      </c>
      <c r="M180">
        <v>4040</v>
      </c>
      <c r="N180" t="s">
        <v>127</v>
      </c>
      <c r="O180" t="s">
        <v>1393</v>
      </c>
      <c r="P180" t="s">
        <v>128</v>
      </c>
      <c r="Q180" t="s">
        <v>1394</v>
      </c>
      <c r="R180">
        <v>20877</v>
      </c>
      <c r="S180">
        <v>1</v>
      </c>
      <c r="T180">
        <v>1</v>
      </c>
      <c r="U180">
        <v>0</v>
      </c>
      <c r="V180" t="s">
        <v>1065</v>
      </c>
      <c r="W180" t="s">
        <v>103</v>
      </c>
      <c r="X180">
        <v>1</v>
      </c>
      <c r="Y180">
        <v>0</v>
      </c>
      <c r="Z180">
        <v>0</v>
      </c>
      <c r="AB180" t="s">
        <v>104</v>
      </c>
      <c r="AC180" t="s">
        <v>31</v>
      </c>
      <c r="AD180">
        <v>1</v>
      </c>
      <c r="AE180" t="s">
        <v>1394</v>
      </c>
      <c r="AF180" t="s">
        <v>94</v>
      </c>
      <c r="AG180">
        <v>1</v>
      </c>
      <c r="AJ180" t="s">
        <v>105</v>
      </c>
      <c r="AK180" t="s">
        <v>105</v>
      </c>
      <c r="AL180" t="s">
        <v>31</v>
      </c>
      <c r="AM180" t="s">
        <v>106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13:38:05</v>
      </c>
      <c r="C181" s="62" t="s">
        <v>29</v>
      </c>
      <c r="D181" s="63">
        <f t="shared" si="11"/>
        <v>14</v>
      </c>
      <c r="E181" s="87">
        <f t="shared" si="12"/>
        <v>40.4</v>
      </c>
      <c r="F181" s="89">
        <f t="shared" si="13"/>
        <v>565.6</v>
      </c>
      <c r="G181" s="64" t="s">
        <v>8</v>
      </c>
      <c r="H181" s="64" t="str">
        <f t="shared" si="14"/>
        <v>00540018417TRLO1</v>
      </c>
      <c r="J181" t="s">
        <v>94</v>
      </c>
      <c r="K181" t="s">
        <v>95</v>
      </c>
      <c r="L181">
        <v>14</v>
      </c>
      <c r="M181">
        <v>4040</v>
      </c>
      <c r="N181" t="s">
        <v>127</v>
      </c>
      <c r="O181" t="s">
        <v>1395</v>
      </c>
      <c r="P181" t="s">
        <v>128</v>
      </c>
      <c r="Q181" t="s">
        <v>1396</v>
      </c>
      <c r="R181">
        <v>20877</v>
      </c>
      <c r="S181">
        <v>1</v>
      </c>
      <c r="T181">
        <v>1</v>
      </c>
      <c r="U181">
        <v>0</v>
      </c>
      <c r="V181" t="s">
        <v>1065</v>
      </c>
      <c r="W181" t="s">
        <v>103</v>
      </c>
      <c r="X181">
        <v>1</v>
      </c>
      <c r="Y181">
        <v>0</v>
      </c>
      <c r="Z181">
        <v>0</v>
      </c>
      <c r="AB181" t="s">
        <v>104</v>
      </c>
      <c r="AC181" t="s">
        <v>31</v>
      </c>
      <c r="AD181">
        <v>1</v>
      </c>
      <c r="AE181" t="s">
        <v>1396</v>
      </c>
      <c r="AF181" t="s">
        <v>94</v>
      </c>
      <c r="AG181">
        <v>1</v>
      </c>
      <c r="AJ181" t="s">
        <v>105</v>
      </c>
      <c r="AK181" t="s">
        <v>105</v>
      </c>
      <c r="AL181" t="s">
        <v>31</v>
      </c>
      <c r="AM181" t="s">
        <v>106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13:38:15</v>
      </c>
      <c r="C182" s="62" t="s">
        <v>29</v>
      </c>
      <c r="D182" s="63">
        <f t="shared" si="11"/>
        <v>41</v>
      </c>
      <c r="E182" s="87">
        <f t="shared" si="12"/>
        <v>40.4</v>
      </c>
      <c r="F182" s="89">
        <f t="shared" si="13"/>
        <v>1656.3999999999999</v>
      </c>
      <c r="G182" s="64" t="s">
        <v>8</v>
      </c>
      <c r="H182" s="64" t="str">
        <f t="shared" si="14"/>
        <v>00540018474TRLO1</v>
      </c>
      <c r="J182" t="s">
        <v>94</v>
      </c>
      <c r="K182" t="s">
        <v>95</v>
      </c>
      <c r="L182">
        <v>41</v>
      </c>
      <c r="M182">
        <v>4040</v>
      </c>
      <c r="N182" t="s">
        <v>127</v>
      </c>
      <c r="O182" t="s">
        <v>1397</v>
      </c>
      <c r="P182" t="s">
        <v>128</v>
      </c>
      <c r="Q182" t="s">
        <v>1398</v>
      </c>
      <c r="R182">
        <v>20877</v>
      </c>
      <c r="S182">
        <v>1</v>
      </c>
      <c r="T182">
        <v>1</v>
      </c>
      <c r="U182">
        <v>0</v>
      </c>
      <c r="V182" t="s">
        <v>1065</v>
      </c>
      <c r="W182" t="s">
        <v>103</v>
      </c>
      <c r="X182">
        <v>1</v>
      </c>
      <c r="Y182">
        <v>0</v>
      </c>
      <c r="Z182">
        <v>0</v>
      </c>
      <c r="AB182" t="s">
        <v>104</v>
      </c>
      <c r="AC182" t="s">
        <v>31</v>
      </c>
      <c r="AD182">
        <v>1</v>
      </c>
      <c r="AE182" t="s">
        <v>1398</v>
      </c>
      <c r="AF182" t="s">
        <v>94</v>
      </c>
      <c r="AG182">
        <v>1</v>
      </c>
      <c r="AJ182" t="s">
        <v>105</v>
      </c>
      <c r="AK182" t="s">
        <v>105</v>
      </c>
      <c r="AL182" t="s">
        <v>31</v>
      </c>
      <c r="AM182" t="s">
        <v>106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13:38:50</v>
      </c>
      <c r="C183" s="62" t="s">
        <v>29</v>
      </c>
      <c r="D183" s="63">
        <f t="shared" si="11"/>
        <v>11</v>
      </c>
      <c r="E183" s="87">
        <f t="shared" si="12"/>
        <v>40.380000000000003</v>
      </c>
      <c r="F183" s="89">
        <f t="shared" si="13"/>
        <v>444.18</v>
      </c>
      <c r="G183" s="64" t="s">
        <v>8</v>
      </c>
      <c r="H183" s="64" t="str">
        <f t="shared" si="14"/>
        <v>00540018588TRLO1</v>
      </c>
      <c r="J183" t="s">
        <v>94</v>
      </c>
      <c r="K183" t="s">
        <v>95</v>
      </c>
      <c r="L183">
        <v>11</v>
      </c>
      <c r="M183">
        <v>4038</v>
      </c>
      <c r="N183" t="s">
        <v>127</v>
      </c>
      <c r="O183" t="s">
        <v>1399</v>
      </c>
      <c r="P183" t="s">
        <v>128</v>
      </c>
      <c r="Q183" t="s">
        <v>1400</v>
      </c>
      <c r="R183">
        <v>20877</v>
      </c>
      <c r="S183">
        <v>1</v>
      </c>
      <c r="T183">
        <v>1</v>
      </c>
      <c r="U183">
        <v>0</v>
      </c>
      <c r="V183" t="s">
        <v>1065</v>
      </c>
      <c r="W183" t="s">
        <v>103</v>
      </c>
      <c r="X183">
        <v>1</v>
      </c>
      <c r="Y183">
        <v>0</v>
      </c>
      <c r="Z183">
        <v>0</v>
      </c>
      <c r="AB183" t="s">
        <v>104</v>
      </c>
      <c r="AC183" t="s">
        <v>31</v>
      </c>
      <c r="AD183">
        <v>1</v>
      </c>
      <c r="AE183" t="s">
        <v>1400</v>
      </c>
      <c r="AF183" t="s">
        <v>94</v>
      </c>
      <c r="AG183">
        <v>1</v>
      </c>
      <c r="AJ183" t="s">
        <v>105</v>
      </c>
      <c r="AK183" t="s">
        <v>105</v>
      </c>
      <c r="AL183" t="s">
        <v>31</v>
      </c>
      <c r="AM183" t="s">
        <v>106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13:39:24</v>
      </c>
      <c r="C184" s="62" t="s">
        <v>29</v>
      </c>
      <c r="D184" s="63">
        <f t="shared" si="11"/>
        <v>61</v>
      </c>
      <c r="E184" s="87">
        <f t="shared" si="12"/>
        <v>40.36</v>
      </c>
      <c r="F184" s="89">
        <f t="shared" si="13"/>
        <v>2461.96</v>
      </c>
      <c r="G184" s="64" t="s">
        <v>8</v>
      </c>
      <c r="H184" s="64" t="str">
        <f t="shared" si="14"/>
        <v>00540018714TRLO1</v>
      </c>
      <c r="J184" t="s">
        <v>94</v>
      </c>
      <c r="K184" t="s">
        <v>95</v>
      </c>
      <c r="L184">
        <v>61</v>
      </c>
      <c r="M184">
        <v>4036</v>
      </c>
      <c r="N184" t="s">
        <v>127</v>
      </c>
      <c r="O184" t="s">
        <v>1401</v>
      </c>
      <c r="P184" t="s">
        <v>128</v>
      </c>
      <c r="Q184" t="s">
        <v>1402</v>
      </c>
      <c r="R184">
        <v>20877</v>
      </c>
      <c r="S184">
        <v>1</v>
      </c>
      <c r="T184">
        <v>1</v>
      </c>
      <c r="U184">
        <v>0</v>
      </c>
      <c r="V184" t="s">
        <v>1065</v>
      </c>
      <c r="W184" t="s">
        <v>103</v>
      </c>
      <c r="X184">
        <v>1</v>
      </c>
      <c r="Y184">
        <v>0</v>
      </c>
      <c r="Z184">
        <v>0</v>
      </c>
      <c r="AB184" t="s">
        <v>104</v>
      </c>
      <c r="AC184" t="s">
        <v>31</v>
      </c>
      <c r="AD184">
        <v>1</v>
      </c>
      <c r="AE184" t="s">
        <v>1402</v>
      </c>
      <c r="AF184" t="s">
        <v>94</v>
      </c>
      <c r="AG184">
        <v>1</v>
      </c>
      <c r="AJ184" t="s">
        <v>105</v>
      </c>
      <c r="AK184" t="s">
        <v>105</v>
      </c>
      <c r="AL184" t="s">
        <v>31</v>
      </c>
      <c r="AM184" t="s">
        <v>106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13:39:43</v>
      </c>
      <c r="C185" s="62" t="s">
        <v>29</v>
      </c>
      <c r="D185" s="63">
        <f t="shared" si="11"/>
        <v>27</v>
      </c>
      <c r="E185" s="87">
        <f t="shared" si="12"/>
        <v>40.380000000000003</v>
      </c>
      <c r="F185" s="89">
        <f t="shared" si="13"/>
        <v>1090.26</v>
      </c>
      <c r="G185" s="64" t="s">
        <v>8</v>
      </c>
      <c r="H185" s="64" t="str">
        <f t="shared" si="14"/>
        <v>00540018762TRLO1</v>
      </c>
      <c r="J185" t="s">
        <v>94</v>
      </c>
      <c r="K185" t="s">
        <v>95</v>
      </c>
      <c r="L185">
        <v>27</v>
      </c>
      <c r="M185">
        <v>4038</v>
      </c>
      <c r="N185" t="s">
        <v>127</v>
      </c>
      <c r="O185" t="s">
        <v>1403</v>
      </c>
      <c r="P185" t="s">
        <v>128</v>
      </c>
      <c r="Q185" t="s">
        <v>1404</v>
      </c>
      <c r="R185">
        <v>20877</v>
      </c>
      <c r="S185">
        <v>1</v>
      </c>
      <c r="T185">
        <v>1</v>
      </c>
      <c r="U185">
        <v>0</v>
      </c>
      <c r="V185" t="s">
        <v>1065</v>
      </c>
      <c r="W185" t="s">
        <v>103</v>
      </c>
      <c r="X185">
        <v>1</v>
      </c>
      <c r="Y185">
        <v>0</v>
      </c>
      <c r="Z185">
        <v>0</v>
      </c>
      <c r="AB185" t="s">
        <v>104</v>
      </c>
      <c r="AC185" t="s">
        <v>31</v>
      </c>
      <c r="AD185">
        <v>1</v>
      </c>
      <c r="AE185" t="s">
        <v>1404</v>
      </c>
      <c r="AF185" t="s">
        <v>94</v>
      </c>
      <c r="AG185">
        <v>1</v>
      </c>
      <c r="AJ185" t="s">
        <v>105</v>
      </c>
      <c r="AK185" t="s">
        <v>105</v>
      </c>
      <c r="AL185" t="s">
        <v>31</v>
      </c>
      <c r="AM185" t="s">
        <v>106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13:44:00</v>
      </c>
      <c r="C186" s="62" t="s">
        <v>29</v>
      </c>
      <c r="D186" s="63">
        <f t="shared" si="11"/>
        <v>99</v>
      </c>
      <c r="E186" s="87">
        <f t="shared" si="12"/>
        <v>40.36</v>
      </c>
      <c r="F186" s="89">
        <f t="shared" si="13"/>
        <v>3995.64</v>
      </c>
      <c r="G186" s="64" t="s">
        <v>8</v>
      </c>
      <c r="H186" s="64" t="str">
        <f t="shared" si="14"/>
        <v>00540019689TRLO1</v>
      </c>
      <c r="J186" t="s">
        <v>94</v>
      </c>
      <c r="K186" t="s">
        <v>95</v>
      </c>
      <c r="L186">
        <v>99</v>
      </c>
      <c r="M186">
        <v>4036</v>
      </c>
      <c r="N186" t="s">
        <v>127</v>
      </c>
      <c r="O186" t="s">
        <v>1405</v>
      </c>
      <c r="P186" t="s">
        <v>128</v>
      </c>
      <c r="Q186" t="s">
        <v>1406</v>
      </c>
      <c r="R186">
        <v>20877</v>
      </c>
      <c r="S186">
        <v>1</v>
      </c>
      <c r="T186">
        <v>1</v>
      </c>
      <c r="U186">
        <v>0</v>
      </c>
      <c r="V186" t="s">
        <v>1065</v>
      </c>
      <c r="W186" t="s">
        <v>103</v>
      </c>
      <c r="X186">
        <v>1</v>
      </c>
      <c r="Y186">
        <v>0</v>
      </c>
      <c r="Z186">
        <v>0</v>
      </c>
      <c r="AB186" t="s">
        <v>104</v>
      </c>
      <c r="AC186" t="s">
        <v>31</v>
      </c>
      <c r="AD186">
        <v>1</v>
      </c>
      <c r="AE186" t="s">
        <v>1406</v>
      </c>
      <c r="AF186" t="s">
        <v>94</v>
      </c>
      <c r="AG186">
        <v>1</v>
      </c>
      <c r="AJ186" t="s">
        <v>105</v>
      </c>
      <c r="AK186" t="s">
        <v>105</v>
      </c>
      <c r="AL186" t="s">
        <v>31</v>
      </c>
      <c r="AM186" t="s">
        <v>106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13:46:13</v>
      </c>
      <c r="C187" s="62" t="s">
        <v>29</v>
      </c>
      <c r="D187" s="63">
        <f t="shared" si="11"/>
        <v>43</v>
      </c>
      <c r="E187" s="87">
        <f t="shared" si="12"/>
        <v>40.36</v>
      </c>
      <c r="F187" s="89">
        <f t="shared" si="13"/>
        <v>1735.48</v>
      </c>
      <c r="G187" s="64" t="s">
        <v>8</v>
      </c>
      <c r="H187" s="64" t="str">
        <f t="shared" si="14"/>
        <v>00540020145TRLO1</v>
      </c>
      <c r="J187" t="s">
        <v>94</v>
      </c>
      <c r="K187" t="s">
        <v>95</v>
      </c>
      <c r="L187">
        <v>43</v>
      </c>
      <c r="M187">
        <v>4036</v>
      </c>
      <c r="N187" t="s">
        <v>127</v>
      </c>
      <c r="O187" t="s">
        <v>1407</v>
      </c>
      <c r="P187" t="s">
        <v>128</v>
      </c>
      <c r="Q187" t="s">
        <v>1408</v>
      </c>
      <c r="R187">
        <v>20877</v>
      </c>
      <c r="S187">
        <v>1</v>
      </c>
      <c r="T187">
        <v>1</v>
      </c>
      <c r="U187">
        <v>0</v>
      </c>
      <c r="V187" t="s">
        <v>1065</v>
      </c>
      <c r="W187" t="s">
        <v>103</v>
      </c>
      <c r="X187">
        <v>1</v>
      </c>
      <c r="Y187">
        <v>0</v>
      </c>
      <c r="Z187">
        <v>0</v>
      </c>
      <c r="AB187" t="s">
        <v>104</v>
      </c>
      <c r="AC187" t="s">
        <v>31</v>
      </c>
      <c r="AD187">
        <v>1</v>
      </c>
      <c r="AE187" t="s">
        <v>1408</v>
      </c>
      <c r="AF187" t="s">
        <v>94</v>
      </c>
      <c r="AG187">
        <v>1</v>
      </c>
      <c r="AJ187" t="s">
        <v>105</v>
      </c>
      <c r="AK187" t="s">
        <v>105</v>
      </c>
      <c r="AL187" t="s">
        <v>31</v>
      </c>
      <c r="AM187" t="s">
        <v>106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si="10"/>
        <v>13:48:32</v>
      </c>
      <c r="C188" s="62" t="s">
        <v>29</v>
      </c>
      <c r="D188" s="63">
        <f t="shared" si="11"/>
        <v>45</v>
      </c>
      <c r="E188" s="87">
        <f t="shared" si="12"/>
        <v>40.36</v>
      </c>
      <c r="F188" s="89">
        <f t="shared" si="13"/>
        <v>1816.2</v>
      </c>
      <c r="G188" s="64" t="s">
        <v>8</v>
      </c>
      <c r="H188" s="64" t="str">
        <f t="shared" si="14"/>
        <v>00540020719TRLO1</v>
      </c>
      <c r="J188" t="s">
        <v>94</v>
      </c>
      <c r="K188" t="s">
        <v>95</v>
      </c>
      <c r="L188">
        <v>45</v>
      </c>
      <c r="M188">
        <v>4036</v>
      </c>
      <c r="N188" t="s">
        <v>127</v>
      </c>
      <c r="O188" t="s">
        <v>1409</v>
      </c>
      <c r="P188" t="s">
        <v>128</v>
      </c>
      <c r="Q188" t="s">
        <v>1410</v>
      </c>
      <c r="R188">
        <v>20877</v>
      </c>
      <c r="S188">
        <v>1</v>
      </c>
      <c r="T188">
        <v>1</v>
      </c>
      <c r="U188">
        <v>0</v>
      </c>
      <c r="V188" t="s">
        <v>1065</v>
      </c>
      <c r="W188" t="s">
        <v>103</v>
      </c>
      <c r="X188">
        <v>1</v>
      </c>
      <c r="Y188">
        <v>0</v>
      </c>
      <c r="Z188">
        <v>0</v>
      </c>
      <c r="AB188" t="s">
        <v>104</v>
      </c>
      <c r="AC188" t="s">
        <v>31</v>
      </c>
      <c r="AD188">
        <v>1</v>
      </c>
      <c r="AE188" t="s">
        <v>1410</v>
      </c>
      <c r="AF188" t="s">
        <v>94</v>
      </c>
      <c r="AG188">
        <v>1</v>
      </c>
      <c r="AJ188" t="s">
        <v>105</v>
      </c>
      <c r="AK188" t="s">
        <v>105</v>
      </c>
      <c r="AL188" t="s">
        <v>31</v>
      </c>
      <c r="AM188" t="s">
        <v>106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0"/>
        <v>13:48:34</v>
      </c>
      <c r="C189" s="62" t="s">
        <v>29</v>
      </c>
      <c r="D189" s="63">
        <f t="shared" si="11"/>
        <v>43</v>
      </c>
      <c r="E189" s="87">
        <f t="shared" si="12"/>
        <v>40.36</v>
      </c>
      <c r="F189" s="89">
        <f t="shared" si="13"/>
        <v>1735.48</v>
      </c>
      <c r="G189" s="64" t="s">
        <v>8</v>
      </c>
      <c r="H189" s="64" t="str">
        <f t="shared" si="14"/>
        <v>00540020737TRLO1</v>
      </c>
      <c r="J189" t="s">
        <v>94</v>
      </c>
      <c r="K189" t="s">
        <v>95</v>
      </c>
      <c r="L189">
        <v>43</v>
      </c>
      <c r="M189">
        <v>4036</v>
      </c>
      <c r="N189" t="s">
        <v>127</v>
      </c>
      <c r="O189" t="s">
        <v>1411</v>
      </c>
      <c r="P189" t="s">
        <v>128</v>
      </c>
      <c r="Q189" t="s">
        <v>1412</v>
      </c>
      <c r="R189">
        <v>20877</v>
      </c>
      <c r="S189">
        <v>1</v>
      </c>
      <c r="T189">
        <v>1</v>
      </c>
      <c r="U189">
        <v>0</v>
      </c>
      <c r="V189" t="s">
        <v>1065</v>
      </c>
      <c r="W189" t="s">
        <v>103</v>
      </c>
      <c r="X189">
        <v>1</v>
      </c>
      <c r="Y189">
        <v>0</v>
      </c>
      <c r="Z189">
        <v>0</v>
      </c>
      <c r="AB189" t="s">
        <v>104</v>
      </c>
      <c r="AC189" t="s">
        <v>31</v>
      </c>
      <c r="AD189">
        <v>1</v>
      </c>
      <c r="AE189" t="s">
        <v>1412</v>
      </c>
      <c r="AF189" t="s">
        <v>94</v>
      </c>
      <c r="AG189">
        <v>1</v>
      </c>
      <c r="AJ189" t="s">
        <v>105</v>
      </c>
      <c r="AK189" t="s">
        <v>105</v>
      </c>
      <c r="AL189" t="s">
        <v>31</v>
      </c>
      <c r="AM189" t="s">
        <v>106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0"/>
        <v>13:48:52</v>
      </c>
      <c r="C190" s="62" t="s">
        <v>29</v>
      </c>
      <c r="D190" s="63">
        <f t="shared" si="11"/>
        <v>14</v>
      </c>
      <c r="E190" s="87">
        <f t="shared" si="12"/>
        <v>40.380000000000003</v>
      </c>
      <c r="F190" s="89">
        <f t="shared" si="13"/>
        <v>565.32000000000005</v>
      </c>
      <c r="G190" s="64" t="s">
        <v>8</v>
      </c>
      <c r="H190" s="64" t="str">
        <f t="shared" si="14"/>
        <v>00540020794TRLO1</v>
      </c>
      <c r="J190" t="s">
        <v>94</v>
      </c>
      <c r="K190" t="s">
        <v>95</v>
      </c>
      <c r="L190">
        <v>14</v>
      </c>
      <c r="M190">
        <v>4038</v>
      </c>
      <c r="N190" t="s">
        <v>127</v>
      </c>
      <c r="O190" t="s">
        <v>1413</v>
      </c>
      <c r="P190" t="s">
        <v>128</v>
      </c>
      <c r="Q190" t="s">
        <v>1414</v>
      </c>
      <c r="R190">
        <v>20877</v>
      </c>
      <c r="S190">
        <v>1</v>
      </c>
      <c r="T190">
        <v>1</v>
      </c>
      <c r="U190">
        <v>0</v>
      </c>
      <c r="V190" t="s">
        <v>1065</v>
      </c>
      <c r="W190" t="s">
        <v>103</v>
      </c>
      <c r="X190">
        <v>1</v>
      </c>
      <c r="Y190">
        <v>0</v>
      </c>
      <c r="Z190">
        <v>0</v>
      </c>
      <c r="AB190" t="s">
        <v>104</v>
      </c>
      <c r="AC190" t="s">
        <v>31</v>
      </c>
      <c r="AD190">
        <v>1</v>
      </c>
      <c r="AE190" t="s">
        <v>1414</v>
      </c>
      <c r="AF190" t="s">
        <v>94</v>
      </c>
      <c r="AG190">
        <v>1</v>
      </c>
      <c r="AJ190" t="s">
        <v>105</v>
      </c>
      <c r="AK190" t="s">
        <v>105</v>
      </c>
      <c r="AL190" t="s">
        <v>31</v>
      </c>
      <c r="AM190" t="s">
        <v>106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0"/>
        <v>13:49:11</v>
      </c>
      <c r="C191" s="62" t="s">
        <v>29</v>
      </c>
      <c r="D191" s="63">
        <f t="shared" si="11"/>
        <v>31</v>
      </c>
      <c r="E191" s="87">
        <f t="shared" si="12"/>
        <v>40.380000000000003</v>
      </c>
      <c r="F191" s="89">
        <f t="shared" si="13"/>
        <v>1251.78</v>
      </c>
      <c r="G191" s="64" t="s">
        <v>8</v>
      </c>
      <c r="H191" s="64" t="str">
        <f t="shared" si="14"/>
        <v>00540020876TRLO1</v>
      </c>
      <c r="J191" t="s">
        <v>94</v>
      </c>
      <c r="K191" t="s">
        <v>95</v>
      </c>
      <c r="L191">
        <v>31</v>
      </c>
      <c r="M191">
        <v>4038</v>
      </c>
      <c r="N191" t="s">
        <v>127</v>
      </c>
      <c r="O191" t="s">
        <v>1415</v>
      </c>
      <c r="P191" t="s">
        <v>128</v>
      </c>
      <c r="Q191" t="s">
        <v>1416</v>
      </c>
      <c r="R191">
        <v>20877</v>
      </c>
      <c r="S191">
        <v>1</v>
      </c>
      <c r="T191">
        <v>1</v>
      </c>
      <c r="U191">
        <v>0</v>
      </c>
      <c r="V191" t="s">
        <v>1065</v>
      </c>
      <c r="W191" t="s">
        <v>103</v>
      </c>
      <c r="X191">
        <v>1</v>
      </c>
      <c r="Y191">
        <v>0</v>
      </c>
      <c r="Z191">
        <v>0</v>
      </c>
      <c r="AB191" t="s">
        <v>104</v>
      </c>
      <c r="AC191" t="s">
        <v>31</v>
      </c>
      <c r="AD191">
        <v>1</v>
      </c>
      <c r="AE191" t="s">
        <v>1416</v>
      </c>
      <c r="AF191" t="s">
        <v>94</v>
      </c>
      <c r="AG191">
        <v>1</v>
      </c>
      <c r="AJ191" t="s">
        <v>105</v>
      </c>
      <c r="AK191" t="s">
        <v>105</v>
      </c>
      <c r="AL191" t="s">
        <v>31</v>
      </c>
      <c r="AM191" t="s">
        <v>106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0"/>
        <v>13:49:24</v>
      </c>
      <c r="C192" s="62" t="s">
        <v>29</v>
      </c>
      <c r="D192" s="63">
        <f t="shared" si="11"/>
        <v>9</v>
      </c>
      <c r="E192" s="87">
        <f t="shared" si="12"/>
        <v>40.380000000000003</v>
      </c>
      <c r="F192" s="89">
        <f t="shared" si="13"/>
        <v>363.42</v>
      </c>
      <c r="G192" s="64" t="s">
        <v>8</v>
      </c>
      <c r="H192" s="64" t="str">
        <f t="shared" si="14"/>
        <v>00540020927TRLO1</v>
      </c>
      <c r="J192" t="s">
        <v>94</v>
      </c>
      <c r="K192" t="s">
        <v>95</v>
      </c>
      <c r="L192">
        <v>9</v>
      </c>
      <c r="M192">
        <v>4038</v>
      </c>
      <c r="N192" t="s">
        <v>127</v>
      </c>
      <c r="O192" t="s">
        <v>1417</v>
      </c>
      <c r="P192" t="s">
        <v>128</v>
      </c>
      <c r="Q192" t="s">
        <v>1418</v>
      </c>
      <c r="R192">
        <v>20877</v>
      </c>
      <c r="S192">
        <v>1</v>
      </c>
      <c r="T192">
        <v>1</v>
      </c>
      <c r="U192">
        <v>0</v>
      </c>
      <c r="V192" t="s">
        <v>1065</v>
      </c>
      <c r="W192" t="s">
        <v>103</v>
      </c>
      <c r="X192">
        <v>1</v>
      </c>
      <c r="Y192">
        <v>0</v>
      </c>
      <c r="Z192">
        <v>0</v>
      </c>
      <c r="AB192" t="s">
        <v>104</v>
      </c>
      <c r="AC192" t="s">
        <v>31</v>
      </c>
      <c r="AD192">
        <v>1</v>
      </c>
      <c r="AE192" t="s">
        <v>1418</v>
      </c>
      <c r="AF192" t="s">
        <v>94</v>
      </c>
      <c r="AG192">
        <v>1</v>
      </c>
      <c r="AJ192" t="s">
        <v>105</v>
      </c>
      <c r="AK192" t="s">
        <v>105</v>
      </c>
      <c r="AL192" t="s">
        <v>31</v>
      </c>
      <c r="AM192" t="s">
        <v>106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0"/>
        <v>13:50:47</v>
      </c>
      <c r="C193" s="62" t="s">
        <v>29</v>
      </c>
      <c r="D193" s="63">
        <f t="shared" si="11"/>
        <v>48</v>
      </c>
      <c r="E193" s="87">
        <f t="shared" si="12"/>
        <v>40.36</v>
      </c>
      <c r="F193" s="89">
        <f t="shared" si="13"/>
        <v>1937.28</v>
      </c>
      <c r="G193" s="64" t="s">
        <v>8</v>
      </c>
      <c r="H193" s="64" t="str">
        <f t="shared" si="14"/>
        <v>00540021266TRLO1</v>
      </c>
      <c r="J193" t="s">
        <v>94</v>
      </c>
      <c r="K193" t="s">
        <v>95</v>
      </c>
      <c r="L193">
        <v>48</v>
      </c>
      <c r="M193">
        <v>4036</v>
      </c>
      <c r="N193" t="s">
        <v>127</v>
      </c>
      <c r="O193" t="s">
        <v>1419</v>
      </c>
      <c r="P193" t="s">
        <v>128</v>
      </c>
      <c r="Q193" t="s">
        <v>1420</v>
      </c>
      <c r="R193">
        <v>20877</v>
      </c>
      <c r="S193">
        <v>1</v>
      </c>
      <c r="T193">
        <v>1</v>
      </c>
      <c r="U193">
        <v>0</v>
      </c>
      <c r="V193" t="s">
        <v>1065</v>
      </c>
      <c r="W193" t="s">
        <v>103</v>
      </c>
      <c r="X193">
        <v>1</v>
      </c>
      <c r="Y193">
        <v>0</v>
      </c>
      <c r="Z193">
        <v>0</v>
      </c>
      <c r="AB193" t="s">
        <v>104</v>
      </c>
      <c r="AC193" t="s">
        <v>31</v>
      </c>
      <c r="AD193">
        <v>1</v>
      </c>
      <c r="AE193" t="s">
        <v>1420</v>
      </c>
      <c r="AF193" t="s">
        <v>94</v>
      </c>
      <c r="AG193">
        <v>1</v>
      </c>
      <c r="AJ193" t="s">
        <v>105</v>
      </c>
      <c r="AK193" t="s">
        <v>105</v>
      </c>
      <c r="AL193" t="s">
        <v>31</v>
      </c>
      <c r="AM193" t="s">
        <v>106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0"/>
        <v>13:53:02</v>
      </c>
      <c r="C194" s="62" t="s">
        <v>29</v>
      </c>
      <c r="D194" s="63">
        <f t="shared" si="11"/>
        <v>66</v>
      </c>
      <c r="E194" s="87">
        <f t="shared" si="12"/>
        <v>40.4</v>
      </c>
      <c r="F194" s="89">
        <f t="shared" si="13"/>
        <v>2666.4</v>
      </c>
      <c r="G194" s="64" t="s">
        <v>8</v>
      </c>
      <c r="H194" s="64" t="str">
        <f t="shared" si="14"/>
        <v>00540021838TRLO1</v>
      </c>
      <c r="J194" t="s">
        <v>94</v>
      </c>
      <c r="K194" t="s">
        <v>95</v>
      </c>
      <c r="L194">
        <v>66</v>
      </c>
      <c r="M194">
        <v>4040</v>
      </c>
      <c r="N194" t="s">
        <v>127</v>
      </c>
      <c r="O194" t="s">
        <v>1421</v>
      </c>
      <c r="P194" t="s">
        <v>128</v>
      </c>
      <c r="Q194" t="s">
        <v>1422</v>
      </c>
      <c r="R194">
        <v>20877</v>
      </c>
      <c r="S194">
        <v>1</v>
      </c>
      <c r="T194">
        <v>1</v>
      </c>
      <c r="U194">
        <v>0</v>
      </c>
      <c r="V194" t="s">
        <v>1065</v>
      </c>
      <c r="W194" t="s">
        <v>103</v>
      </c>
      <c r="X194">
        <v>1</v>
      </c>
      <c r="Y194">
        <v>0</v>
      </c>
      <c r="Z194">
        <v>0</v>
      </c>
      <c r="AB194" t="s">
        <v>104</v>
      </c>
      <c r="AC194" t="s">
        <v>31</v>
      </c>
      <c r="AD194">
        <v>1</v>
      </c>
      <c r="AE194" t="s">
        <v>1422</v>
      </c>
      <c r="AF194" t="s">
        <v>94</v>
      </c>
      <c r="AG194">
        <v>1</v>
      </c>
      <c r="AJ194" t="s">
        <v>105</v>
      </c>
      <c r="AK194" t="s">
        <v>105</v>
      </c>
      <c r="AL194" t="s">
        <v>31</v>
      </c>
      <c r="AM194" t="s">
        <v>106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ref="B195:B258" si="15">MID(O195,FIND(" ",O195)+1,8)</f>
        <v>13:54:40</v>
      </c>
      <c r="C195" s="62" t="s">
        <v>29</v>
      </c>
      <c r="D195" s="63">
        <f t="shared" ref="D195:D258" si="16">L195</f>
        <v>39</v>
      </c>
      <c r="E195" s="87">
        <f t="shared" ref="E195:E258" si="17">M195/100</f>
        <v>40.44</v>
      </c>
      <c r="F195" s="89">
        <f t="shared" ref="F195:F258" si="18">(D195*E195)</f>
        <v>1577.1599999999999</v>
      </c>
      <c r="G195" s="64" t="s">
        <v>8</v>
      </c>
      <c r="H195" s="64" t="str">
        <f t="shared" ref="H195:H258" si="19">Q195</f>
        <v>00540022335TRLO1</v>
      </c>
      <c r="J195" t="s">
        <v>94</v>
      </c>
      <c r="K195" t="s">
        <v>95</v>
      </c>
      <c r="L195">
        <v>39</v>
      </c>
      <c r="M195">
        <v>4044</v>
      </c>
      <c r="N195" t="s">
        <v>127</v>
      </c>
      <c r="O195" t="s">
        <v>1423</v>
      </c>
      <c r="P195" t="s">
        <v>128</v>
      </c>
      <c r="Q195" t="s">
        <v>1424</v>
      </c>
      <c r="R195">
        <v>20877</v>
      </c>
      <c r="S195">
        <v>1</v>
      </c>
      <c r="T195">
        <v>1</v>
      </c>
      <c r="U195">
        <v>0</v>
      </c>
      <c r="V195" t="s">
        <v>1065</v>
      </c>
      <c r="W195" t="s">
        <v>103</v>
      </c>
      <c r="X195">
        <v>1</v>
      </c>
      <c r="Y195">
        <v>0</v>
      </c>
      <c r="Z195">
        <v>0</v>
      </c>
      <c r="AB195" t="s">
        <v>104</v>
      </c>
      <c r="AC195" t="s">
        <v>31</v>
      </c>
      <c r="AD195">
        <v>1</v>
      </c>
      <c r="AE195" t="s">
        <v>1424</v>
      </c>
      <c r="AF195" t="s">
        <v>94</v>
      </c>
      <c r="AG195">
        <v>1</v>
      </c>
      <c r="AJ195" t="s">
        <v>105</v>
      </c>
      <c r="AK195" t="s">
        <v>105</v>
      </c>
      <c r="AL195" t="s">
        <v>31</v>
      </c>
      <c r="AM195" t="s">
        <v>106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13:56:42</v>
      </c>
      <c r="C196" s="62" t="s">
        <v>29</v>
      </c>
      <c r="D196" s="63">
        <f t="shared" si="16"/>
        <v>59</v>
      </c>
      <c r="E196" s="87">
        <f t="shared" si="17"/>
        <v>40.44</v>
      </c>
      <c r="F196" s="89">
        <f t="shared" si="18"/>
        <v>2385.96</v>
      </c>
      <c r="G196" s="64" t="s">
        <v>8</v>
      </c>
      <c r="H196" s="64" t="str">
        <f t="shared" si="19"/>
        <v>00540022964TRLO1</v>
      </c>
      <c r="J196" t="s">
        <v>94</v>
      </c>
      <c r="K196" t="s">
        <v>95</v>
      </c>
      <c r="L196">
        <v>59</v>
      </c>
      <c r="M196">
        <v>4044</v>
      </c>
      <c r="N196" t="s">
        <v>127</v>
      </c>
      <c r="O196" t="s">
        <v>1425</v>
      </c>
      <c r="P196" t="s">
        <v>128</v>
      </c>
      <c r="Q196" t="s">
        <v>1426</v>
      </c>
      <c r="R196">
        <v>20877</v>
      </c>
      <c r="S196">
        <v>1</v>
      </c>
      <c r="T196">
        <v>1</v>
      </c>
      <c r="U196">
        <v>0</v>
      </c>
      <c r="V196" t="s">
        <v>1065</v>
      </c>
      <c r="W196" t="s">
        <v>103</v>
      </c>
      <c r="X196">
        <v>1</v>
      </c>
      <c r="Y196">
        <v>0</v>
      </c>
      <c r="Z196">
        <v>0</v>
      </c>
      <c r="AB196" t="s">
        <v>104</v>
      </c>
      <c r="AC196" t="s">
        <v>31</v>
      </c>
      <c r="AD196">
        <v>1</v>
      </c>
      <c r="AE196" t="s">
        <v>1426</v>
      </c>
      <c r="AF196" t="s">
        <v>94</v>
      </c>
      <c r="AG196">
        <v>1</v>
      </c>
      <c r="AJ196" t="s">
        <v>105</v>
      </c>
      <c r="AK196" t="s">
        <v>105</v>
      </c>
      <c r="AL196" t="s">
        <v>31</v>
      </c>
      <c r="AM196" t="s">
        <v>106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13:59:26</v>
      </c>
      <c r="C197" s="62" t="s">
        <v>29</v>
      </c>
      <c r="D197" s="63">
        <f t="shared" si="16"/>
        <v>10</v>
      </c>
      <c r="E197" s="87">
        <f t="shared" si="17"/>
        <v>40.46</v>
      </c>
      <c r="F197" s="89">
        <f t="shared" si="18"/>
        <v>404.6</v>
      </c>
      <c r="G197" s="64" t="s">
        <v>8</v>
      </c>
      <c r="H197" s="64" t="str">
        <f t="shared" si="19"/>
        <v>00540023522TRLO1</v>
      </c>
      <c r="J197" t="s">
        <v>94</v>
      </c>
      <c r="K197" t="s">
        <v>95</v>
      </c>
      <c r="L197">
        <v>10</v>
      </c>
      <c r="M197">
        <v>4046</v>
      </c>
      <c r="N197" t="s">
        <v>127</v>
      </c>
      <c r="O197" t="s">
        <v>1427</v>
      </c>
      <c r="P197" t="s">
        <v>128</v>
      </c>
      <c r="Q197" t="s">
        <v>1428</v>
      </c>
      <c r="R197">
        <v>20877</v>
      </c>
      <c r="S197">
        <v>1</v>
      </c>
      <c r="T197">
        <v>1</v>
      </c>
      <c r="U197">
        <v>0</v>
      </c>
      <c r="V197" t="s">
        <v>1065</v>
      </c>
      <c r="W197" t="s">
        <v>103</v>
      </c>
      <c r="X197">
        <v>1</v>
      </c>
      <c r="Y197">
        <v>0</v>
      </c>
      <c r="Z197">
        <v>0</v>
      </c>
      <c r="AB197" t="s">
        <v>104</v>
      </c>
      <c r="AC197" t="s">
        <v>31</v>
      </c>
      <c r="AD197">
        <v>1</v>
      </c>
      <c r="AE197" t="s">
        <v>1428</v>
      </c>
      <c r="AF197" t="s">
        <v>94</v>
      </c>
      <c r="AG197">
        <v>1</v>
      </c>
      <c r="AJ197" t="s">
        <v>105</v>
      </c>
      <c r="AK197" t="s">
        <v>105</v>
      </c>
      <c r="AL197" t="s">
        <v>31</v>
      </c>
      <c r="AM197" t="s">
        <v>106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13:59:27</v>
      </c>
      <c r="C198" s="62" t="s">
        <v>29</v>
      </c>
      <c r="D198" s="63">
        <f t="shared" si="16"/>
        <v>56</v>
      </c>
      <c r="E198" s="87">
        <f t="shared" si="17"/>
        <v>40.44</v>
      </c>
      <c r="F198" s="89">
        <f t="shared" si="18"/>
        <v>2264.64</v>
      </c>
      <c r="G198" s="64" t="s">
        <v>8</v>
      </c>
      <c r="H198" s="64" t="str">
        <f t="shared" si="19"/>
        <v>00540023523TRLO1</v>
      </c>
      <c r="J198" t="s">
        <v>94</v>
      </c>
      <c r="K198" t="s">
        <v>95</v>
      </c>
      <c r="L198">
        <v>56</v>
      </c>
      <c r="M198">
        <v>4044</v>
      </c>
      <c r="N198" t="s">
        <v>127</v>
      </c>
      <c r="O198" t="s">
        <v>1429</v>
      </c>
      <c r="P198" t="s">
        <v>128</v>
      </c>
      <c r="Q198" t="s">
        <v>1430</v>
      </c>
      <c r="R198">
        <v>20877</v>
      </c>
      <c r="S198">
        <v>1</v>
      </c>
      <c r="T198">
        <v>1</v>
      </c>
      <c r="U198">
        <v>0</v>
      </c>
      <c r="V198" t="s">
        <v>1065</v>
      </c>
      <c r="W198" t="s">
        <v>103</v>
      </c>
      <c r="X198">
        <v>1</v>
      </c>
      <c r="Y198">
        <v>0</v>
      </c>
      <c r="Z198">
        <v>0</v>
      </c>
      <c r="AB198" t="s">
        <v>104</v>
      </c>
      <c r="AC198" t="s">
        <v>31</v>
      </c>
      <c r="AD198">
        <v>1</v>
      </c>
      <c r="AE198" t="s">
        <v>1430</v>
      </c>
      <c r="AF198" t="s">
        <v>94</v>
      </c>
      <c r="AG198">
        <v>1</v>
      </c>
      <c r="AJ198" t="s">
        <v>105</v>
      </c>
      <c r="AK198" t="s">
        <v>105</v>
      </c>
      <c r="AL198" t="s">
        <v>31</v>
      </c>
      <c r="AM198" t="s">
        <v>106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14:00:41</v>
      </c>
      <c r="C199" s="62" t="s">
        <v>29</v>
      </c>
      <c r="D199" s="63">
        <f t="shared" si="16"/>
        <v>30</v>
      </c>
      <c r="E199" s="87">
        <f t="shared" si="17"/>
        <v>40.46</v>
      </c>
      <c r="F199" s="89">
        <f t="shared" si="18"/>
        <v>1213.8</v>
      </c>
      <c r="G199" s="64" t="s">
        <v>8</v>
      </c>
      <c r="H199" s="64" t="str">
        <f t="shared" si="19"/>
        <v>00540023929TRLO1</v>
      </c>
      <c r="J199" t="s">
        <v>94</v>
      </c>
      <c r="K199" t="s">
        <v>95</v>
      </c>
      <c r="L199">
        <v>30</v>
      </c>
      <c r="M199">
        <v>4046</v>
      </c>
      <c r="N199" t="s">
        <v>127</v>
      </c>
      <c r="O199" t="s">
        <v>1431</v>
      </c>
      <c r="P199" t="s">
        <v>128</v>
      </c>
      <c r="Q199" t="s">
        <v>1432</v>
      </c>
      <c r="R199">
        <v>20877</v>
      </c>
      <c r="S199">
        <v>1</v>
      </c>
      <c r="T199">
        <v>1</v>
      </c>
      <c r="U199">
        <v>0</v>
      </c>
      <c r="V199" t="s">
        <v>1065</v>
      </c>
      <c r="W199" t="s">
        <v>103</v>
      </c>
      <c r="X199">
        <v>1</v>
      </c>
      <c r="Y199">
        <v>0</v>
      </c>
      <c r="Z199">
        <v>0</v>
      </c>
      <c r="AB199" t="s">
        <v>104</v>
      </c>
      <c r="AC199" t="s">
        <v>31</v>
      </c>
      <c r="AD199">
        <v>1</v>
      </c>
      <c r="AE199" t="s">
        <v>1432</v>
      </c>
      <c r="AF199" t="s">
        <v>94</v>
      </c>
      <c r="AG199">
        <v>1</v>
      </c>
      <c r="AJ199" t="s">
        <v>105</v>
      </c>
      <c r="AK199" t="s">
        <v>105</v>
      </c>
      <c r="AL199" t="s">
        <v>31</v>
      </c>
      <c r="AM199" t="s">
        <v>106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14:12:42</v>
      </c>
      <c r="C200" s="62" t="s">
        <v>29</v>
      </c>
      <c r="D200" s="63">
        <f t="shared" si="16"/>
        <v>84</v>
      </c>
      <c r="E200" s="87">
        <f t="shared" si="17"/>
        <v>40.6</v>
      </c>
      <c r="F200" s="89">
        <f t="shared" si="18"/>
        <v>3410.4</v>
      </c>
      <c r="G200" s="64" t="s">
        <v>8</v>
      </c>
      <c r="H200" s="64" t="str">
        <f t="shared" si="19"/>
        <v>00540027437TRLO1</v>
      </c>
      <c r="J200" t="s">
        <v>94</v>
      </c>
      <c r="K200" t="s">
        <v>95</v>
      </c>
      <c r="L200">
        <v>84</v>
      </c>
      <c r="M200">
        <v>4060</v>
      </c>
      <c r="N200" t="s">
        <v>127</v>
      </c>
      <c r="O200" t="s">
        <v>1433</v>
      </c>
      <c r="P200" t="s">
        <v>128</v>
      </c>
      <c r="Q200" t="s">
        <v>1434</v>
      </c>
      <c r="R200">
        <v>20877</v>
      </c>
      <c r="S200">
        <v>1</v>
      </c>
      <c r="T200">
        <v>1</v>
      </c>
      <c r="U200">
        <v>0</v>
      </c>
      <c r="V200" t="s">
        <v>1065</v>
      </c>
      <c r="W200" t="s">
        <v>103</v>
      </c>
      <c r="X200">
        <v>1</v>
      </c>
      <c r="Y200">
        <v>0</v>
      </c>
      <c r="Z200">
        <v>0</v>
      </c>
      <c r="AB200" t="s">
        <v>104</v>
      </c>
      <c r="AC200" t="s">
        <v>31</v>
      </c>
      <c r="AD200">
        <v>1</v>
      </c>
      <c r="AE200" t="s">
        <v>1434</v>
      </c>
      <c r="AF200" t="s">
        <v>94</v>
      </c>
      <c r="AG200">
        <v>1</v>
      </c>
      <c r="AJ200" t="s">
        <v>105</v>
      </c>
      <c r="AK200" t="s">
        <v>105</v>
      </c>
      <c r="AL200" t="s">
        <v>31</v>
      </c>
      <c r="AM200" t="s">
        <v>106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14:14:54</v>
      </c>
      <c r="C201" s="62" t="s">
        <v>29</v>
      </c>
      <c r="D201" s="63">
        <f t="shared" si="16"/>
        <v>147</v>
      </c>
      <c r="E201" s="87">
        <f t="shared" si="17"/>
        <v>40.6</v>
      </c>
      <c r="F201" s="89">
        <f t="shared" si="18"/>
        <v>5968.2</v>
      </c>
      <c r="G201" s="64" t="s">
        <v>8</v>
      </c>
      <c r="H201" s="64" t="str">
        <f t="shared" si="19"/>
        <v>00540028010TRLO1</v>
      </c>
      <c r="J201" t="s">
        <v>94</v>
      </c>
      <c r="K201" t="s">
        <v>95</v>
      </c>
      <c r="L201">
        <v>147</v>
      </c>
      <c r="M201">
        <v>4060</v>
      </c>
      <c r="N201" t="s">
        <v>127</v>
      </c>
      <c r="O201" t="s">
        <v>1435</v>
      </c>
      <c r="P201" t="s">
        <v>128</v>
      </c>
      <c r="Q201" t="s">
        <v>1436</v>
      </c>
      <c r="R201">
        <v>20877</v>
      </c>
      <c r="S201">
        <v>1</v>
      </c>
      <c r="T201">
        <v>1</v>
      </c>
      <c r="U201">
        <v>0</v>
      </c>
      <c r="V201" t="s">
        <v>1065</v>
      </c>
      <c r="W201" t="s">
        <v>103</v>
      </c>
      <c r="X201">
        <v>1</v>
      </c>
      <c r="Y201">
        <v>0</v>
      </c>
      <c r="Z201">
        <v>0</v>
      </c>
      <c r="AB201" t="s">
        <v>104</v>
      </c>
      <c r="AC201" t="s">
        <v>31</v>
      </c>
      <c r="AD201">
        <v>1</v>
      </c>
      <c r="AE201" t="s">
        <v>1436</v>
      </c>
      <c r="AF201" t="s">
        <v>94</v>
      </c>
      <c r="AG201">
        <v>1</v>
      </c>
      <c r="AJ201" t="s">
        <v>105</v>
      </c>
      <c r="AK201" t="s">
        <v>105</v>
      </c>
      <c r="AL201" t="s">
        <v>31</v>
      </c>
      <c r="AM201" t="s">
        <v>106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14:16:40</v>
      </c>
      <c r="C202" s="62" t="s">
        <v>29</v>
      </c>
      <c r="D202" s="63">
        <f t="shared" si="16"/>
        <v>16</v>
      </c>
      <c r="E202" s="87">
        <f t="shared" si="17"/>
        <v>40.619999999999997</v>
      </c>
      <c r="F202" s="89">
        <f t="shared" si="18"/>
        <v>649.91999999999996</v>
      </c>
      <c r="G202" s="64" t="s">
        <v>8</v>
      </c>
      <c r="H202" s="64" t="str">
        <f t="shared" si="19"/>
        <v>00540028740TRLO1</v>
      </c>
      <c r="J202" t="s">
        <v>94</v>
      </c>
      <c r="K202" t="s">
        <v>95</v>
      </c>
      <c r="L202">
        <v>16</v>
      </c>
      <c r="M202">
        <v>4062</v>
      </c>
      <c r="N202" t="s">
        <v>127</v>
      </c>
      <c r="O202" t="s">
        <v>1437</v>
      </c>
      <c r="P202" t="s">
        <v>128</v>
      </c>
      <c r="Q202" t="s">
        <v>1438</v>
      </c>
      <c r="R202">
        <v>20877</v>
      </c>
      <c r="S202">
        <v>1</v>
      </c>
      <c r="T202">
        <v>1</v>
      </c>
      <c r="U202">
        <v>0</v>
      </c>
      <c r="V202" t="s">
        <v>1065</v>
      </c>
      <c r="W202" t="s">
        <v>103</v>
      </c>
      <c r="X202">
        <v>1</v>
      </c>
      <c r="Y202">
        <v>0</v>
      </c>
      <c r="Z202">
        <v>0</v>
      </c>
      <c r="AB202" t="s">
        <v>104</v>
      </c>
      <c r="AC202" t="s">
        <v>31</v>
      </c>
      <c r="AD202">
        <v>1</v>
      </c>
      <c r="AE202" t="s">
        <v>1438</v>
      </c>
      <c r="AF202" t="s">
        <v>94</v>
      </c>
      <c r="AG202">
        <v>1</v>
      </c>
      <c r="AJ202" t="s">
        <v>105</v>
      </c>
      <c r="AK202" t="s">
        <v>105</v>
      </c>
      <c r="AL202" t="s">
        <v>31</v>
      </c>
      <c r="AM202" t="s">
        <v>106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14:21:35</v>
      </c>
      <c r="C203" s="62" t="s">
        <v>29</v>
      </c>
      <c r="D203" s="63">
        <f t="shared" si="16"/>
        <v>30</v>
      </c>
      <c r="E203" s="87">
        <f t="shared" si="17"/>
        <v>40.659999999999997</v>
      </c>
      <c r="F203" s="89">
        <f t="shared" si="18"/>
        <v>1219.8</v>
      </c>
      <c r="G203" s="64" t="s">
        <v>8</v>
      </c>
      <c r="H203" s="64" t="str">
        <f t="shared" si="19"/>
        <v>00540030032TRLO1</v>
      </c>
      <c r="J203" t="s">
        <v>94</v>
      </c>
      <c r="K203" t="s">
        <v>95</v>
      </c>
      <c r="L203">
        <v>30</v>
      </c>
      <c r="M203">
        <v>4066</v>
      </c>
      <c r="N203" t="s">
        <v>127</v>
      </c>
      <c r="O203" t="s">
        <v>1439</v>
      </c>
      <c r="P203" t="s">
        <v>128</v>
      </c>
      <c r="Q203" t="s">
        <v>1440</v>
      </c>
      <c r="R203">
        <v>20877</v>
      </c>
      <c r="S203">
        <v>1</v>
      </c>
      <c r="T203">
        <v>1</v>
      </c>
      <c r="U203">
        <v>0</v>
      </c>
      <c r="V203" t="s">
        <v>1065</v>
      </c>
      <c r="W203" t="s">
        <v>103</v>
      </c>
      <c r="X203">
        <v>1</v>
      </c>
      <c r="Y203">
        <v>0</v>
      </c>
      <c r="Z203">
        <v>0</v>
      </c>
      <c r="AB203" t="s">
        <v>104</v>
      </c>
      <c r="AC203" t="s">
        <v>31</v>
      </c>
      <c r="AD203">
        <v>1</v>
      </c>
      <c r="AE203" t="s">
        <v>1440</v>
      </c>
      <c r="AF203" t="s">
        <v>94</v>
      </c>
      <c r="AG203">
        <v>1</v>
      </c>
      <c r="AJ203" t="s">
        <v>105</v>
      </c>
      <c r="AK203" t="s">
        <v>105</v>
      </c>
      <c r="AL203" t="s">
        <v>31</v>
      </c>
      <c r="AM203" t="s">
        <v>106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14:21:35</v>
      </c>
      <c r="C204" s="62" t="s">
        <v>29</v>
      </c>
      <c r="D204" s="63">
        <f t="shared" si="16"/>
        <v>58</v>
      </c>
      <c r="E204" s="87">
        <f t="shared" si="17"/>
        <v>40.659999999999997</v>
      </c>
      <c r="F204" s="89">
        <f t="shared" si="18"/>
        <v>2358.2799999999997</v>
      </c>
      <c r="G204" s="64" t="s">
        <v>8</v>
      </c>
      <c r="H204" s="64" t="str">
        <f t="shared" si="19"/>
        <v>00540030033TRLO1</v>
      </c>
      <c r="J204" t="s">
        <v>94</v>
      </c>
      <c r="K204" t="s">
        <v>95</v>
      </c>
      <c r="L204">
        <v>58</v>
      </c>
      <c r="M204">
        <v>4066</v>
      </c>
      <c r="N204" t="s">
        <v>127</v>
      </c>
      <c r="O204" t="s">
        <v>1439</v>
      </c>
      <c r="P204" t="s">
        <v>128</v>
      </c>
      <c r="Q204" t="s">
        <v>1441</v>
      </c>
      <c r="R204">
        <v>20877</v>
      </c>
      <c r="S204">
        <v>1</v>
      </c>
      <c r="T204">
        <v>1</v>
      </c>
      <c r="U204">
        <v>0</v>
      </c>
      <c r="V204" t="s">
        <v>1065</v>
      </c>
      <c r="W204" t="s">
        <v>103</v>
      </c>
      <c r="X204">
        <v>1</v>
      </c>
      <c r="Y204">
        <v>0</v>
      </c>
      <c r="Z204">
        <v>0</v>
      </c>
      <c r="AB204" t="s">
        <v>104</v>
      </c>
      <c r="AC204" t="s">
        <v>31</v>
      </c>
      <c r="AD204">
        <v>1</v>
      </c>
      <c r="AE204" t="s">
        <v>1441</v>
      </c>
      <c r="AF204" t="s">
        <v>94</v>
      </c>
      <c r="AG204">
        <v>1</v>
      </c>
      <c r="AJ204" t="s">
        <v>105</v>
      </c>
      <c r="AK204" t="s">
        <v>105</v>
      </c>
      <c r="AL204" t="s">
        <v>31</v>
      </c>
      <c r="AM204" t="s">
        <v>106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14:23:47</v>
      </c>
      <c r="C205" s="62" t="s">
        <v>29</v>
      </c>
      <c r="D205" s="63">
        <f t="shared" si="16"/>
        <v>12</v>
      </c>
      <c r="E205" s="87">
        <f t="shared" si="17"/>
        <v>40.68</v>
      </c>
      <c r="F205" s="89">
        <f t="shared" si="18"/>
        <v>488.15999999999997</v>
      </c>
      <c r="G205" s="64" t="s">
        <v>8</v>
      </c>
      <c r="H205" s="64" t="str">
        <f t="shared" si="19"/>
        <v>00540030809TRLO1</v>
      </c>
      <c r="J205" t="s">
        <v>94</v>
      </c>
      <c r="K205" t="s">
        <v>95</v>
      </c>
      <c r="L205">
        <v>12</v>
      </c>
      <c r="M205">
        <v>4068</v>
      </c>
      <c r="N205" t="s">
        <v>127</v>
      </c>
      <c r="O205" t="s">
        <v>1442</v>
      </c>
      <c r="P205" t="s">
        <v>128</v>
      </c>
      <c r="Q205" t="s">
        <v>1443</v>
      </c>
      <c r="R205">
        <v>20877</v>
      </c>
      <c r="S205">
        <v>1</v>
      </c>
      <c r="T205">
        <v>1</v>
      </c>
      <c r="U205">
        <v>0</v>
      </c>
      <c r="V205" t="s">
        <v>1065</v>
      </c>
      <c r="W205" t="s">
        <v>103</v>
      </c>
      <c r="X205">
        <v>1</v>
      </c>
      <c r="Y205">
        <v>0</v>
      </c>
      <c r="Z205">
        <v>0</v>
      </c>
      <c r="AB205" t="s">
        <v>104</v>
      </c>
      <c r="AC205" t="s">
        <v>31</v>
      </c>
      <c r="AD205">
        <v>1</v>
      </c>
      <c r="AE205" t="s">
        <v>1443</v>
      </c>
      <c r="AF205" t="s">
        <v>94</v>
      </c>
      <c r="AG205">
        <v>1</v>
      </c>
      <c r="AJ205" t="s">
        <v>105</v>
      </c>
      <c r="AK205" t="s">
        <v>105</v>
      </c>
      <c r="AL205" t="s">
        <v>31</v>
      </c>
      <c r="AM205" t="s">
        <v>106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14:26:02</v>
      </c>
      <c r="C206" s="62" t="s">
        <v>29</v>
      </c>
      <c r="D206" s="63">
        <f t="shared" si="16"/>
        <v>61</v>
      </c>
      <c r="E206" s="87">
        <f t="shared" si="17"/>
        <v>40.659999999999997</v>
      </c>
      <c r="F206" s="89">
        <f t="shared" si="18"/>
        <v>2480.2599999999998</v>
      </c>
      <c r="G206" s="64" t="s">
        <v>8</v>
      </c>
      <c r="H206" s="64" t="str">
        <f t="shared" si="19"/>
        <v>00540032100TRLO1</v>
      </c>
      <c r="J206" t="s">
        <v>94</v>
      </c>
      <c r="K206" t="s">
        <v>95</v>
      </c>
      <c r="L206">
        <v>61</v>
      </c>
      <c r="M206">
        <v>4066</v>
      </c>
      <c r="N206" t="s">
        <v>127</v>
      </c>
      <c r="O206" t="s">
        <v>1444</v>
      </c>
      <c r="P206" t="s">
        <v>128</v>
      </c>
      <c r="Q206" t="s">
        <v>1445</v>
      </c>
      <c r="R206">
        <v>20877</v>
      </c>
      <c r="S206">
        <v>1</v>
      </c>
      <c r="T206">
        <v>1</v>
      </c>
      <c r="U206">
        <v>0</v>
      </c>
      <c r="V206" t="s">
        <v>1065</v>
      </c>
      <c r="W206" t="s">
        <v>103</v>
      </c>
      <c r="X206">
        <v>1</v>
      </c>
      <c r="Y206">
        <v>0</v>
      </c>
      <c r="Z206">
        <v>0</v>
      </c>
      <c r="AB206" t="s">
        <v>104</v>
      </c>
      <c r="AC206" t="s">
        <v>31</v>
      </c>
      <c r="AD206">
        <v>1</v>
      </c>
      <c r="AE206" t="s">
        <v>1445</v>
      </c>
      <c r="AF206" t="s">
        <v>94</v>
      </c>
      <c r="AG206">
        <v>1</v>
      </c>
      <c r="AJ206" t="s">
        <v>105</v>
      </c>
      <c r="AK206" t="s">
        <v>105</v>
      </c>
      <c r="AL206" t="s">
        <v>31</v>
      </c>
      <c r="AM206" t="s">
        <v>106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14:26:02</v>
      </c>
      <c r="C207" s="62" t="s">
        <v>29</v>
      </c>
      <c r="D207" s="63">
        <f t="shared" si="16"/>
        <v>12</v>
      </c>
      <c r="E207" s="87">
        <f t="shared" si="17"/>
        <v>40.64</v>
      </c>
      <c r="F207" s="89">
        <f t="shared" si="18"/>
        <v>487.68</v>
      </c>
      <c r="G207" s="64" t="s">
        <v>8</v>
      </c>
      <c r="H207" s="64" t="str">
        <f t="shared" si="19"/>
        <v>00540032103TRLO1</v>
      </c>
      <c r="J207" t="s">
        <v>94</v>
      </c>
      <c r="K207" t="s">
        <v>95</v>
      </c>
      <c r="L207">
        <v>12</v>
      </c>
      <c r="M207">
        <v>4064</v>
      </c>
      <c r="N207" t="s">
        <v>127</v>
      </c>
      <c r="O207" t="s">
        <v>1446</v>
      </c>
      <c r="P207" t="s">
        <v>128</v>
      </c>
      <c r="Q207" t="s">
        <v>1447</v>
      </c>
      <c r="R207">
        <v>20877</v>
      </c>
      <c r="S207">
        <v>1</v>
      </c>
      <c r="T207">
        <v>1</v>
      </c>
      <c r="U207">
        <v>0</v>
      </c>
      <c r="V207" t="s">
        <v>1065</v>
      </c>
      <c r="W207" t="s">
        <v>103</v>
      </c>
      <c r="X207">
        <v>1</v>
      </c>
      <c r="Y207">
        <v>0</v>
      </c>
      <c r="Z207">
        <v>0</v>
      </c>
      <c r="AB207" t="s">
        <v>104</v>
      </c>
      <c r="AC207" t="s">
        <v>31</v>
      </c>
      <c r="AD207">
        <v>1</v>
      </c>
      <c r="AE207" t="s">
        <v>1447</v>
      </c>
      <c r="AF207" t="s">
        <v>94</v>
      </c>
      <c r="AG207">
        <v>1</v>
      </c>
      <c r="AJ207" t="s">
        <v>105</v>
      </c>
      <c r="AK207" t="s">
        <v>105</v>
      </c>
      <c r="AL207" t="s">
        <v>31</v>
      </c>
      <c r="AM207" t="s">
        <v>106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14:26:02</v>
      </c>
      <c r="C208" s="62" t="s">
        <v>29</v>
      </c>
      <c r="D208" s="63">
        <f t="shared" si="16"/>
        <v>51</v>
      </c>
      <c r="E208" s="87">
        <f t="shared" si="17"/>
        <v>40.64</v>
      </c>
      <c r="F208" s="89">
        <f t="shared" si="18"/>
        <v>2072.64</v>
      </c>
      <c r="G208" s="64" t="s">
        <v>8</v>
      </c>
      <c r="H208" s="64" t="str">
        <f t="shared" si="19"/>
        <v>00540032102TRLO1</v>
      </c>
      <c r="J208" t="s">
        <v>94</v>
      </c>
      <c r="K208" t="s">
        <v>95</v>
      </c>
      <c r="L208">
        <v>51</v>
      </c>
      <c r="M208">
        <v>4064</v>
      </c>
      <c r="N208" t="s">
        <v>127</v>
      </c>
      <c r="O208" t="s">
        <v>1446</v>
      </c>
      <c r="P208" t="s">
        <v>128</v>
      </c>
      <c r="Q208" t="s">
        <v>1448</v>
      </c>
      <c r="R208">
        <v>20877</v>
      </c>
      <c r="S208">
        <v>1</v>
      </c>
      <c r="T208">
        <v>1</v>
      </c>
      <c r="U208">
        <v>0</v>
      </c>
      <c r="V208" t="s">
        <v>1065</v>
      </c>
      <c r="W208" t="s">
        <v>103</v>
      </c>
      <c r="X208">
        <v>1</v>
      </c>
      <c r="Y208">
        <v>0</v>
      </c>
      <c r="Z208">
        <v>0</v>
      </c>
      <c r="AB208" t="s">
        <v>104</v>
      </c>
      <c r="AC208" t="s">
        <v>31</v>
      </c>
      <c r="AD208">
        <v>1</v>
      </c>
      <c r="AE208" t="s">
        <v>1448</v>
      </c>
      <c r="AF208" t="s">
        <v>94</v>
      </c>
      <c r="AG208">
        <v>1</v>
      </c>
      <c r="AJ208" t="s">
        <v>105</v>
      </c>
      <c r="AK208" t="s">
        <v>105</v>
      </c>
      <c r="AL208" t="s">
        <v>31</v>
      </c>
      <c r="AM208" t="s">
        <v>106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14:26:02</v>
      </c>
      <c r="C209" s="62" t="s">
        <v>29</v>
      </c>
      <c r="D209" s="63">
        <f t="shared" si="16"/>
        <v>50</v>
      </c>
      <c r="E209" s="87">
        <f t="shared" si="17"/>
        <v>40.64</v>
      </c>
      <c r="F209" s="89">
        <f t="shared" si="18"/>
        <v>2032</v>
      </c>
      <c r="G209" s="64" t="s">
        <v>8</v>
      </c>
      <c r="H209" s="64" t="str">
        <f t="shared" si="19"/>
        <v>00540032101TRLO1</v>
      </c>
      <c r="J209" t="s">
        <v>94</v>
      </c>
      <c r="K209" t="s">
        <v>95</v>
      </c>
      <c r="L209">
        <v>50</v>
      </c>
      <c r="M209">
        <v>4064</v>
      </c>
      <c r="N209" t="s">
        <v>127</v>
      </c>
      <c r="O209" t="s">
        <v>1446</v>
      </c>
      <c r="P209" t="s">
        <v>128</v>
      </c>
      <c r="Q209" t="s">
        <v>1449</v>
      </c>
      <c r="R209">
        <v>20877</v>
      </c>
      <c r="S209">
        <v>1</v>
      </c>
      <c r="T209">
        <v>1</v>
      </c>
      <c r="U209">
        <v>0</v>
      </c>
      <c r="V209" t="s">
        <v>1065</v>
      </c>
      <c r="W209" t="s">
        <v>103</v>
      </c>
      <c r="X209">
        <v>1</v>
      </c>
      <c r="Y209">
        <v>0</v>
      </c>
      <c r="Z209">
        <v>0</v>
      </c>
      <c r="AB209" t="s">
        <v>104</v>
      </c>
      <c r="AC209" t="s">
        <v>31</v>
      </c>
      <c r="AD209">
        <v>1</v>
      </c>
      <c r="AE209" t="s">
        <v>1449</v>
      </c>
      <c r="AF209" t="s">
        <v>94</v>
      </c>
      <c r="AG209">
        <v>1</v>
      </c>
      <c r="AJ209" t="s">
        <v>105</v>
      </c>
      <c r="AK209" t="s">
        <v>105</v>
      </c>
      <c r="AL209" t="s">
        <v>31</v>
      </c>
      <c r="AM209" t="s">
        <v>106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14:28:52</v>
      </c>
      <c r="C210" s="62" t="s">
        <v>29</v>
      </c>
      <c r="D210" s="63">
        <f t="shared" si="16"/>
        <v>54</v>
      </c>
      <c r="E210" s="87">
        <f t="shared" si="17"/>
        <v>40.619999999999997</v>
      </c>
      <c r="F210" s="89">
        <f t="shared" si="18"/>
        <v>2193.48</v>
      </c>
      <c r="G210" s="64" t="s">
        <v>8</v>
      </c>
      <c r="H210" s="64" t="str">
        <f t="shared" si="19"/>
        <v>00540033231TRLO1</v>
      </c>
      <c r="J210" t="s">
        <v>94</v>
      </c>
      <c r="K210" t="s">
        <v>95</v>
      </c>
      <c r="L210">
        <v>54</v>
      </c>
      <c r="M210">
        <v>4062</v>
      </c>
      <c r="N210" t="s">
        <v>127</v>
      </c>
      <c r="O210" t="s">
        <v>1450</v>
      </c>
      <c r="P210" t="s">
        <v>128</v>
      </c>
      <c r="Q210" t="s">
        <v>1451</v>
      </c>
      <c r="R210">
        <v>20877</v>
      </c>
      <c r="S210">
        <v>1</v>
      </c>
      <c r="T210">
        <v>1</v>
      </c>
      <c r="U210">
        <v>0</v>
      </c>
      <c r="V210" t="s">
        <v>1065</v>
      </c>
      <c r="W210" t="s">
        <v>103</v>
      </c>
      <c r="X210">
        <v>1</v>
      </c>
      <c r="Y210">
        <v>0</v>
      </c>
      <c r="Z210">
        <v>0</v>
      </c>
      <c r="AB210" t="s">
        <v>104</v>
      </c>
      <c r="AC210" t="s">
        <v>31</v>
      </c>
      <c r="AD210">
        <v>1</v>
      </c>
      <c r="AE210" t="s">
        <v>1451</v>
      </c>
      <c r="AF210" t="s">
        <v>94</v>
      </c>
      <c r="AG210">
        <v>1</v>
      </c>
      <c r="AJ210" t="s">
        <v>105</v>
      </c>
      <c r="AK210" t="s">
        <v>105</v>
      </c>
      <c r="AL210" t="s">
        <v>31</v>
      </c>
      <c r="AM210" t="s">
        <v>106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14:29:40</v>
      </c>
      <c r="C211" s="62" t="s">
        <v>29</v>
      </c>
      <c r="D211" s="63">
        <f t="shared" si="16"/>
        <v>8</v>
      </c>
      <c r="E211" s="87">
        <f t="shared" si="17"/>
        <v>40.619999999999997</v>
      </c>
      <c r="F211" s="89">
        <f t="shared" si="18"/>
        <v>324.95999999999998</v>
      </c>
      <c r="G211" s="64" t="s">
        <v>8</v>
      </c>
      <c r="H211" s="64" t="str">
        <f t="shared" si="19"/>
        <v>00540033594TRLO1</v>
      </c>
      <c r="J211" t="s">
        <v>94</v>
      </c>
      <c r="K211" t="s">
        <v>95</v>
      </c>
      <c r="L211">
        <v>8</v>
      </c>
      <c r="M211">
        <v>4062</v>
      </c>
      <c r="N211" t="s">
        <v>127</v>
      </c>
      <c r="O211" t="s">
        <v>1452</v>
      </c>
      <c r="P211" t="s">
        <v>128</v>
      </c>
      <c r="Q211" t="s">
        <v>1453</v>
      </c>
      <c r="R211">
        <v>20877</v>
      </c>
      <c r="S211">
        <v>1</v>
      </c>
      <c r="T211">
        <v>1</v>
      </c>
      <c r="U211">
        <v>0</v>
      </c>
      <c r="V211" t="s">
        <v>1065</v>
      </c>
      <c r="W211" t="s">
        <v>103</v>
      </c>
      <c r="X211">
        <v>1</v>
      </c>
      <c r="Y211">
        <v>0</v>
      </c>
      <c r="Z211">
        <v>0</v>
      </c>
      <c r="AB211" t="s">
        <v>104</v>
      </c>
      <c r="AC211" t="s">
        <v>31</v>
      </c>
      <c r="AD211">
        <v>1</v>
      </c>
      <c r="AE211" t="s">
        <v>1453</v>
      </c>
      <c r="AF211" t="s">
        <v>94</v>
      </c>
      <c r="AG211">
        <v>1</v>
      </c>
      <c r="AJ211" t="s">
        <v>105</v>
      </c>
      <c r="AK211" t="s">
        <v>105</v>
      </c>
      <c r="AL211" t="s">
        <v>31</v>
      </c>
      <c r="AM211" t="s">
        <v>106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14:31:15</v>
      </c>
      <c r="C212" s="62" t="s">
        <v>29</v>
      </c>
      <c r="D212" s="63">
        <f t="shared" si="16"/>
        <v>66</v>
      </c>
      <c r="E212" s="87">
        <f t="shared" si="17"/>
        <v>40.619999999999997</v>
      </c>
      <c r="F212" s="89">
        <f t="shared" si="18"/>
        <v>2680.9199999999996</v>
      </c>
      <c r="G212" s="64" t="s">
        <v>8</v>
      </c>
      <c r="H212" s="64" t="str">
        <f t="shared" si="19"/>
        <v>00540035944TRLO1</v>
      </c>
      <c r="J212" t="s">
        <v>94</v>
      </c>
      <c r="K212" t="s">
        <v>95</v>
      </c>
      <c r="L212">
        <v>66</v>
      </c>
      <c r="M212">
        <v>4062</v>
      </c>
      <c r="N212" t="s">
        <v>127</v>
      </c>
      <c r="O212" t="s">
        <v>1454</v>
      </c>
      <c r="P212" t="s">
        <v>128</v>
      </c>
      <c r="Q212" t="s">
        <v>1455</v>
      </c>
      <c r="R212">
        <v>20877</v>
      </c>
      <c r="S212">
        <v>1</v>
      </c>
      <c r="T212">
        <v>1</v>
      </c>
      <c r="U212">
        <v>0</v>
      </c>
      <c r="V212" t="s">
        <v>1065</v>
      </c>
      <c r="W212" t="s">
        <v>103</v>
      </c>
      <c r="X212">
        <v>1</v>
      </c>
      <c r="Y212">
        <v>0</v>
      </c>
      <c r="Z212">
        <v>0</v>
      </c>
      <c r="AB212" t="s">
        <v>104</v>
      </c>
      <c r="AC212" t="s">
        <v>31</v>
      </c>
      <c r="AD212">
        <v>1</v>
      </c>
      <c r="AE212" t="s">
        <v>1455</v>
      </c>
      <c r="AF212" t="s">
        <v>94</v>
      </c>
      <c r="AG212">
        <v>1</v>
      </c>
      <c r="AJ212" t="s">
        <v>105</v>
      </c>
      <c r="AK212" t="s">
        <v>105</v>
      </c>
      <c r="AL212" t="s">
        <v>31</v>
      </c>
      <c r="AM212" t="s">
        <v>106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14:33:30</v>
      </c>
      <c r="C213" s="62" t="s">
        <v>29</v>
      </c>
      <c r="D213" s="63">
        <f t="shared" si="16"/>
        <v>94</v>
      </c>
      <c r="E213" s="87">
        <f t="shared" si="17"/>
        <v>40.56</v>
      </c>
      <c r="F213" s="89">
        <f t="shared" si="18"/>
        <v>3812.6400000000003</v>
      </c>
      <c r="G213" s="64" t="s">
        <v>8</v>
      </c>
      <c r="H213" s="64" t="str">
        <f t="shared" si="19"/>
        <v>00540038597TRLO1</v>
      </c>
      <c r="J213" t="s">
        <v>94</v>
      </c>
      <c r="K213" t="s">
        <v>95</v>
      </c>
      <c r="L213">
        <v>94</v>
      </c>
      <c r="M213">
        <v>4056</v>
      </c>
      <c r="N213" t="s">
        <v>127</v>
      </c>
      <c r="O213" t="s">
        <v>1456</v>
      </c>
      <c r="P213" t="s">
        <v>128</v>
      </c>
      <c r="Q213" t="s">
        <v>1457</v>
      </c>
      <c r="R213">
        <v>20877</v>
      </c>
      <c r="S213">
        <v>1</v>
      </c>
      <c r="T213">
        <v>1</v>
      </c>
      <c r="U213">
        <v>0</v>
      </c>
      <c r="V213" t="s">
        <v>1065</v>
      </c>
      <c r="W213" t="s">
        <v>103</v>
      </c>
      <c r="X213">
        <v>1</v>
      </c>
      <c r="Y213">
        <v>0</v>
      </c>
      <c r="Z213">
        <v>0</v>
      </c>
      <c r="AB213" t="s">
        <v>104</v>
      </c>
      <c r="AC213" t="s">
        <v>31</v>
      </c>
      <c r="AD213">
        <v>1</v>
      </c>
      <c r="AE213" t="s">
        <v>1457</v>
      </c>
      <c r="AF213" t="s">
        <v>94</v>
      </c>
      <c r="AG213">
        <v>1</v>
      </c>
      <c r="AJ213" t="s">
        <v>105</v>
      </c>
      <c r="AK213" t="s">
        <v>105</v>
      </c>
      <c r="AL213" t="s">
        <v>31</v>
      </c>
      <c r="AM213" t="s">
        <v>106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14:33:43</v>
      </c>
      <c r="C214" s="62" t="s">
        <v>29</v>
      </c>
      <c r="D214" s="63">
        <f t="shared" si="16"/>
        <v>33</v>
      </c>
      <c r="E214" s="87">
        <f t="shared" si="17"/>
        <v>40.54</v>
      </c>
      <c r="F214" s="89">
        <f t="shared" si="18"/>
        <v>1337.82</v>
      </c>
      <c r="G214" s="64" t="s">
        <v>8</v>
      </c>
      <c r="H214" s="64" t="str">
        <f t="shared" si="19"/>
        <v>00540038781TRLO1</v>
      </c>
      <c r="J214" t="s">
        <v>94</v>
      </c>
      <c r="K214" t="s">
        <v>95</v>
      </c>
      <c r="L214">
        <v>33</v>
      </c>
      <c r="M214">
        <v>4054</v>
      </c>
      <c r="N214" t="s">
        <v>127</v>
      </c>
      <c r="O214" t="s">
        <v>1458</v>
      </c>
      <c r="P214" t="s">
        <v>128</v>
      </c>
      <c r="Q214" t="s">
        <v>1459</v>
      </c>
      <c r="R214">
        <v>20877</v>
      </c>
      <c r="S214">
        <v>1</v>
      </c>
      <c r="T214">
        <v>1</v>
      </c>
      <c r="U214">
        <v>0</v>
      </c>
      <c r="V214" t="s">
        <v>1065</v>
      </c>
      <c r="W214" t="s">
        <v>103</v>
      </c>
      <c r="X214">
        <v>1</v>
      </c>
      <c r="Y214">
        <v>0</v>
      </c>
      <c r="Z214">
        <v>0</v>
      </c>
      <c r="AB214" t="s">
        <v>104</v>
      </c>
      <c r="AC214" t="s">
        <v>31</v>
      </c>
      <c r="AD214">
        <v>1</v>
      </c>
      <c r="AE214" t="s">
        <v>1459</v>
      </c>
      <c r="AF214" t="s">
        <v>94</v>
      </c>
      <c r="AG214">
        <v>1</v>
      </c>
      <c r="AJ214" t="s">
        <v>105</v>
      </c>
      <c r="AK214" t="s">
        <v>105</v>
      </c>
      <c r="AL214" t="s">
        <v>31</v>
      </c>
      <c r="AM214" t="s">
        <v>106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14:33:51</v>
      </c>
      <c r="C215" s="62" t="s">
        <v>29</v>
      </c>
      <c r="D215" s="63">
        <f t="shared" si="16"/>
        <v>10</v>
      </c>
      <c r="E215" s="87">
        <f t="shared" si="17"/>
        <v>40.58</v>
      </c>
      <c r="F215" s="89">
        <f t="shared" si="18"/>
        <v>405.79999999999995</v>
      </c>
      <c r="G215" s="64" t="s">
        <v>8</v>
      </c>
      <c r="H215" s="64" t="str">
        <f t="shared" si="19"/>
        <v>00540038867TRLO1</v>
      </c>
      <c r="J215" t="s">
        <v>94</v>
      </c>
      <c r="K215" t="s">
        <v>95</v>
      </c>
      <c r="L215">
        <v>10</v>
      </c>
      <c r="M215">
        <v>4058</v>
      </c>
      <c r="N215" t="s">
        <v>127</v>
      </c>
      <c r="O215" t="s">
        <v>1460</v>
      </c>
      <c r="P215" t="s">
        <v>128</v>
      </c>
      <c r="Q215" t="s">
        <v>1461</v>
      </c>
      <c r="R215">
        <v>20877</v>
      </c>
      <c r="S215">
        <v>1</v>
      </c>
      <c r="T215">
        <v>1</v>
      </c>
      <c r="U215">
        <v>0</v>
      </c>
      <c r="V215" t="s">
        <v>1065</v>
      </c>
      <c r="W215" t="s">
        <v>103</v>
      </c>
      <c r="X215">
        <v>1</v>
      </c>
      <c r="Y215">
        <v>0</v>
      </c>
      <c r="Z215">
        <v>0</v>
      </c>
      <c r="AB215" t="s">
        <v>104</v>
      </c>
      <c r="AC215" t="s">
        <v>31</v>
      </c>
      <c r="AD215">
        <v>1</v>
      </c>
      <c r="AE215" t="s">
        <v>1461</v>
      </c>
      <c r="AF215" t="s">
        <v>94</v>
      </c>
      <c r="AG215">
        <v>1</v>
      </c>
      <c r="AJ215" t="s">
        <v>105</v>
      </c>
      <c r="AK215" t="s">
        <v>105</v>
      </c>
      <c r="AL215" t="s">
        <v>31</v>
      </c>
      <c r="AM215" t="s">
        <v>106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14:33:54</v>
      </c>
      <c r="C216" s="62" t="s">
        <v>29</v>
      </c>
      <c r="D216" s="63">
        <f t="shared" si="16"/>
        <v>16</v>
      </c>
      <c r="E216" s="87">
        <f t="shared" si="17"/>
        <v>40.58</v>
      </c>
      <c r="F216" s="89">
        <f t="shared" si="18"/>
        <v>649.28</v>
      </c>
      <c r="G216" s="64" t="s">
        <v>8</v>
      </c>
      <c r="H216" s="64" t="str">
        <f t="shared" si="19"/>
        <v>00540038931TRLO1</v>
      </c>
      <c r="J216" t="s">
        <v>94</v>
      </c>
      <c r="K216" t="s">
        <v>95</v>
      </c>
      <c r="L216">
        <v>16</v>
      </c>
      <c r="M216">
        <v>4058</v>
      </c>
      <c r="N216" t="s">
        <v>127</v>
      </c>
      <c r="O216" t="s">
        <v>1462</v>
      </c>
      <c r="P216" t="s">
        <v>128</v>
      </c>
      <c r="Q216" t="s">
        <v>1463</v>
      </c>
      <c r="R216">
        <v>20877</v>
      </c>
      <c r="S216">
        <v>1</v>
      </c>
      <c r="T216">
        <v>1</v>
      </c>
      <c r="U216">
        <v>0</v>
      </c>
      <c r="V216" t="s">
        <v>1065</v>
      </c>
      <c r="W216" t="s">
        <v>103</v>
      </c>
      <c r="X216">
        <v>1</v>
      </c>
      <c r="Y216">
        <v>0</v>
      </c>
      <c r="Z216">
        <v>0</v>
      </c>
      <c r="AB216" t="s">
        <v>104</v>
      </c>
      <c r="AC216" t="s">
        <v>31</v>
      </c>
      <c r="AD216">
        <v>1</v>
      </c>
      <c r="AE216" t="s">
        <v>1463</v>
      </c>
      <c r="AF216" t="s">
        <v>94</v>
      </c>
      <c r="AG216">
        <v>1</v>
      </c>
      <c r="AJ216" t="s">
        <v>105</v>
      </c>
      <c r="AK216" t="s">
        <v>105</v>
      </c>
      <c r="AL216" t="s">
        <v>31</v>
      </c>
      <c r="AM216" t="s">
        <v>106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14:34:14</v>
      </c>
      <c r="C217" s="62" t="s">
        <v>29</v>
      </c>
      <c r="D217" s="63">
        <f t="shared" si="16"/>
        <v>25</v>
      </c>
      <c r="E217" s="87">
        <f t="shared" si="17"/>
        <v>40.58</v>
      </c>
      <c r="F217" s="89">
        <f t="shared" si="18"/>
        <v>1014.5</v>
      </c>
      <c r="G217" s="64" t="s">
        <v>8</v>
      </c>
      <c r="H217" s="64" t="str">
        <f t="shared" si="19"/>
        <v>00540039358TRLO1</v>
      </c>
      <c r="J217" t="s">
        <v>94</v>
      </c>
      <c r="K217" t="s">
        <v>95</v>
      </c>
      <c r="L217">
        <v>25</v>
      </c>
      <c r="M217">
        <v>4058</v>
      </c>
      <c r="N217" t="s">
        <v>127</v>
      </c>
      <c r="O217" t="s">
        <v>1464</v>
      </c>
      <c r="P217" t="s">
        <v>128</v>
      </c>
      <c r="Q217" t="s">
        <v>1465</v>
      </c>
      <c r="R217">
        <v>20877</v>
      </c>
      <c r="S217">
        <v>1</v>
      </c>
      <c r="T217">
        <v>1</v>
      </c>
      <c r="U217">
        <v>0</v>
      </c>
      <c r="V217" t="s">
        <v>1065</v>
      </c>
      <c r="W217" t="s">
        <v>103</v>
      </c>
      <c r="X217">
        <v>1</v>
      </c>
      <c r="Y217">
        <v>0</v>
      </c>
      <c r="Z217">
        <v>0</v>
      </c>
      <c r="AB217" t="s">
        <v>104</v>
      </c>
      <c r="AC217" t="s">
        <v>31</v>
      </c>
      <c r="AD217">
        <v>1</v>
      </c>
      <c r="AE217" t="s">
        <v>1465</v>
      </c>
      <c r="AF217" t="s">
        <v>94</v>
      </c>
      <c r="AG217">
        <v>1</v>
      </c>
      <c r="AJ217" t="s">
        <v>105</v>
      </c>
      <c r="AK217" t="s">
        <v>105</v>
      </c>
      <c r="AL217" t="s">
        <v>31</v>
      </c>
      <c r="AM217" t="s">
        <v>106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14:34:14</v>
      </c>
      <c r="C218" s="62" t="s">
        <v>29</v>
      </c>
      <c r="D218" s="63">
        <f t="shared" si="16"/>
        <v>23</v>
      </c>
      <c r="E218" s="87">
        <f t="shared" si="17"/>
        <v>40.6</v>
      </c>
      <c r="F218" s="89">
        <f t="shared" si="18"/>
        <v>933.80000000000007</v>
      </c>
      <c r="G218" s="64" t="s">
        <v>8</v>
      </c>
      <c r="H218" s="64" t="str">
        <f t="shared" si="19"/>
        <v>00540039359TRLO1</v>
      </c>
      <c r="J218" t="s">
        <v>94</v>
      </c>
      <c r="K218" t="s">
        <v>95</v>
      </c>
      <c r="L218">
        <v>23</v>
      </c>
      <c r="M218">
        <v>4060</v>
      </c>
      <c r="N218" t="s">
        <v>127</v>
      </c>
      <c r="O218" t="s">
        <v>1464</v>
      </c>
      <c r="P218" t="s">
        <v>128</v>
      </c>
      <c r="Q218" t="s">
        <v>1466</v>
      </c>
      <c r="R218">
        <v>20877</v>
      </c>
      <c r="S218">
        <v>1</v>
      </c>
      <c r="T218">
        <v>1</v>
      </c>
      <c r="U218">
        <v>0</v>
      </c>
      <c r="V218" t="s">
        <v>1065</v>
      </c>
      <c r="W218" t="s">
        <v>103</v>
      </c>
      <c r="X218">
        <v>1</v>
      </c>
      <c r="Y218">
        <v>0</v>
      </c>
      <c r="Z218">
        <v>0</v>
      </c>
      <c r="AB218" t="s">
        <v>104</v>
      </c>
      <c r="AC218" t="s">
        <v>31</v>
      </c>
      <c r="AD218">
        <v>1</v>
      </c>
      <c r="AE218" t="s">
        <v>1466</v>
      </c>
      <c r="AF218" t="s">
        <v>94</v>
      </c>
      <c r="AG218">
        <v>1</v>
      </c>
      <c r="AJ218" t="s">
        <v>105</v>
      </c>
      <c r="AK218" t="s">
        <v>105</v>
      </c>
      <c r="AL218" t="s">
        <v>31</v>
      </c>
      <c r="AM218" t="s">
        <v>106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14:34:14</v>
      </c>
      <c r="C219" s="62" t="s">
        <v>29</v>
      </c>
      <c r="D219" s="63">
        <f t="shared" si="16"/>
        <v>52</v>
      </c>
      <c r="E219" s="87">
        <f t="shared" si="17"/>
        <v>40.520000000000003</v>
      </c>
      <c r="F219" s="89">
        <f t="shared" si="18"/>
        <v>2107.04</v>
      </c>
      <c r="G219" s="64" t="s">
        <v>8</v>
      </c>
      <c r="H219" s="64" t="str">
        <f t="shared" si="19"/>
        <v>00540039360TRLO1</v>
      </c>
      <c r="J219" t="s">
        <v>94</v>
      </c>
      <c r="K219" t="s">
        <v>95</v>
      </c>
      <c r="L219">
        <v>52</v>
      </c>
      <c r="M219">
        <v>4052</v>
      </c>
      <c r="N219" t="s">
        <v>127</v>
      </c>
      <c r="O219" t="s">
        <v>1467</v>
      </c>
      <c r="P219" t="s">
        <v>128</v>
      </c>
      <c r="Q219" t="s">
        <v>1468</v>
      </c>
      <c r="R219">
        <v>20877</v>
      </c>
      <c r="S219">
        <v>1</v>
      </c>
      <c r="T219">
        <v>1</v>
      </c>
      <c r="U219">
        <v>0</v>
      </c>
      <c r="V219" t="s">
        <v>1065</v>
      </c>
      <c r="W219" t="s">
        <v>103</v>
      </c>
      <c r="X219">
        <v>1</v>
      </c>
      <c r="Y219">
        <v>0</v>
      </c>
      <c r="Z219">
        <v>0</v>
      </c>
      <c r="AB219" t="s">
        <v>104</v>
      </c>
      <c r="AC219" t="s">
        <v>31</v>
      </c>
      <c r="AD219">
        <v>1</v>
      </c>
      <c r="AE219" t="s">
        <v>1468</v>
      </c>
      <c r="AF219" t="s">
        <v>94</v>
      </c>
      <c r="AG219">
        <v>1</v>
      </c>
      <c r="AJ219" t="s">
        <v>105</v>
      </c>
      <c r="AK219" t="s">
        <v>105</v>
      </c>
      <c r="AL219" t="s">
        <v>31</v>
      </c>
      <c r="AM219" t="s">
        <v>106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14:36:14</v>
      </c>
      <c r="C220" s="62" t="s">
        <v>29</v>
      </c>
      <c r="D220" s="63">
        <f t="shared" si="16"/>
        <v>94</v>
      </c>
      <c r="E220" s="87">
        <f t="shared" si="17"/>
        <v>40.56</v>
      </c>
      <c r="F220" s="89">
        <f t="shared" si="18"/>
        <v>3812.6400000000003</v>
      </c>
      <c r="G220" s="64" t="s">
        <v>8</v>
      </c>
      <c r="H220" s="64" t="str">
        <f t="shared" si="19"/>
        <v>00540041412TRLO1</v>
      </c>
      <c r="J220" t="s">
        <v>94</v>
      </c>
      <c r="K220" t="s">
        <v>95</v>
      </c>
      <c r="L220">
        <v>94</v>
      </c>
      <c r="M220">
        <v>4056</v>
      </c>
      <c r="N220" t="s">
        <v>127</v>
      </c>
      <c r="O220" t="s">
        <v>1469</v>
      </c>
      <c r="P220" t="s">
        <v>128</v>
      </c>
      <c r="Q220" t="s">
        <v>1470</v>
      </c>
      <c r="R220">
        <v>20877</v>
      </c>
      <c r="S220">
        <v>1</v>
      </c>
      <c r="T220">
        <v>1</v>
      </c>
      <c r="U220">
        <v>0</v>
      </c>
      <c r="V220" t="s">
        <v>1065</v>
      </c>
      <c r="W220" t="s">
        <v>103</v>
      </c>
      <c r="X220">
        <v>1</v>
      </c>
      <c r="Y220">
        <v>0</v>
      </c>
      <c r="Z220">
        <v>0</v>
      </c>
      <c r="AB220" t="s">
        <v>104</v>
      </c>
      <c r="AC220" t="s">
        <v>31</v>
      </c>
      <c r="AD220">
        <v>1</v>
      </c>
      <c r="AE220" t="s">
        <v>1470</v>
      </c>
      <c r="AF220" t="s">
        <v>94</v>
      </c>
      <c r="AG220">
        <v>1</v>
      </c>
      <c r="AJ220" t="s">
        <v>105</v>
      </c>
      <c r="AK220" t="s">
        <v>105</v>
      </c>
      <c r="AL220" t="s">
        <v>31</v>
      </c>
      <c r="AM220" t="s">
        <v>106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14:36:32</v>
      </c>
      <c r="C221" s="62" t="s">
        <v>29</v>
      </c>
      <c r="D221" s="63">
        <f t="shared" si="16"/>
        <v>29</v>
      </c>
      <c r="E221" s="87">
        <f t="shared" si="17"/>
        <v>40.54</v>
      </c>
      <c r="F221" s="89">
        <f t="shared" si="18"/>
        <v>1175.6600000000001</v>
      </c>
      <c r="G221" s="64" t="s">
        <v>8</v>
      </c>
      <c r="H221" s="64" t="str">
        <f t="shared" si="19"/>
        <v>00540041599TRLO1</v>
      </c>
      <c r="J221" t="s">
        <v>94</v>
      </c>
      <c r="K221" t="s">
        <v>95</v>
      </c>
      <c r="L221">
        <v>29</v>
      </c>
      <c r="M221">
        <v>4054</v>
      </c>
      <c r="N221" t="s">
        <v>127</v>
      </c>
      <c r="O221" t="s">
        <v>1471</v>
      </c>
      <c r="P221" t="s">
        <v>128</v>
      </c>
      <c r="Q221" t="s">
        <v>1472</v>
      </c>
      <c r="R221">
        <v>20877</v>
      </c>
      <c r="S221">
        <v>1</v>
      </c>
      <c r="T221">
        <v>1</v>
      </c>
      <c r="U221">
        <v>0</v>
      </c>
      <c r="V221" t="s">
        <v>1065</v>
      </c>
      <c r="W221" t="s">
        <v>103</v>
      </c>
      <c r="X221">
        <v>1</v>
      </c>
      <c r="Y221">
        <v>0</v>
      </c>
      <c r="Z221">
        <v>0</v>
      </c>
      <c r="AB221" t="s">
        <v>104</v>
      </c>
      <c r="AC221" t="s">
        <v>31</v>
      </c>
      <c r="AD221">
        <v>1</v>
      </c>
      <c r="AE221" t="s">
        <v>1472</v>
      </c>
      <c r="AF221" t="s">
        <v>94</v>
      </c>
      <c r="AG221">
        <v>1</v>
      </c>
      <c r="AJ221" t="s">
        <v>105</v>
      </c>
      <c r="AK221" t="s">
        <v>105</v>
      </c>
      <c r="AL221" t="s">
        <v>31</v>
      </c>
      <c r="AM221" t="s">
        <v>106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14:37:52</v>
      </c>
      <c r="C222" s="62" t="s">
        <v>29</v>
      </c>
      <c r="D222" s="63">
        <f t="shared" si="16"/>
        <v>12</v>
      </c>
      <c r="E222" s="87">
        <f t="shared" si="17"/>
        <v>40.56</v>
      </c>
      <c r="F222" s="89">
        <f t="shared" si="18"/>
        <v>486.72</v>
      </c>
      <c r="G222" s="64" t="s">
        <v>8</v>
      </c>
      <c r="H222" s="64" t="str">
        <f t="shared" si="19"/>
        <v>00540042551TRLO1</v>
      </c>
      <c r="J222" t="s">
        <v>94</v>
      </c>
      <c r="K222" t="s">
        <v>95</v>
      </c>
      <c r="L222">
        <v>12</v>
      </c>
      <c r="M222">
        <v>4056</v>
      </c>
      <c r="N222" t="s">
        <v>127</v>
      </c>
      <c r="O222" t="s">
        <v>1473</v>
      </c>
      <c r="P222" t="s">
        <v>128</v>
      </c>
      <c r="Q222" t="s">
        <v>1474</v>
      </c>
      <c r="R222">
        <v>20877</v>
      </c>
      <c r="S222">
        <v>1</v>
      </c>
      <c r="T222">
        <v>1</v>
      </c>
      <c r="U222">
        <v>0</v>
      </c>
      <c r="V222" t="s">
        <v>1065</v>
      </c>
      <c r="W222" t="s">
        <v>103</v>
      </c>
      <c r="X222">
        <v>1</v>
      </c>
      <c r="Y222">
        <v>0</v>
      </c>
      <c r="Z222">
        <v>0</v>
      </c>
      <c r="AB222" t="s">
        <v>104</v>
      </c>
      <c r="AC222" t="s">
        <v>31</v>
      </c>
      <c r="AD222">
        <v>1</v>
      </c>
      <c r="AE222" t="s">
        <v>1474</v>
      </c>
      <c r="AF222" t="s">
        <v>94</v>
      </c>
      <c r="AG222">
        <v>1</v>
      </c>
      <c r="AJ222" t="s">
        <v>105</v>
      </c>
      <c r="AK222" t="s">
        <v>105</v>
      </c>
      <c r="AL222" t="s">
        <v>31</v>
      </c>
      <c r="AM222" t="s">
        <v>106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14:38:13</v>
      </c>
      <c r="C223" s="62" t="s">
        <v>29</v>
      </c>
      <c r="D223" s="63">
        <f t="shared" si="16"/>
        <v>60</v>
      </c>
      <c r="E223" s="87">
        <f t="shared" si="17"/>
        <v>40.56</v>
      </c>
      <c r="F223" s="89">
        <f t="shared" si="18"/>
        <v>2433.6000000000004</v>
      </c>
      <c r="G223" s="64" t="s">
        <v>8</v>
      </c>
      <c r="H223" s="64" t="str">
        <f t="shared" si="19"/>
        <v>00540042798TRLO1</v>
      </c>
      <c r="J223" t="s">
        <v>94</v>
      </c>
      <c r="K223" t="s">
        <v>95</v>
      </c>
      <c r="L223">
        <v>60</v>
      </c>
      <c r="M223">
        <v>4056</v>
      </c>
      <c r="N223" t="s">
        <v>127</v>
      </c>
      <c r="O223" t="s">
        <v>1475</v>
      </c>
      <c r="P223" t="s">
        <v>128</v>
      </c>
      <c r="Q223" t="s">
        <v>1476</v>
      </c>
      <c r="R223">
        <v>20877</v>
      </c>
      <c r="S223">
        <v>1</v>
      </c>
      <c r="T223">
        <v>1</v>
      </c>
      <c r="U223">
        <v>0</v>
      </c>
      <c r="V223" t="s">
        <v>1065</v>
      </c>
      <c r="W223" t="s">
        <v>103</v>
      </c>
      <c r="X223">
        <v>1</v>
      </c>
      <c r="Y223">
        <v>0</v>
      </c>
      <c r="Z223">
        <v>0</v>
      </c>
      <c r="AB223" t="s">
        <v>104</v>
      </c>
      <c r="AC223" t="s">
        <v>31</v>
      </c>
      <c r="AD223">
        <v>1</v>
      </c>
      <c r="AE223" t="s">
        <v>1476</v>
      </c>
      <c r="AF223" t="s">
        <v>94</v>
      </c>
      <c r="AG223">
        <v>1</v>
      </c>
      <c r="AJ223" t="s">
        <v>105</v>
      </c>
      <c r="AK223" t="s">
        <v>105</v>
      </c>
      <c r="AL223" t="s">
        <v>31</v>
      </c>
      <c r="AM223" t="s">
        <v>106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14:41:10</v>
      </c>
      <c r="C224" s="62" t="s">
        <v>29</v>
      </c>
      <c r="D224" s="63">
        <f t="shared" si="16"/>
        <v>10</v>
      </c>
      <c r="E224" s="87">
        <f t="shared" si="17"/>
        <v>40.68</v>
      </c>
      <c r="F224" s="89">
        <f t="shared" si="18"/>
        <v>406.8</v>
      </c>
      <c r="G224" s="64" t="s">
        <v>8</v>
      </c>
      <c r="H224" s="64" t="str">
        <f t="shared" si="19"/>
        <v>00540044901TRLO1</v>
      </c>
      <c r="J224" t="s">
        <v>94</v>
      </c>
      <c r="K224" t="s">
        <v>95</v>
      </c>
      <c r="L224">
        <v>10</v>
      </c>
      <c r="M224">
        <v>4068</v>
      </c>
      <c r="N224" t="s">
        <v>127</v>
      </c>
      <c r="O224" t="s">
        <v>1477</v>
      </c>
      <c r="P224" t="s">
        <v>128</v>
      </c>
      <c r="Q224" t="s">
        <v>1478</v>
      </c>
      <c r="R224">
        <v>20877</v>
      </c>
      <c r="S224">
        <v>1</v>
      </c>
      <c r="T224">
        <v>1</v>
      </c>
      <c r="U224">
        <v>0</v>
      </c>
      <c r="V224" t="s">
        <v>1065</v>
      </c>
      <c r="W224" t="s">
        <v>103</v>
      </c>
      <c r="X224">
        <v>1</v>
      </c>
      <c r="Y224">
        <v>0</v>
      </c>
      <c r="Z224">
        <v>0</v>
      </c>
      <c r="AB224" t="s">
        <v>104</v>
      </c>
      <c r="AC224" t="s">
        <v>31</v>
      </c>
      <c r="AD224">
        <v>1</v>
      </c>
      <c r="AE224" t="s">
        <v>1478</v>
      </c>
      <c r="AF224" t="s">
        <v>94</v>
      </c>
      <c r="AG224">
        <v>1</v>
      </c>
      <c r="AJ224" t="s">
        <v>105</v>
      </c>
      <c r="AK224" t="s">
        <v>105</v>
      </c>
      <c r="AL224" t="s">
        <v>31</v>
      </c>
      <c r="AM224" t="s">
        <v>106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14:41:14</v>
      </c>
      <c r="C225" s="62" t="s">
        <v>29</v>
      </c>
      <c r="D225" s="63">
        <f t="shared" si="16"/>
        <v>30</v>
      </c>
      <c r="E225" s="87">
        <f t="shared" si="17"/>
        <v>40.68</v>
      </c>
      <c r="F225" s="89">
        <f t="shared" si="18"/>
        <v>1220.4000000000001</v>
      </c>
      <c r="G225" s="64" t="s">
        <v>8</v>
      </c>
      <c r="H225" s="64" t="str">
        <f t="shared" si="19"/>
        <v>00540044951TRLO1</v>
      </c>
      <c r="J225" t="s">
        <v>94</v>
      </c>
      <c r="K225" t="s">
        <v>95</v>
      </c>
      <c r="L225">
        <v>30</v>
      </c>
      <c r="M225">
        <v>4068</v>
      </c>
      <c r="N225" t="s">
        <v>127</v>
      </c>
      <c r="O225" t="s">
        <v>1479</v>
      </c>
      <c r="P225" t="s">
        <v>128</v>
      </c>
      <c r="Q225" t="s">
        <v>1480</v>
      </c>
      <c r="R225">
        <v>20877</v>
      </c>
      <c r="S225">
        <v>1</v>
      </c>
      <c r="T225">
        <v>1</v>
      </c>
      <c r="U225">
        <v>0</v>
      </c>
      <c r="V225" t="s">
        <v>1065</v>
      </c>
      <c r="W225" t="s">
        <v>103</v>
      </c>
      <c r="X225">
        <v>1</v>
      </c>
      <c r="Y225">
        <v>0</v>
      </c>
      <c r="Z225">
        <v>0</v>
      </c>
      <c r="AB225" t="s">
        <v>104</v>
      </c>
      <c r="AC225" t="s">
        <v>31</v>
      </c>
      <c r="AD225">
        <v>1</v>
      </c>
      <c r="AE225" t="s">
        <v>1480</v>
      </c>
      <c r="AF225" t="s">
        <v>94</v>
      </c>
      <c r="AG225">
        <v>1</v>
      </c>
      <c r="AJ225" t="s">
        <v>105</v>
      </c>
      <c r="AK225" t="s">
        <v>105</v>
      </c>
      <c r="AL225" t="s">
        <v>31</v>
      </c>
      <c r="AM225" t="s">
        <v>106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14:43:24</v>
      </c>
      <c r="C226" s="62" t="s">
        <v>29</v>
      </c>
      <c r="D226" s="63">
        <f t="shared" si="16"/>
        <v>10</v>
      </c>
      <c r="E226" s="87">
        <f t="shared" si="17"/>
        <v>40.68</v>
      </c>
      <c r="F226" s="89">
        <f t="shared" si="18"/>
        <v>406.8</v>
      </c>
      <c r="G226" s="64" t="s">
        <v>8</v>
      </c>
      <c r="H226" s="64" t="str">
        <f t="shared" si="19"/>
        <v>00540046463TRLO1</v>
      </c>
      <c r="J226" t="s">
        <v>94</v>
      </c>
      <c r="K226" t="s">
        <v>95</v>
      </c>
      <c r="L226">
        <v>10</v>
      </c>
      <c r="M226">
        <v>4068</v>
      </c>
      <c r="N226" t="s">
        <v>127</v>
      </c>
      <c r="O226" t="s">
        <v>1481</v>
      </c>
      <c r="P226" t="s">
        <v>128</v>
      </c>
      <c r="Q226" t="s">
        <v>1482</v>
      </c>
      <c r="R226">
        <v>20877</v>
      </c>
      <c r="S226">
        <v>1</v>
      </c>
      <c r="T226">
        <v>1</v>
      </c>
      <c r="U226">
        <v>0</v>
      </c>
      <c r="V226" t="s">
        <v>1065</v>
      </c>
      <c r="W226" t="s">
        <v>103</v>
      </c>
      <c r="X226">
        <v>1</v>
      </c>
      <c r="Y226">
        <v>0</v>
      </c>
      <c r="Z226">
        <v>0</v>
      </c>
      <c r="AB226" t="s">
        <v>104</v>
      </c>
      <c r="AC226" t="s">
        <v>31</v>
      </c>
      <c r="AD226">
        <v>1</v>
      </c>
      <c r="AE226" t="s">
        <v>1482</v>
      </c>
      <c r="AF226" t="s">
        <v>94</v>
      </c>
      <c r="AG226">
        <v>1</v>
      </c>
      <c r="AJ226" t="s">
        <v>105</v>
      </c>
      <c r="AK226" t="s">
        <v>105</v>
      </c>
      <c r="AL226" t="s">
        <v>31</v>
      </c>
      <c r="AM226" t="s">
        <v>106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14:46:01</v>
      </c>
      <c r="C227" s="62" t="s">
        <v>29</v>
      </c>
      <c r="D227" s="63">
        <f t="shared" si="16"/>
        <v>47</v>
      </c>
      <c r="E227" s="87">
        <f t="shared" si="17"/>
        <v>40.74</v>
      </c>
      <c r="F227" s="89">
        <f t="shared" si="18"/>
        <v>1914.7800000000002</v>
      </c>
      <c r="G227" s="64" t="s">
        <v>8</v>
      </c>
      <c r="H227" s="64" t="str">
        <f t="shared" si="19"/>
        <v>00540049084TRLO1</v>
      </c>
      <c r="J227" t="s">
        <v>94</v>
      </c>
      <c r="K227" t="s">
        <v>95</v>
      </c>
      <c r="L227">
        <v>47</v>
      </c>
      <c r="M227">
        <v>4074</v>
      </c>
      <c r="N227" t="s">
        <v>127</v>
      </c>
      <c r="O227" t="s">
        <v>1483</v>
      </c>
      <c r="P227" t="s">
        <v>128</v>
      </c>
      <c r="Q227" t="s">
        <v>1484</v>
      </c>
      <c r="R227">
        <v>20877</v>
      </c>
      <c r="S227">
        <v>1</v>
      </c>
      <c r="T227">
        <v>1</v>
      </c>
      <c r="U227">
        <v>0</v>
      </c>
      <c r="V227" t="s">
        <v>1065</v>
      </c>
      <c r="W227" t="s">
        <v>103</v>
      </c>
      <c r="X227">
        <v>1</v>
      </c>
      <c r="Y227">
        <v>0</v>
      </c>
      <c r="Z227">
        <v>0</v>
      </c>
      <c r="AB227" t="s">
        <v>104</v>
      </c>
      <c r="AC227" t="s">
        <v>31</v>
      </c>
      <c r="AD227">
        <v>1</v>
      </c>
      <c r="AE227" t="s">
        <v>1484</v>
      </c>
      <c r="AF227" t="s">
        <v>94</v>
      </c>
      <c r="AG227">
        <v>1</v>
      </c>
      <c r="AJ227" t="s">
        <v>105</v>
      </c>
      <c r="AK227" t="s">
        <v>105</v>
      </c>
      <c r="AL227" t="s">
        <v>31</v>
      </c>
      <c r="AM227" t="s">
        <v>106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14:46:01</v>
      </c>
      <c r="C228" s="62" t="s">
        <v>29</v>
      </c>
      <c r="D228" s="63">
        <f t="shared" si="16"/>
        <v>90</v>
      </c>
      <c r="E228" s="87">
        <f t="shared" si="17"/>
        <v>40.74</v>
      </c>
      <c r="F228" s="89">
        <f t="shared" si="18"/>
        <v>3666.6000000000004</v>
      </c>
      <c r="G228" s="64" t="s">
        <v>8</v>
      </c>
      <c r="H228" s="64" t="str">
        <f t="shared" si="19"/>
        <v>00540049085TRLO1</v>
      </c>
      <c r="J228" t="s">
        <v>94</v>
      </c>
      <c r="K228" t="s">
        <v>95</v>
      </c>
      <c r="L228">
        <v>90</v>
      </c>
      <c r="M228">
        <v>4074</v>
      </c>
      <c r="N228" t="s">
        <v>127</v>
      </c>
      <c r="O228" t="s">
        <v>1485</v>
      </c>
      <c r="P228" t="s">
        <v>128</v>
      </c>
      <c r="Q228" t="s">
        <v>1486</v>
      </c>
      <c r="R228">
        <v>20877</v>
      </c>
      <c r="S228">
        <v>1</v>
      </c>
      <c r="T228">
        <v>1</v>
      </c>
      <c r="U228">
        <v>0</v>
      </c>
      <c r="V228" t="s">
        <v>1065</v>
      </c>
      <c r="W228" t="s">
        <v>103</v>
      </c>
      <c r="X228">
        <v>1</v>
      </c>
      <c r="Y228">
        <v>0</v>
      </c>
      <c r="Z228">
        <v>0</v>
      </c>
      <c r="AB228" t="s">
        <v>104</v>
      </c>
      <c r="AC228" t="s">
        <v>31</v>
      </c>
      <c r="AD228">
        <v>1</v>
      </c>
      <c r="AE228" t="s">
        <v>1486</v>
      </c>
      <c r="AF228" t="s">
        <v>94</v>
      </c>
      <c r="AG228">
        <v>1</v>
      </c>
      <c r="AJ228" t="s">
        <v>105</v>
      </c>
      <c r="AK228" t="s">
        <v>105</v>
      </c>
      <c r="AL228" t="s">
        <v>31</v>
      </c>
      <c r="AM228" t="s">
        <v>106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14:46:02</v>
      </c>
      <c r="C229" s="62" t="s">
        <v>29</v>
      </c>
      <c r="D229" s="63">
        <f t="shared" si="16"/>
        <v>195</v>
      </c>
      <c r="E229" s="87">
        <f t="shared" si="17"/>
        <v>40.74</v>
      </c>
      <c r="F229" s="89">
        <f t="shared" si="18"/>
        <v>7944.3</v>
      </c>
      <c r="G229" s="64" t="s">
        <v>8</v>
      </c>
      <c r="H229" s="64" t="str">
        <f t="shared" si="19"/>
        <v>00540049093TRLO1</v>
      </c>
      <c r="J229" t="s">
        <v>94</v>
      </c>
      <c r="K229" t="s">
        <v>95</v>
      </c>
      <c r="L229">
        <v>195</v>
      </c>
      <c r="M229">
        <v>4074</v>
      </c>
      <c r="N229" t="s">
        <v>127</v>
      </c>
      <c r="O229" t="s">
        <v>1487</v>
      </c>
      <c r="P229" t="s">
        <v>128</v>
      </c>
      <c r="Q229" t="s">
        <v>1488</v>
      </c>
      <c r="R229">
        <v>20877</v>
      </c>
      <c r="S229">
        <v>1</v>
      </c>
      <c r="T229">
        <v>1</v>
      </c>
      <c r="U229">
        <v>0</v>
      </c>
      <c r="V229" t="s">
        <v>1065</v>
      </c>
      <c r="W229" t="s">
        <v>103</v>
      </c>
      <c r="X229">
        <v>1</v>
      </c>
      <c r="Y229">
        <v>0</v>
      </c>
      <c r="Z229">
        <v>0</v>
      </c>
      <c r="AB229" t="s">
        <v>104</v>
      </c>
      <c r="AC229" t="s">
        <v>31</v>
      </c>
      <c r="AD229">
        <v>1</v>
      </c>
      <c r="AE229" t="s">
        <v>1488</v>
      </c>
      <c r="AF229" t="s">
        <v>94</v>
      </c>
      <c r="AG229">
        <v>1</v>
      </c>
      <c r="AJ229" t="s">
        <v>105</v>
      </c>
      <c r="AK229" t="s">
        <v>105</v>
      </c>
      <c r="AL229" t="s">
        <v>31</v>
      </c>
      <c r="AM229" t="s">
        <v>106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14:46:08</v>
      </c>
      <c r="C230" s="62" t="s">
        <v>29</v>
      </c>
      <c r="D230" s="63">
        <f t="shared" si="16"/>
        <v>15</v>
      </c>
      <c r="E230" s="87">
        <f t="shared" si="17"/>
        <v>40.72</v>
      </c>
      <c r="F230" s="89">
        <f t="shared" si="18"/>
        <v>610.79999999999995</v>
      </c>
      <c r="G230" s="64" t="s">
        <v>8</v>
      </c>
      <c r="H230" s="64" t="str">
        <f t="shared" si="19"/>
        <v>00540049181TRLO1</v>
      </c>
      <c r="J230" t="s">
        <v>94</v>
      </c>
      <c r="K230" t="s">
        <v>95</v>
      </c>
      <c r="L230">
        <v>15</v>
      </c>
      <c r="M230">
        <v>4072</v>
      </c>
      <c r="N230" t="s">
        <v>127</v>
      </c>
      <c r="O230" t="s">
        <v>1489</v>
      </c>
      <c r="P230" t="s">
        <v>128</v>
      </c>
      <c r="Q230" t="s">
        <v>1490</v>
      </c>
      <c r="R230">
        <v>20877</v>
      </c>
      <c r="S230">
        <v>1</v>
      </c>
      <c r="T230">
        <v>1</v>
      </c>
      <c r="U230">
        <v>0</v>
      </c>
      <c r="V230" t="s">
        <v>1065</v>
      </c>
      <c r="W230" t="s">
        <v>103</v>
      </c>
      <c r="X230">
        <v>1</v>
      </c>
      <c r="Y230">
        <v>0</v>
      </c>
      <c r="Z230">
        <v>0</v>
      </c>
      <c r="AB230" t="s">
        <v>104</v>
      </c>
      <c r="AC230" t="s">
        <v>31</v>
      </c>
      <c r="AD230">
        <v>1</v>
      </c>
      <c r="AE230" t="s">
        <v>1490</v>
      </c>
      <c r="AF230" t="s">
        <v>94</v>
      </c>
      <c r="AG230">
        <v>1</v>
      </c>
      <c r="AJ230" t="s">
        <v>105</v>
      </c>
      <c r="AK230" t="s">
        <v>105</v>
      </c>
      <c r="AL230" t="s">
        <v>31</v>
      </c>
      <c r="AM230" t="s">
        <v>106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14:47:43</v>
      </c>
      <c r="C231" s="62" t="s">
        <v>29</v>
      </c>
      <c r="D231" s="63">
        <f t="shared" si="16"/>
        <v>31</v>
      </c>
      <c r="E231" s="87">
        <f t="shared" si="17"/>
        <v>40.74</v>
      </c>
      <c r="F231" s="89">
        <f t="shared" si="18"/>
        <v>1262.94</v>
      </c>
      <c r="G231" s="64" t="s">
        <v>8</v>
      </c>
      <c r="H231" s="64" t="str">
        <f t="shared" si="19"/>
        <v>00540050176TRLO1</v>
      </c>
      <c r="J231" t="s">
        <v>94</v>
      </c>
      <c r="K231" t="s">
        <v>95</v>
      </c>
      <c r="L231">
        <v>31</v>
      </c>
      <c r="M231">
        <v>4074</v>
      </c>
      <c r="N231" t="s">
        <v>127</v>
      </c>
      <c r="O231" t="s">
        <v>1491</v>
      </c>
      <c r="P231" t="s">
        <v>128</v>
      </c>
      <c r="Q231" t="s">
        <v>1492</v>
      </c>
      <c r="R231">
        <v>20877</v>
      </c>
      <c r="S231">
        <v>1</v>
      </c>
      <c r="T231">
        <v>1</v>
      </c>
      <c r="U231">
        <v>0</v>
      </c>
      <c r="V231" t="s">
        <v>1065</v>
      </c>
      <c r="W231" t="s">
        <v>103</v>
      </c>
      <c r="X231">
        <v>1</v>
      </c>
      <c r="Y231">
        <v>0</v>
      </c>
      <c r="Z231">
        <v>0</v>
      </c>
      <c r="AB231" t="s">
        <v>104</v>
      </c>
      <c r="AC231" t="s">
        <v>31</v>
      </c>
      <c r="AD231">
        <v>1</v>
      </c>
      <c r="AE231" t="s">
        <v>1492</v>
      </c>
      <c r="AF231" t="s">
        <v>94</v>
      </c>
      <c r="AG231">
        <v>1</v>
      </c>
      <c r="AJ231" t="s">
        <v>105</v>
      </c>
      <c r="AK231" t="s">
        <v>105</v>
      </c>
      <c r="AL231" t="s">
        <v>31</v>
      </c>
      <c r="AM231" t="s">
        <v>106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14:47:46</v>
      </c>
      <c r="C232" s="62" t="s">
        <v>29</v>
      </c>
      <c r="D232" s="63">
        <f t="shared" si="16"/>
        <v>69</v>
      </c>
      <c r="E232" s="87">
        <f t="shared" si="17"/>
        <v>40.74</v>
      </c>
      <c r="F232" s="89">
        <f t="shared" si="18"/>
        <v>2811.06</v>
      </c>
      <c r="G232" s="64" t="s">
        <v>8</v>
      </c>
      <c r="H232" s="64" t="str">
        <f t="shared" si="19"/>
        <v>00540050229TRLO1</v>
      </c>
      <c r="J232" t="s">
        <v>94</v>
      </c>
      <c r="K232" t="s">
        <v>95</v>
      </c>
      <c r="L232">
        <v>69</v>
      </c>
      <c r="M232">
        <v>4074</v>
      </c>
      <c r="N232" t="s">
        <v>127</v>
      </c>
      <c r="O232" t="s">
        <v>1493</v>
      </c>
      <c r="P232" t="s">
        <v>128</v>
      </c>
      <c r="Q232" t="s">
        <v>1494</v>
      </c>
      <c r="R232">
        <v>20877</v>
      </c>
      <c r="S232">
        <v>1</v>
      </c>
      <c r="T232">
        <v>1</v>
      </c>
      <c r="U232">
        <v>0</v>
      </c>
      <c r="V232" t="s">
        <v>1065</v>
      </c>
      <c r="W232" t="s">
        <v>103</v>
      </c>
      <c r="X232">
        <v>1</v>
      </c>
      <c r="Y232">
        <v>0</v>
      </c>
      <c r="Z232">
        <v>0</v>
      </c>
      <c r="AB232" t="s">
        <v>104</v>
      </c>
      <c r="AC232" t="s">
        <v>31</v>
      </c>
      <c r="AD232">
        <v>1</v>
      </c>
      <c r="AE232" t="s">
        <v>1494</v>
      </c>
      <c r="AF232" t="s">
        <v>94</v>
      </c>
      <c r="AG232">
        <v>1</v>
      </c>
      <c r="AJ232" t="s">
        <v>105</v>
      </c>
      <c r="AK232" t="s">
        <v>105</v>
      </c>
      <c r="AL232" t="s">
        <v>31</v>
      </c>
      <c r="AM232" t="s">
        <v>106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14:48:33</v>
      </c>
      <c r="C233" s="62" t="s">
        <v>29</v>
      </c>
      <c r="D233" s="63">
        <f t="shared" si="16"/>
        <v>15</v>
      </c>
      <c r="E233" s="87">
        <f t="shared" si="17"/>
        <v>40.76</v>
      </c>
      <c r="F233" s="89">
        <f t="shared" si="18"/>
        <v>611.4</v>
      </c>
      <c r="G233" s="64" t="s">
        <v>8</v>
      </c>
      <c r="H233" s="64" t="str">
        <f t="shared" si="19"/>
        <v>00540050575TRLO1</v>
      </c>
      <c r="J233" t="s">
        <v>94</v>
      </c>
      <c r="K233" t="s">
        <v>95</v>
      </c>
      <c r="L233">
        <v>15</v>
      </c>
      <c r="M233">
        <v>4076</v>
      </c>
      <c r="N233" t="s">
        <v>127</v>
      </c>
      <c r="O233" t="s">
        <v>1495</v>
      </c>
      <c r="P233" t="s">
        <v>128</v>
      </c>
      <c r="Q233" t="s">
        <v>1496</v>
      </c>
      <c r="R233">
        <v>20877</v>
      </c>
      <c r="S233">
        <v>1</v>
      </c>
      <c r="T233">
        <v>1</v>
      </c>
      <c r="U233">
        <v>0</v>
      </c>
      <c r="V233" t="s">
        <v>1065</v>
      </c>
      <c r="W233" t="s">
        <v>103</v>
      </c>
      <c r="X233">
        <v>1</v>
      </c>
      <c r="Y233">
        <v>0</v>
      </c>
      <c r="Z233">
        <v>0</v>
      </c>
      <c r="AB233" t="s">
        <v>104</v>
      </c>
      <c r="AC233" t="s">
        <v>31</v>
      </c>
      <c r="AD233">
        <v>1</v>
      </c>
      <c r="AE233" t="s">
        <v>1496</v>
      </c>
      <c r="AF233" t="s">
        <v>94</v>
      </c>
      <c r="AG233">
        <v>1</v>
      </c>
      <c r="AJ233" t="s">
        <v>105</v>
      </c>
      <c r="AK233" t="s">
        <v>105</v>
      </c>
      <c r="AL233" t="s">
        <v>31</v>
      </c>
      <c r="AM233" t="s">
        <v>106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14:48:33</v>
      </c>
      <c r="C234" s="62" t="s">
        <v>29</v>
      </c>
      <c r="D234" s="63">
        <f t="shared" si="16"/>
        <v>81</v>
      </c>
      <c r="E234" s="87">
        <f t="shared" si="17"/>
        <v>40.76</v>
      </c>
      <c r="F234" s="89">
        <f t="shared" si="18"/>
        <v>3301.56</v>
      </c>
      <c r="G234" s="64" t="s">
        <v>8</v>
      </c>
      <c r="H234" s="64" t="str">
        <f t="shared" si="19"/>
        <v>00540050576TRLO1</v>
      </c>
      <c r="J234" t="s">
        <v>94</v>
      </c>
      <c r="K234" t="s">
        <v>95</v>
      </c>
      <c r="L234">
        <v>81</v>
      </c>
      <c r="M234">
        <v>4076</v>
      </c>
      <c r="N234" t="s">
        <v>127</v>
      </c>
      <c r="O234" t="s">
        <v>1495</v>
      </c>
      <c r="P234" t="s">
        <v>128</v>
      </c>
      <c r="Q234" t="s">
        <v>1497</v>
      </c>
      <c r="R234">
        <v>20877</v>
      </c>
      <c r="S234">
        <v>1</v>
      </c>
      <c r="T234">
        <v>1</v>
      </c>
      <c r="U234">
        <v>0</v>
      </c>
      <c r="V234" t="s">
        <v>1065</v>
      </c>
      <c r="W234" t="s">
        <v>103</v>
      </c>
      <c r="X234">
        <v>1</v>
      </c>
      <c r="Y234">
        <v>0</v>
      </c>
      <c r="Z234">
        <v>0</v>
      </c>
      <c r="AB234" t="s">
        <v>104</v>
      </c>
      <c r="AC234" t="s">
        <v>31</v>
      </c>
      <c r="AD234">
        <v>1</v>
      </c>
      <c r="AE234" t="s">
        <v>1497</v>
      </c>
      <c r="AF234" t="s">
        <v>94</v>
      </c>
      <c r="AG234">
        <v>1</v>
      </c>
      <c r="AJ234" t="s">
        <v>105</v>
      </c>
      <c r="AK234" t="s">
        <v>105</v>
      </c>
      <c r="AL234" t="s">
        <v>31</v>
      </c>
      <c r="AM234" t="s">
        <v>106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14:48:33</v>
      </c>
      <c r="C235" s="62" t="s">
        <v>29</v>
      </c>
      <c r="D235" s="63">
        <f t="shared" si="16"/>
        <v>48</v>
      </c>
      <c r="E235" s="87">
        <f t="shared" si="17"/>
        <v>40.76</v>
      </c>
      <c r="F235" s="89">
        <f t="shared" si="18"/>
        <v>1956.48</v>
      </c>
      <c r="G235" s="64" t="s">
        <v>8</v>
      </c>
      <c r="H235" s="64" t="str">
        <f t="shared" si="19"/>
        <v>00540050577TRLO1</v>
      </c>
      <c r="J235" t="s">
        <v>94</v>
      </c>
      <c r="K235" t="s">
        <v>95</v>
      </c>
      <c r="L235">
        <v>48</v>
      </c>
      <c r="M235">
        <v>4076</v>
      </c>
      <c r="N235" t="s">
        <v>127</v>
      </c>
      <c r="O235" t="s">
        <v>1495</v>
      </c>
      <c r="P235" t="s">
        <v>128</v>
      </c>
      <c r="Q235" t="s">
        <v>1498</v>
      </c>
      <c r="R235">
        <v>20877</v>
      </c>
      <c r="S235">
        <v>1</v>
      </c>
      <c r="T235">
        <v>1</v>
      </c>
      <c r="U235">
        <v>0</v>
      </c>
      <c r="V235" t="s">
        <v>1065</v>
      </c>
      <c r="W235" t="s">
        <v>103</v>
      </c>
      <c r="X235">
        <v>1</v>
      </c>
      <c r="Y235">
        <v>0</v>
      </c>
      <c r="Z235">
        <v>0</v>
      </c>
      <c r="AB235" t="s">
        <v>104</v>
      </c>
      <c r="AC235" t="s">
        <v>31</v>
      </c>
      <c r="AD235">
        <v>1</v>
      </c>
      <c r="AE235" t="s">
        <v>1498</v>
      </c>
      <c r="AF235" t="s">
        <v>94</v>
      </c>
      <c r="AG235">
        <v>1</v>
      </c>
      <c r="AJ235" t="s">
        <v>105</v>
      </c>
      <c r="AK235" t="s">
        <v>105</v>
      </c>
      <c r="AL235" t="s">
        <v>31</v>
      </c>
      <c r="AM235" t="s">
        <v>106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14:49:42</v>
      </c>
      <c r="C236" s="62" t="s">
        <v>29</v>
      </c>
      <c r="D236" s="63">
        <f t="shared" si="16"/>
        <v>48</v>
      </c>
      <c r="E236" s="87">
        <f t="shared" si="17"/>
        <v>40.74</v>
      </c>
      <c r="F236" s="89">
        <f t="shared" si="18"/>
        <v>1955.52</v>
      </c>
      <c r="G236" s="64" t="s">
        <v>8</v>
      </c>
      <c r="H236" s="64" t="str">
        <f t="shared" si="19"/>
        <v>00540051214TRLO1</v>
      </c>
      <c r="J236" t="s">
        <v>94</v>
      </c>
      <c r="K236" t="s">
        <v>95</v>
      </c>
      <c r="L236">
        <v>48</v>
      </c>
      <c r="M236">
        <v>4074</v>
      </c>
      <c r="N236" t="s">
        <v>127</v>
      </c>
      <c r="O236" t="s">
        <v>1499</v>
      </c>
      <c r="P236" t="s">
        <v>128</v>
      </c>
      <c r="Q236" t="s">
        <v>1500</v>
      </c>
      <c r="R236">
        <v>20877</v>
      </c>
      <c r="S236">
        <v>1</v>
      </c>
      <c r="T236">
        <v>1</v>
      </c>
      <c r="U236">
        <v>0</v>
      </c>
      <c r="V236" t="s">
        <v>1065</v>
      </c>
      <c r="W236" t="s">
        <v>103</v>
      </c>
      <c r="X236">
        <v>1</v>
      </c>
      <c r="Y236">
        <v>0</v>
      </c>
      <c r="Z236">
        <v>0</v>
      </c>
      <c r="AB236" t="s">
        <v>104</v>
      </c>
      <c r="AC236" t="s">
        <v>31</v>
      </c>
      <c r="AD236">
        <v>1</v>
      </c>
      <c r="AE236" t="s">
        <v>1500</v>
      </c>
      <c r="AF236" t="s">
        <v>94</v>
      </c>
      <c r="AG236">
        <v>1</v>
      </c>
      <c r="AJ236" t="s">
        <v>105</v>
      </c>
      <c r="AK236" t="s">
        <v>105</v>
      </c>
      <c r="AL236" t="s">
        <v>31</v>
      </c>
      <c r="AM236" t="s">
        <v>106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14:49:42</v>
      </c>
      <c r="C237" s="62" t="s">
        <v>29</v>
      </c>
      <c r="D237" s="63">
        <f t="shared" si="16"/>
        <v>46</v>
      </c>
      <c r="E237" s="87">
        <f t="shared" si="17"/>
        <v>40.74</v>
      </c>
      <c r="F237" s="89">
        <f t="shared" si="18"/>
        <v>1874.0400000000002</v>
      </c>
      <c r="G237" s="64" t="s">
        <v>8</v>
      </c>
      <c r="H237" s="64" t="str">
        <f t="shared" si="19"/>
        <v>00540051213TRLO1</v>
      </c>
      <c r="J237" t="s">
        <v>94</v>
      </c>
      <c r="K237" t="s">
        <v>95</v>
      </c>
      <c r="L237">
        <v>46</v>
      </c>
      <c r="M237">
        <v>4074</v>
      </c>
      <c r="N237" t="s">
        <v>127</v>
      </c>
      <c r="O237" t="s">
        <v>1499</v>
      </c>
      <c r="P237" t="s">
        <v>128</v>
      </c>
      <c r="Q237" t="s">
        <v>1501</v>
      </c>
      <c r="R237">
        <v>20877</v>
      </c>
      <c r="S237">
        <v>1</v>
      </c>
      <c r="T237">
        <v>1</v>
      </c>
      <c r="U237">
        <v>0</v>
      </c>
      <c r="V237" t="s">
        <v>1065</v>
      </c>
      <c r="W237" t="s">
        <v>103</v>
      </c>
      <c r="X237">
        <v>1</v>
      </c>
      <c r="Y237">
        <v>0</v>
      </c>
      <c r="Z237">
        <v>0</v>
      </c>
      <c r="AB237" t="s">
        <v>104</v>
      </c>
      <c r="AC237" t="s">
        <v>31</v>
      </c>
      <c r="AD237">
        <v>1</v>
      </c>
      <c r="AE237" t="s">
        <v>1501</v>
      </c>
      <c r="AF237" t="s">
        <v>94</v>
      </c>
      <c r="AG237">
        <v>1</v>
      </c>
      <c r="AJ237" t="s">
        <v>105</v>
      </c>
      <c r="AK237" t="s">
        <v>105</v>
      </c>
      <c r="AL237" t="s">
        <v>31</v>
      </c>
      <c r="AM237" t="s">
        <v>106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14:49:42</v>
      </c>
      <c r="C238" s="62" t="s">
        <v>29</v>
      </c>
      <c r="D238" s="63">
        <f t="shared" si="16"/>
        <v>42</v>
      </c>
      <c r="E238" s="87">
        <f t="shared" si="17"/>
        <v>40.74</v>
      </c>
      <c r="F238" s="89">
        <f t="shared" si="18"/>
        <v>1711.0800000000002</v>
      </c>
      <c r="G238" s="64" t="s">
        <v>8</v>
      </c>
      <c r="H238" s="64" t="str">
        <f t="shared" si="19"/>
        <v>00540051212TRLO1</v>
      </c>
      <c r="J238" t="s">
        <v>94</v>
      </c>
      <c r="K238" t="s">
        <v>95</v>
      </c>
      <c r="L238">
        <v>42</v>
      </c>
      <c r="M238">
        <v>4074</v>
      </c>
      <c r="N238" t="s">
        <v>127</v>
      </c>
      <c r="O238" t="s">
        <v>1499</v>
      </c>
      <c r="P238" t="s">
        <v>128</v>
      </c>
      <c r="Q238" t="s">
        <v>1502</v>
      </c>
      <c r="R238">
        <v>20877</v>
      </c>
      <c r="S238">
        <v>1</v>
      </c>
      <c r="T238">
        <v>1</v>
      </c>
      <c r="U238">
        <v>0</v>
      </c>
      <c r="V238" t="s">
        <v>1065</v>
      </c>
      <c r="W238" t="s">
        <v>103</v>
      </c>
      <c r="X238">
        <v>1</v>
      </c>
      <c r="Y238">
        <v>0</v>
      </c>
      <c r="Z238">
        <v>0</v>
      </c>
      <c r="AB238" t="s">
        <v>104</v>
      </c>
      <c r="AC238" t="s">
        <v>31</v>
      </c>
      <c r="AD238">
        <v>1</v>
      </c>
      <c r="AE238" t="s">
        <v>1502</v>
      </c>
      <c r="AF238" t="s">
        <v>94</v>
      </c>
      <c r="AG238">
        <v>1</v>
      </c>
      <c r="AJ238" t="s">
        <v>105</v>
      </c>
      <c r="AK238" t="s">
        <v>105</v>
      </c>
      <c r="AL238" t="s">
        <v>31</v>
      </c>
      <c r="AM238" t="s">
        <v>106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14:56:06</v>
      </c>
      <c r="C239" s="62" t="s">
        <v>29</v>
      </c>
      <c r="D239" s="63">
        <f t="shared" si="16"/>
        <v>198</v>
      </c>
      <c r="E239" s="87">
        <f t="shared" si="17"/>
        <v>40.76</v>
      </c>
      <c r="F239" s="89">
        <f t="shared" si="18"/>
        <v>8070.48</v>
      </c>
      <c r="G239" s="64" t="s">
        <v>8</v>
      </c>
      <c r="H239" s="64" t="str">
        <f t="shared" si="19"/>
        <v>00540055071TRLO1</v>
      </c>
      <c r="J239" t="s">
        <v>94</v>
      </c>
      <c r="K239" t="s">
        <v>95</v>
      </c>
      <c r="L239">
        <v>198</v>
      </c>
      <c r="M239">
        <v>4076</v>
      </c>
      <c r="N239" t="s">
        <v>127</v>
      </c>
      <c r="O239" t="s">
        <v>1503</v>
      </c>
      <c r="P239" t="s">
        <v>128</v>
      </c>
      <c r="Q239" t="s">
        <v>1504</v>
      </c>
      <c r="R239">
        <v>20877</v>
      </c>
      <c r="S239">
        <v>1</v>
      </c>
      <c r="T239">
        <v>1</v>
      </c>
      <c r="U239">
        <v>0</v>
      </c>
      <c r="V239" t="s">
        <v>1065</v>
      </c>
      <c r="W239" t="s">
        <v>103</v>
      </c>
      <c r="X239">
        <v>1</v>
      </c>
      <c r="Y239">
        <v>0</v>
      </c>
      <c r="Z239">
        <v>0</v>
      </c>
      <c r="AB239" t="s">
        <v>104</v>
      </c>
      <c r="AC239" t="s">
        <v>31</v>
      </c>
      <c r="AD239">
        <v>1</v>
      </c>
      <c r="AE239" t="s">
        <v>1504</v>
      </c>
      <c r="AF239" t="s">
        <v>94</v>
      </c>
      <c r="AG239">
        <v>1</v>
      </c>
      <c r="AJ239" t="s">
        <v>105</v>
      </c>
      <c r="AK239" t="s">
        <v>105</v>
      </c>
      <c r="AL239" t="s">
        <v>31</v>
      </c>
      <c r="AM239" t="s">
        <v>106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14:58:42</v>
      </c>
      <c r="C240" s="62" t="s">
        <v>29</v>
      </c>
      <c r="D240" s="63">
        <f t="shared" si="16"/>
        <v>30</v>
      </c>
      <c r="E240" s="87">
        <f t="shared" si="17"/>
        <v>40.76</v>
      </c>
      <c r="F240" s="89">
        <f t="shared" si="18"/>
        <v>1222.8</v>
      </c>
      <c r="G240" s="64" t="s">
        <v>8</v>
      </c>
      <c r="H240" s="64" t="str">
        <f t="shared" si="19"/>
        <v>00540056369TRLO1</v>
      </c>
      <c r="J240" t="s">
        <v>94</v>
      </c>
      <c r="K240" t="s">
        <v>95</v>
      </c>
      <c r="L240">
        <v>30</v>
      </c>
      <c r="M240">
        <v>4076</v>
      </c>
      <c r="N240" t="s">
        <v>127</v>
      </c>
      <c r="O240" t="s">
        <v>1505</v>
      </c>
      <c r="P240" t="s">
        <v>128</v>
      </c>
      <c r="Q240" t="s">
        <v>1506</v>
      </c>
      <c r="R240">
        <v>20877</v>
      </c>
      <c r="S240">
        <v>1</v>
      </c>
      <c r="T240">
        <v>1</v>
      </c>
      <c r="U240">
        <v>0</v>
      </c>
      <c r="V240" t="s">
        <v>1065</v>
      </c>
      <c r="W240" t="s">
        <v>103</v>
      </c>
      <c r="X240">
        <v>1</v>
      </c>
      <c r="Y240">
        <v>0</v>
      </c>
      <c r="Z240">
        <v>0</v>
      </c>
      <c r="AB240" t="s">
        <v>104</v>
      </c>
      <c r="AC240" t="s">
        <v>31</v>
      </c>
      <c r="AD240">
        <v>1</v>
      </c>
      <c r="AE240" t="s">
        <v>1506</v>
      </c>
      <c r="AF240" t="s">
        <v>94</v>
      </c>
      <c r="AG240">
        <v>1</v>
      </c>
      <c r="AJ240" t="s">
        <v>105</v>
      </c>
      <c r="AK240" t="s">
        <v>105</v>
      </c>
      <c r="AL240" t="s">
        <v>31</v>
      </c>
      <c r="AM240" t="s">
        <v>106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14:58:42</v>
      </c>
      <c r="C241" s="62" t="s">
        <v>29</v>
      </c>
      <c r="D241" s="63">
        <f t="shared" si="16"/>
        <v>29</v>
      </c>
      <c r="E241" s="87">
        <f t="shared" si="17"/>
        <v>40.76</v>
      </c>
      <c r="F241" s="89">
        <f t="shared" si="18"/>
        <v>1182.04</v>
      </c>
      <c r="G241" s="64" t="s">
        <v>8</v>
      </c>
      <c r="H241" s="64" t="str">
        <f t="shared" si="19"/>
        <v>00540056370TRLO1</v>
      </c>
      <c r="J241" t="s">
        <v>94</v>
      </c>
      <c r="K241" t="s">
        <v>95</v>
      </c>
      <c r="L241">
        <v>29</v>
      </c>
      <c r="M241">
        <v>4076</v>
      </c>
      <c r="N241" t="s">
        <v>127</v>
      </c>
      <c r="O241" t="s">
        <v>1505</v>
      </c>
      <c r="P241" t="s">
        <v>128</v>
      </c>
      <c r="Q241" t="s">
        <v>1507</v>
      </c>
      <c r="R241">
        <v>20877</v>
      </c>
      <c r="S241">
        <v>1</v>
      </c>
      <c r="T241">
        <v>1</v>
      </c>
      <c r="U241">
        <v>0</v>
      </c>
      <c r="V241" t="s">
        <v>1065</v>
      </c>
      <c r="W241" t="s">
        <v>103</v>
      </c>
      <c r="X241">
        <v>1</v>
      </c>
      <c r="Y241">
        <v>0</v>
      </c>
      <c r="Z241">
        <v>0</v>
      </c>
      <c r="AB241" t="s">
        <v>104</v>
      </c>
      <c r="AC241" t="s">
        <v>31</v>
      </c>
      <c r="AD241">
        <v>1</v>
      </c>
      <c r="AE241" t="s">
        <v>1507</v>
      </c>
      <c r="AF241" t="s">
        <v>94</v>
      </c>
      <c r="AG241">
        <v>1</v>
      </c>
      <c r="AJ241" t="s">
        <v>105</v>
      </c>
      <c r="AK241" t="s">
        <v>105</v>
      </c>
      <c r="AL241" t="s">
        <v>31</v>
      </c>
      <c r="AM241" t="s">
        <v>106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14:58:42</v>
      </c>
      <c r="C242" s="62" t="s">
        <v>29</v>
      </c>
      <c r="D242" s="63">
        <f t="shared" si="16"/>
        <v>41</v>
      </c>
      <c r="E242" s="87">
        <f t="shared" si="17"/>
        <v>40.76</v>
      </c>
      <c r="F242" s="89">
        <f t="shared" si="18"/>
        <v>1671.1599999999999</v>
      </c>
      <c r="G242" s="64" t="s">
        <v>8</v>
      </c>
      <c r="H242" s="64" t="str">
        <f t="shared" si="19"/>
        <v>00540056371TRLO1</v>
      </c>
      <c r="J242" t="s">
        <v>94</v>
      </c>
      <c r="K242" t="s">
        <v>95</v>
      </c>
      <c r="L242">
        <v>41</v>
      </c>
      <c r="M242">
        <v>4076</v>
      </c>
      <c r="N242" t="s">
        <v>127</v>
      </c>
      <c r="O242" t="s">
        <v>1505</v>
      </c>
      <c r="P242" t="s">
        <v>128</v>
      </c>
      <c r="Q242" t="s">
        <v>1508</v>
      </c>
      <c r="R242">
        <v>20877</v>
      </c>
      <c r="S242">
        <v>1</v>
      </c>
      <c r="T242">
        <v>1</v>
      </c>
      <c r="U242">
        <v>0</v>
      </c>
      <c r="V242" t="s">
        <v>1065</v>
      </c>
      <c r="W242" t="s">
        <v>103</v>
      </c>
      <c r="X242">
        <v>1</v>
      </c>
      <c r="Y242">
        <v>0</v>
      </c>
      <c r="Z242">
        <v>0</v>
      </c>
      <c r="AB242" t="s">
        <v>104</v>
      </c>
      <c r="AC242" t="s">
        <v>31</v>
      </c>
      <c r="AD242">
        <v>1</v>
      </c>
      <c r="AE242" t="s">
        <v>1508</v>
      </c>
      <c r="AF242" t="s">
        <v>94</v>
      </c>
      <c r="AG242">
        <v>1</v>
      </c>
      <c r="AJ242" t="s">
        <v>105</v>
      </c>
      <c r="AK242" t="s">
        <v>105</v>
      </c>
      <c r="AL242" t="s">
        <v>31</v>
      </c>
      <c r="AM242" t="s">
        <v>106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14:58:42</v>
      </c>
      <c r="C243" s="62" t="s">
        <v>29</v>
      </c>
      <c r="D243" s="63">
        <f t="shared" si="16"/>
        <v>82</v>
      </c>
      <c r="E243" s="87">
        <f t="shared" si="17"/>
        <v>40.76</v>
      </c>
      <c r="F243" s="89">
        <f t="shared" si="18"/>
        <v>3342.3199999999997</v>
      </c>
      <c r="G243" s="64" t="s">
        <v>8</v>
      </c>
      <c r="H243" s="64" t="str">
        <f t="shared" si="19"/>
        <v>00540056372TRLO1</v>
      </c>
      <c r="J243" t="s">
        <v>94</v>
      </c>
      <c r="K243" t="s">
        <v>95</v>
      </c>
      <c r="L243">
        <v>82</v>
      </c>
      <c r="M243">
        <v>4076</v>
      </c>
      <c r="N243" t="s">
        <v>127</v>
      </c>
      <c r="O243" t="s">
        <v>1505</v>
      </c>
      <c r="P243" t="s">
        <v>128</v>
      </c>
      <c r="Q243" t="s">
        <v>1509</v>
      </c>
      <c r="R243">
        <v>20877</v>
      </c>
      <c r="S243">
        <v>1</v>
      </c>
      <c r="T243">
        <v>1</v>
      </c>
      <c r="U243">
        <v>0</v>
      </c>
      <c r="V243" t="s">
        <v>1065</v>
      </c>
      <c r="W243" t="s">
        <v>103</v>
      </c>
      <c r="X243">
        <v>1</v>
      </c>
      <c r="Y243">
        <v>0</v>
      </c>
      <c r="Z243">
        <v>0</v>
      </c>
      <c r="AB243" t="s">
        <v>104</v>
      </c>
      <c r="AC243" t="s">
        <v>31</v>
      </c>
      <c r="AD243">
        <v>1</v>
      </c>
      <c r="AE243" t="s">
        <v>1509</v>
      </c>
      <c r="AF243" t="s">
        <v>94</v>
      </c>
      <c r="AG243">
        <v>1</v>
      </c>
      <c r="AJ243" t="s">
        <v>105</v>
      </c>
      <c r="AK243" t="s">
        <v>105</v>
      </c>
      <c r="AL243" t="s">
        <v>31</v>
      </c>
      <c r="AM243" t="s">
        <v>106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14:58:42</v>
      </c>
      <c r="C244" s="62" t="s">
        <v>29</v>
      </c>
      <c r="D244" s="63">
        <f t="shared" si="16"/>
        <v>77</v>
      </c>
      <c r="E244" s="87">
        <f t="shared" si="17"/>
        <v>40.76</v>
      </c>
      <c r="F244" s="89">
        <f t="shared" si="18"/>
        <v>3138.52</v>
      </c>
      <c r="G244" s="64" t="s">
        <v>8</v>
      </c>
      <c r="H244" s="64" t="str">
        <f t="shared" si="19"/>
        <v>00540056373TRLO1</v>
      </c>
      <c r="J244" t="s">
        <v>94</v>
      </c>
      <c r="K244" t="s">
        <v>95</v>
      </c>
      <c r="L244">
        <v>77</v>
      </c>
      <c r="M244">
        <v>4076</v>
      </c>
      <c r="N244" t="s">
        <v>127</v>
      </c>
      <c r="O244" t="s">
        <v>1505</v>
      </c>
      <c r="P244" t="s">
        <v>128</v>
      </c>
      <c r="Q244" t="s">
        <v>1510</v>
      </c>
      <c r="R244">
        <v>20877</v>
      </c>
      <c r="S244">
        <v>1</v>
      </c>
      <c r="T244">
        <v>1</v>
      </c>
      <c r="U244">
        <v>0</v>
      </c>
      <c r="V244" t="s">
        <v>1065</v>
      </c>
      <c r="W244" t="s">
        <v>103</v>
      </c>
      <c r="X244">
        <v>1</v>
      </c>
      <c r="Y244">
        <v>0</v>
      </c>
      <c r="Z244">
        <v>0</v>
      </c>
      <c r="AB244" t="s">
        <v>104</v>
      </c>
      <c r="AC244" t="s">
        <v>31</v>
      </c>
      <c r="AD244">
        <v>1</v>
      </c>
      <c r="AE244" t="s">
        <v>1510</v>
      </c>
      <c r="AF244" t="s">
        <v>94</v>
      </c>
      <c r="AG244">
        <v>1</v>
      </c>
      <c r="AJ244" t="s">
        <v>105</v>
      </c>
      <c r="AK244" t="s">
        <v>105</v>
      </c>
      <c r="AL244" t="s">
        <v>31</v>
      </c>
      <c r="AM244" t="s">
        <v>106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15:01:12</v>
      </c>
      <c r="C245" s="62" t="s">
        <v>29</v>
      </c>
      <c r="D245" s="63">
        <f t="shared" si="16"/>
        <v>32</v>
      </c>
      <c r="E245" s="87">
        <f t="shared" si="17"/>
        <v>40.74</v>
      </c>
      <c r="F245" s="89">
        <f t="shared" si="18"/>
        <v>1303.68</v>
      </c>
      <c r="G245" s="64" t="s">
        <v>8</v>
      </c>
      <c r="H245" s="64" t="str">
        <f t="shared" si="19"/>
        <v>00540058055TRLO1</v>
      </c>
      <c r="J245" t="s">
        <v>94</v>
      </c>
      <c r="K245" t="s">
        <v>95</v>
      </c>
      <c r="L245">
        <v>32</v>
      </c>
      <c r="M245">
        <v>4074</v>
      </c>
      <c r="N245" t="s">
        <v>127</v>
      </c>
      <c r="O245" t="s">
        <v>1511</v>
      </c>
      <c r="P245" t="s">
        <v>128</v>
      </c>
      <c r="Q245" t="s">
        <v>1512</v>
      </c>
      <c r="R245">
        <v>20877</v>
      </c>
      <c r="S245">
        <v>1</v>
      </c>
      <c r="T245">
        <v>1</v>
      </c>
      <c r="U245">
        <v>0</v>
      </c>
      <c r="V245" t="s">
        <v>1065</v>
      </c>
      <c r="W245" t="s">
        <v>103</v>
      </c>
      <c r="X245">
        <v>1</v>
      </c>
      <c r="Y245">
        <v>0</v>
      </c>
      <c r="Z245">
        <v>0</v>
      </c>
      <c r="AB245" t="s">
        <v>104</v>
      </c>
      <c r="AC245" t="s">
        <v>31</v>
      </c>
      <c r="AD245">
        <v>1</v>
      </c>
      <c r="AE245" t="s">
        <v>1512</v>
      </c>
      <c r="AF245" t="s">
        <v>94</v>
      </c>
      <c r="AG245">
        <v>1</v>
      </c>
      <c r="AJ245" t="s">
        <v>105</v>
      </c>
      <c r="AK245" t="s">
        <v>105</v>
      </c>
      <c r="AL245" t="s">
        <v>31</v>
      </c>
      <c r="AM245" t="s">
        <v>106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15:01:12</v>
      </c>
      <c r="C246" s="62" t="s">
        <v>29</v>
      </c>
      <c r="D246" s="63">
        <f t="shared" si="16"/>
        <v>40</v>
      </c>
      <c r="E246" s="87">
        <f t="shared" si="17"/>
        <v>40.74</v>
      </c>
      <c r="F246" s="89">
        <f t="shared" si="18"/>
        <v>1629.6000000000001</v>
      </c>
      <c r="G246" s="64" t="s">
        <v>8</v>
      </c>
      <c r="H246" s="64" t="str">
        <f t="shared" si="19"/>
        <v>00540058054TRLO1</v>
      </c>
      <c r="J246" t="s">
        <v>94</v>
      </c>
      <c r="K246" t="s">
        <v>95</v>
      </c>
      <c r="L246">
        <v>40</v>
      </c>
      <c r="M246">
        <v>4074</v>
      </c>
      <c r="N246" t="s">
        <v>127</v>
      </c>
      <c r="O246" t="s">
        <v>1511</v>
      </c>
      <c r="P246" t="s">
        <v>128</v>
      </c>
      <c r="Q246" t="s">
        <v>1513</v>
      </c>
      <c r="R246">
        <v>20877</v>
      </c>
      <c r="S246">
        <v>1</v>
      </c>
      <c r="T246">
        <v>1</v>
      </c>
      <c r="U246">
        <v>0</v>
      </c>
      <c r="V246" t="s">
        <v>1065</v>
      </c>
      <c r="W246" t="s">
        <v>103</v>
      </c>
      <c r="X246">
        <v>1</v>
      </c>
      <c r="Y246">
        <v>0</v>
      </c>
      <c r="Z246">
        <v>0</v>
      </c>
      <c r="AB246" t="s">
        <v>104</v>
      </c>
      <c r="AC246" t="s">
        <v>31</v>
      </c>
      <c r="AD246">
        <v>1</v>
      </c>
      <c r="AE246" t="s">
        <v>1513</v>
      </c>
      <c r="AF246" t="s">
        <v>94</v>
      </c>
      <c r="AG246">
        <v>1</v>
      </c>
      <c r="AJ246" t="s">
        <v>105</v>
      </c>
      <c r="AK246" t="s">
        <v>105</v>
      </c>
      <c r="AL246" t="s">
        <v>31</v>
      </c>
      <c r="AM246" t="s">
        <v>106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15:01:12</v>
      </c>
      <c r="C247" s="62" t="s">
        <v>29</v>
      </c>
      <c r="D247" s="63">
        <f t="shared" si="16"/>
        <v>90</v>
      </c>
      <c r="E247" s="87">
        <f t="shared" si="17"/>
        <v>40.76</v>
      </c>
      <c r="F247" s="89">
        <f t="shared" si="18"/>
        <v>3668.3999999999996</v>
      </c>
      <c r="G247" s="64" t="s">
        <v>8</v>
      </c>
      <c r="H247" s="64" t="str">
        <f t="shared" si="19"/>
        <v>00540058053TRLO1</v>
      </c>
      <c r="J247" t="s">
        <v>94</v>
      </c>
      <c r="K247" t="s">
        <v>95</v>
      </c>
      <c r="L247">
        <v>90</v>
      </c>
      <c r="M247">
        <v>4076</v>
      </c>
      <c r="N247" t="s">
        <v>127</v>
      </c>
      <c r="O247" t="s">
        <v>1511</v>
      </c>
      <c r="P247" t="s">
        <v>128</v>
      </c>
      <c r="Q247" t="s">
        <v>1514</v>
      </c>
      <c r="R247">
        <v>20877</v>
      </c>
      <c r="S247">
        <v>1</v>
      </c>
      <c r="T247">
        <v>1</v>
      </c>
      <c r="U247">
        <v>0</v>
      </c>
      <c r="V247" t="s">
        <v>1065</v>
      </c>
      <c r="W247" t="s">
        <v>103</v>
      </c>
      <c r="X247">
        <v>1</v>
      </c>
      <c r="Y247">
        <v>0</v>
      </c>
      <c r="Z247">
        <v>0</v>
      </c>
      <c r="AB247" t="s">
        <v>104</v>
      </c>
      <c r="AC247" t="s">
        <v>31</v>
      </c>
      <c r="AD247">
        <v>1</v>
      </c>
      <c r="AE247" t="s">
        <v>1514</v>
      </c>
      <c r="AF247" t="s">
        <v>94</v>
      </c>
      <c r="AG247">
        <v>1</v>
      </c>
      <c r="AJ247" t="s">
        <v>105</v>
      </c>
      <c r="AK247" t="s">
        <v>105</v>
      </c>
      <c r="AL247" t="s">
        <v>31</v>
      </c>
      <c r="AM247" t="s">
        <v>106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15:04:02</v>
      </c>
      <c r="C248" s="62" t="s">
        <v>29</v>
      </c>
      <c r="D248" s="63">
        <f t="shared" si="16"/>
        <v>34</v>
      </c>
      <c r="E248" s="87">
        <f t="shared" si="17"/>
        <v>40.76</v>
      </c>
      <c r="F248" s="89">
        <f t="shared" si="18"/>
        <v>1385.84</v>
      </c>
      <c r="G248" s="64" t="s">
        <v>8</v>
      </c>
      <c r="H248" s="64" t="str">
        <f t="shared" si="19"/>
        <v>00540059750TRLO1</v>
      </c>
      <c r="J248" t="s">
        <v>94</v>
      </c>
      <c r="K248" t="s">
        <v>95</v>
      </c>
      <c r="L248">
        <v>34</v>
      </c>
      <c r="M248">
        <v>4076</v>
      </c>
      <c r="N248" t="s">
        <v>127</v>
      </c>
      <c r="O248" t="s">
        <v>1515</v>
      </c>
      <c r="P248" t="s">
        <v>128</v>
      </c>
      <c r="Q248" t="s">
        <v>1516</v>
      </c>
      <c r="R248">
        <v>20877</v>
      </c>
      <c r="S248">
        <v>1</v>
      </c>
      <c r="T248">
        <v>1</v>
      </c>
      <c r="U248">
        <v>0</v>
      </c>
      <c r="V248" t="s">
        <v>1065</v>
      </c>
      <c r="W248" t="s">
        <v>103</v>
      </c>
      <c r="X248">
        <v>1</v>
      </c>
      <c r="Y248">
        <v>0</v>
      </c>
      <c r="Z248">
        <v>0</v>
      </c>
      <c r="AB248" t="s">
        <v>104</v>
      </c>
      <c r="AC248" t="s">
        <v>31</v>
      </c>
      <c r="AD248">
        <v>1</v>
      </c>
      <c r="AE248" t="s">
        <v>1516</v>
      </c>
      <c r="AF248" t="s">
        <v>94</v>
      </c>
      <c r="AG248">
        <v>1</v>
      </c>
      <c r="AJ248" t="s">
        <v>105</v>
      </c>
      <c r="AK248" t="s">
        <v>105</v>
      </c>
      <c r="AL248" t="s">
        <v>31</v>
      </c>
      <c r="AM248" t="s">
        <v>106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15:04:21</v>
      </c>
      <c r="C249" s="62" t="s">
        <v>29</v>
      </c>
      <c r="D249" s="63">
        <f t="shared" si="16"/>
        <v>43</v>
      </c>
      <c r="E249" s="87">
        <f t="shared" si="17"/>
        <v>40.74</v>
      </c>
      <c r="F249" s="89">
        <f t="shared" si="18"/>
        <v>1751.8200000000002</v>
      </c>
      <c r="G249" s="64" t="s">
        <v>8</v>
      </c>
      <c r="H249" s="64" t="str">
        <f t="shared" si="19"/>
        <v>00540059918TRLO1</v>
      </c>
      <c r="J249" t="s">
        <v>94</v>
      </c>
      <c r="K249" t="s">
        <v>95</v>
      </c>
      <c r="L249">
        <v>43</v>
      </c>
      <c r="M249">
        <v>4074</v>
      </c>
      <c r="N249" t="s">
        <v>127</v>
      </c>
      <c r="O249" t="s">
        <v>1517</v>
      </c>
      <c r="P249" t="s">
        <v>128</v>
      </c>
      <c r="Q249" t="s">
        <v>1518</v>
      </c>
      <c r="R249">
        <v>20877</v>
      </c>
      <c r="S249">
        <v>1</v>
      </c>
      <c r="T249">
        <v>1</v>
      </c>
      <c r="U249">
        <v>0</v>
      </c>
      <c r="V249" t="s">
        <v>1065</v>
      </c>
      <c r="W249" t="s">
        <v>103</v>
      </c>
      <c r="X249">
        <v>1</v>
      </c>
      <c r="Y249">
        <v>0</v>
      </c>
      <c r="Z249">
        <v>0</v>
      </c>
      <c r="AB249" t="s">
        <v>104</v>
      </c>
      <c r="AC249" t="s">
        <v>31</v>
      </c>
      <c r="AD249">
        <v>1</v>
      </c>
      <c r="AE249" t="s">
        <v>1518</v>
      </c>
      <c r="AF249" t="s">
        <v>94</v>
      </c>
      <c r="AG249">
        <v>1</v>
      </c>
      <c r="AJ249" t="s">
        <v>105</v>
      </c>
      <c r="AK249" t="s">
        <v>105</v>
      </c>
      <c r="AL249" t="s">
        <v>31</v>
      </c>
      <c r="AM249" t="s">
        <v>106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15:04:21</v>
      </c>
      <c r="C250" s="62" t="s">
        <v>29</v>
      </c>
      <c r="D250" s="63">
        <f t="shared" si="16"/>
        <v>33</v>
      </c>
      <c r="E250" s="87">
        <f t="shared" si="17"/>
        <v>40.74</v>
      </c>
      <c r="F250" s="89">
        <f t="shared" si="18"/>
        <v>1344.42</v>
      </c>
      <c r="G250" s="64" t="s">
        <v>8</v>
      </c>
      <c r="H250" s="64" t="str">
        <f t="shared" si="19"/>
        <v>00540059917TRLO1</v>
      </c>
      <c r="J250" t="s">
        <v>94</v>
      </c>
      <c r="K250" t="s">
        <v>95</v>
      </c>
      <c r="L250">
        <v>33</v>
      </c>
      <c r="M250">
        <v>4074</v>
      </c>
      <c r="N250" t="s">
        <v>127</v>
      </c>
      <c r="O250" t="s">
        <v>1517</v>
      </c>
      <c r="P250" t="s">
        <v>128</v>
      </c>
      <c r="Q250" t="s">
        <v>1519</v>
      </c>
      <c r="R250">
        <v>20877</v>
      </c>
      <c r="S250">
        <v>1</v>
      </c>
      <c r="T250">
        <v>1</v>
      </c>
      <c r="U250">
        <v>0</v>
      </c>
      <c r="V250" t="s">
        <v>1065</v>
      </c>
      <c r="W250" t="s">
        <v>103</v>
      </c>
      <c r="X250">
        <v>1</v>
      </c>
      <c r="Y250">
        <v>0</v>
      </c>
      <c r="Z250">
        <v>0</v>
      </c>
      <c r="AB250" t="s">
        <v>104</v>
      </c>
      <c r="AC250" t="s">
        <v>31</v>
      </c>
      <c r="AD250">
        <v>1</v>
      </c>
      <c r="AE250" t="s">
        <v>1519</v>
      </c>
      <c r="AF250" t="s">
        <v>94</v>
      </c>
      <c r="AG250">
        <v>1</v>
      </c>
      <c r="AJ250" t="s">
        <v>105</v>
      </c>
      <c r="AK250" t="s">
        <v>105</v>
      </c>
      <c r="AL250" t="s">
        <v>31</v>
      </c>
      <c r="AM250" t="s">
        <v>106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15:04:21</v>
      </c>
      <c r="C251" s="62" t="s">
        <v>29</v>
      </c>
      <c r="D251" s="63">
        <f t="shared" si="16"/>
        <v>61</v>
      </c>
      <c r="E251" s="87">
        <f t="shared" si="17"/>
        <v>40.74</v>
      </c>
      <c r="F251" s="89">
        <f t="shared" si="18"/>
        <v>2485.1400000000003</v>
      </c>
      <c r="G251" s="64" t="s">
        <v>8</v>
      </c>
      <c r="H251" s="64" t="str">
        <f t="shared" si="19"/>
        <v>00540059916TRLO1</v>
      </c>
      <c r="J251" t="s">
        <v>94</v>
      </c>
      <c r="K251" t="s">
        <v>95</v>
      </c>
      <c r="L251">
        <v>61</v>
      </c>
      <c r="M251">
        <v>4074</v>
      </c>
      <c r="N251" t="s">
        <v>127</v>
      </c>
      <c r="O251" t="s">
        <v>1517</v>
      </c>
      <c r="P251" t="s">
        <v>128</v>
      </c>
      <c r="Q251" t="s">
        <v>1520</v>
      </c>
      <c r="R251">
        <v>20877</v>
      </c>
      <c r="S251">
        <v>1</v>
      </c>
      <c r="T251">
        <v>1</v>
      </c>
      <c r="U251">
        <v>0</v>
      </c>
      <c r="V251" t="s">
        <v>1065</v>
      </c>
      <c r="W251" t="s">
        <v>103</v>
      </c>
      <c r="X251">
        <v>1</v>
      </c>
      <c r="Y251">
        <v>0</v>
      </c>
      <c r="Z251">
        <v>0</v>
      </c>
      <c r="AB251" t="s">
        <v>104</v>
      </c>
      <c r="AC251" t="s">
        <v>31</v>
      </c>
      <c r="AD251">
        <v>1</v>
      </c>
      <c r="AE251" t="s">
        <v>1520</v>
      </c>
      <c r="AF251" t="s">
        <v>94</v>
      </c>
      <c r="AG251">
        <v>1</v>
      </c>
      <c r="AJ251" t="s">
        <v>105</v>
      </c>
      <c r="AK251" t="s">
        <v>105</v>
      </c>
      <c r="AL251" t="s">
        <v>31</v>
      </c>
      <c r="AM251" t="s">
        <v>106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si="15"/>
        <v>15:04:21</v>
      </c>
      <c r="C252" s="62" t="s">
        <v>29</v>
      </c>
      <c r="D252" s="63">
        <f t="shared" si="16"/>
        <v>16</v>
      </c>
      <c r="E252" s="87">
        <f t="shared" si="17"/>
        <v>40.76</v>
      </c>
      <c r="F252" s="89">
        <f t="shared" si="18"/>
        <v>652.16</v>
      </c>
      <c r="G252" s="64" t="s">
        <v>8</v>
      </c>
      <c r="H252" s="64" t="str">
        <f t="shared" si="19"/>
        <v>00540059915TRLO1</v>
      </c>
      <c r="J252" t="s">
        <v>94</v>
      </c>
      <c r="K252" t="s">
        <v>95</v>
      </c>
      <c r="L252">
        <v>16</v>
      </c>
      <c r="M252">
        <v>4076</v>
      </c>
      <c r="N252" t="s">
        <v>127</v>
      </c>
      <c r="O252" t="s">
        <v>1517</v>
      </c>
      <c r="P252" t="s">
        <v>128</v>
      </c>
      <c r="Q252" t="s">
        <v>1521</v>
      </c>
      <c r="R252">
        <v>20877</v>
      </c>
      <c r="S252">
        <v>1</v>
      </c>
      <c r="T252">
        <v>1</v>
      </c>
      <c r="U252">
        <v>0</v>
      </c>
      <c r="V252" t="s">
        <v>1065</v>
      </c>
      <c r="W252" t="s">
        <v>103</v>
      </c>
      <c r="X252">
        <v>1</v>
      </c>
      <c r="Y252">
        <v>0</v>
      </c>
      <c r="Z252">
        <v>0</v>
      </c>
      <c r="AB252" t="s">
        <v>104</v>
      </c>
      <c r="AC252" t="s">
        <v>31</v>
      </c>
      <c r="AD252">
        <v>1</v>
      </c>
      <c r="AE252" t="s">
        <v>1521</v>
      </c>
      <c r="AF252" t="s">
        <v>94</v>
      </c>
      <c r="AG252">
        <v>1</v>
      </c>
      <c r="AJ252" t="s">
        <v>105</v>
      </c>
      <c r="AK252" t="s">
        <v>105</v>
      </c>
      <c r="AL252" t="s">
        <v>31</v>
      </c>
      <c r="AM252" t="s">
        <v>106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15"/>
        <v>15:05:18</v>
      </c>
      <c r="C253" s="62" t="s">
        <v>29</v>
      </c>
      <c r="D253" s="63">
        <f t="shared" si="16"/>
        <v>41</v>
      </c>
      <c r="E253" s="87">
        <f t="shared" si="17"/>
        <v>40.74</v>
      </c>
      <c r="F253" s="89">
        <f t="shared" si="18"/>
        <v>1670.3400000000001</v>
      </c>
      <c r="G253" s="64" t="s">
        <v>8</v>
      </c>
      <c r="H253" s="64" t="str">
        <f t="shared" si="19"/>
        <v>00540060606TRLO1</v>
      </c>
      <c r="J253" t="s">
        <v>94</v>
      </c>
      <c r="K253" t="s">
        <v>95</v>
      </c>
      <c r="L253">
        <v>41</v>
      </c>
      <c r="M253">
        <v>4074</v>
      </c>
      <c r="N253" t="s">
        <v>127</v>
      </c>
      <c r="O253" t="s">
        <v>1522</v>
      </c>
      <c r="P253" t="s">
        <v>128</v>
      </c>
      <c r="Q253" t="s">
        <v>1523</v>
      </c>
      <c r="R253">
        <v>20877</v>
      </c>
      <c r="S253">
        <v>1</v>
      </c>
      <c r="T253">
        <v>1</v>
      </c>
      <c r="U253">
        <v>0</v>
      </c>
      <c r="V253" t="s">
        <v>1065</v>
      </c>
      <c r="W253" t="s">
        <v>103</v>
      </c>
      <c r="X253">
        <v>1</v>
      </c>
      <c r="Y253">
        <v>0</v>
      </c>
      <c r="Z253">
        <v>0</v>
      </c>
      <c r="AB253" t="s">
        <v>104</v>
      </c>
      <c r="AC253" t="s">
        <v>31</v>
      </c>
      <c r="AD253">
        <v>1</v>
      </c>
      <c r="AE253" t="s">
        <v>1523</v>
      </c>
      <c r="AF253" t="s">
        <v>94</v>
      </c>
      <c r="AG253">
        <v>1</v>
      </c>
      <c r="AJ253" t="s">
        <v>105</v>
      </c>
      <c r="AK253" t="s">
        <v>105</v>
      </c>
      <c r="AL253" t="s">
        <v>31</v>
      </c>
      <c r="AM253" t="s">
        <v>106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15"/>
        <v>15:06:13</v>
      </c>
      <c r="C254" s="62" t="s">
        <v>29</v>
      </c>
      <c r="D254" s="63">
        <f t="shared" si="16"/>
        <v>15</v>
      </c>
      <c r="E254" s="87">
        <f t="shared" si="17"/>
        <v>40.76</v>
      </c>
      <c r="F254" s="89">
        <f t="shared" si="18"/>
        <v>611.4</v>
      </c>
      <c r="G254" s="64" t="s">
        <v>8</v>
      </c>
      <c r="H254" s="64" t="str">
        <f t="shared" si="19"/>
        <v>00540061294TRLO1</v>
      </c>
      <c r="J254" t="s">
        <v>94</v>
      </c>
      <c r="K254" t="s">
        <v>95</v>
      </c>
      <c r="L254">
        <v>15</v>
      </c>
      <c r="M254">
        <v>4076</v>
      </c>
      <c r="N254" t="s">
        <v>127</v>
      </c>
      <c r="O254" t="s">
        <v>1524</v>
      </c>
      <c r="P254" t="s">
        <v>128</v>
      </c>
      <c r="Q254" t="s">
        <v>1525</v>
      </c>
      <c r="R254">
        <v>20877</v>
      </c>
      <c r="S254">
        <v>1</v>
      </c>
      <c r="T254">
        <v>1</v>
      </c>
      <c r="U254">
        <v>0</v>
      </c>
      <c r="V254" t="s">
        <v>1065</v>
      </c>
      <c r="W254" t="s">
        <v>103</v>
      </c>
      <c r="X254">
        <v>1</v>
      </c>
      <c r="Y254">
        <v>0</v>
      </c>
      <c r="Z254">
        <v>0</v>
      </c>
      <c r="AB254" t="s">
        <v>104</v>
      </c>
      <c r="AC254" t="s">
        <v>31</v>
      </c>
      <c r="AD254">
        <v>1</v>
      </c>
      <c r="AE254" t="s">
        <v>1525</v>
      </c>
      <c r="AF254" t="s">
        <v>94</v>
      </c>
      <c r="AG254">
        <v>1</v>
      </c>
      <c r="AJ254" t="s">
        <v>105</v>
      </c>
      <c r="AK254" t="s">
        <v>105</v>
      </c>
      <c r="AL254" t="s">
        <v>31</v>
      </c>
      <c r="AM254" t="s">
        <v>106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15"/>
        <v>15:06:44</v>
      </c>
      <c r="C255" s="62" t="s">
        <v>29</v>
      </c>
      <c r="D255" s="63">
        <f t="shared" si="16"/>
        <v>96</v>
      </c>
      <c r="E255" s="87">
        <f t="shared" si="17"/>
        <v>40.74</v>
      </c>
      <c r="F255" s="89">
        <f t="shared" si="18"/>
        <v>3911.04</v>
      </c>
      <c r="G255" s="64" t="s">
        <v>8</v>
      </c>
      <c r="H255" s="64" t="str">
        <f t="shared" si="19"/>
        <v>00540061810TRLO1</v>
      </c>
      <c r="J255" t="s">
        <v>94</v>
      </c>
      <c r="K255" t="s">
        <v>95</v>
      </c>
      <c r="L255">
        <v>96</v>
      </c>
      <c r="M255">
        <v>4074</v>
      </c>
      <c r="N255" t="s">
        <v>127</v>
      </c>
      <c r="O255" t="s">
        <v>1526</v>
      </c>
      <c r="P255" t="s">
        <v>128</v>
      </c>
      <c r="Q255" t="s">
        <v>1527</v>
      </c>
      <c r="R255">
        <v>20877</v>
      </c>
      <c r="S255">
        <v>1</v>
      </c>
      <c r="T255">
        <v>1</v>
      </c>
      <c r="U255">
        <v>0</v>
      </c>
      <c r="V255" t="s">
        <v>1065</v>
      </c>
      <c r="W255" t="s">
        <v>103</v>
      </c>
      <c r="X255">
        <v>1</v>
      </c>
      <c r="Y255">
        <v>0</v>
      </c>
      <c r="Z255">
        <v>0</v>
      </c>
      <c r="AB255" t="s">
        <v>104</v>
      </c>
      <c r="AC255" t="s">
        <v>31</v>
      </c>
      <c r="AD255">
        <v>1</v>
      </c>
      <c r="AE255" t="s">
        <v>1527</v>
      </c>
      <c r="AF255" t="s">
        <v>94</v>
      </c>
      <c r="AG255">
        <v>1</v>
      </c>
      <c r="AJ255" t="s">
        <v>105</v>
      </c>
      <c r="AK255" t="s">
        <v>105</v>
      </c>
      <c r="AL255" t="s">
        <v>31</v>
      </c>
      <c r="AM255" t="s">
        <v>106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15"/>
        <v>15:06:55</v>
      </c>
      <c r="C256" s="62" t="s">
        <v>29</v>
      </c>
      <c r="D256" s="63">
        <f t="shared" si="16"/>
        <v>10</v>
      </c>
      <c r="E256" s="87">
        <f t="shared" si="17"/>
        <v>40.72</v>
      </c>
      <c r="F256" s="89">
        <f t="shared" si="18"/>
        <v>407.2</v>
      </c>
      <c r="G256" s="64" t="s">
        <v>8</v>
      </c>
      <c r="H256" s="64" t="str">
        <f t="shared" si="19"/>
        <v>00540061971TRLO1</v>
      </c>
      <c r="J256" t="s">
        <v>94</v>
      </c>
      <c r="K256" t="s">
        <v>95</v>
      </c>
      <c r="L256">
        <v>10</v>
      </c>
      <c r="M256">
        <v>4072</v>
      </c>
      <c r="N256" t="s">
        <v>127</v>
      </c>
      <c r="O256" t="s">
        <v>1528</v>
      </c>
      <c r="P256" t="s">
        <v>128</v>
      </c>
      <c r="Q256" t="s">
        <v>1529</v>
      </c>
      <c r="R256">
        <v>20877</v>
      </c>
      <c r="S256">
        <v>1</v>
      </c>
      <c r="T256">
        <v>1</v>
      </c>
      <c r="U256">
        <v>0</v>
      </c>
      <c r="V256" t="s">
        <v>1065</v>
      </c>
      <c r="W256" t="s">
        <v>103</v>
      </c>
      <c r="X256">
        <v>1</v>
      </c>
      <c r="Y256">
        <v>0</v>
      </c>
      <c r="Z256">
        <v>0</v>
      </c>
      <c r="AB256" t="s">
        <v>104</v>
      </c>
      <c r="AC256" t="s">
        <v>31</v>
      </c>
      <c r="AD256">
        <v>1</v>
      </c>
      <c r="AE256" t="s">
        <v>1529</v>
      </c>
      <c r="AF256" t="s">
        <v>94</v>
      </c>
      <c r="AG256">
        <v>1</v>
      </c>
      <c r="AJ256" t="s">
        <v>105</v>
      </c>
      <c r="AK256" t="s">
        <v>105</v>
      </c>
      <c r="AL256" t="s">
        <v>31</v>
      </c>
      <c r="AM256" t="s">
        <v>106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15"/>
        <v>15:06:55</v>
      </c>
      <c r="C257" s="62" t="s">
        <v>29</v>
      </c>
      <c r="D257" s="63">
        <f t="shared" si="16"/>
        <v>10</v>
      </c>
      <c r="E257" s="87">
        <f t="shared" si="17"/>
        <v>40.72</v>
      </c>
      <c r="F257" s="89">
        <f t="shared" si="18"/>
        <v>407.2</v>
      </c>
      <c r="G257" s="64" t="s">
        <v>8</v>
      </c>
      <c r="H257" s="64" t="str">
        <f t="shared" si="19"/>
        <v>00540061970TRLO1</v>
      </c>
      <c r="J257" t="s">
        <v>94</v>
      </c>
      <c r="K257" t="s">
        <v>95</v>
      </c>
      <c r="L257">
        <v>10</v>
      </c>
      <c r="M257">
        <v>4072</v>
      </c>
      <c r="N257" t="s">
        <v>127</v>
      </c>
      <c r="O257" t="s">
        <v>1528</v>
      </c>
      <c r="P257" t="s">
        <v>128</v>
      </c>
      <c r="Q257" t="s">
        <v>1530</v>
      </c>
      <c r="R257">
        <v>20877</v>
      </c>
      <c r="S257">
        <v>1</v>
      </c>
      <c r="T257">
        <v>1</v>
      </c>
      <c r="U257">
        <v>0</v>
      </c>
      <c r="V257" t="s">
        <v>1065</v>
      </c>
      <c r="W257" t="s">
        <v>103</v>
      </c>
      <c r="X257">
        <v>1</v>
      </c>
      <c r="Y257">
        <v>0</v>
      </c>
      <c r="Z257">
        <v>0</v>
      </c>
      <c r="AB257" t="s">
        <v>104</v>
      </c>
      <c r="AC257" t="s">
        <v>31</v>
      </c>
      <c r="AD257">
        <v>1</v>
      </c>
      <c r="AE257" t="s">
        <v>1530</v>
      </c>
      <c r="AF257" t="s">
        <v>94</v>
      </c>
      <c r="AG257">
        <v>1</v>
      </c>
      <c r="AJ257" t="s">
        <v>105</v>
      </c>
      <c r="AK257" t="s">
        <v>105</v>
      </c>
      <c r="AL257" t="s">
        <v>31</v>
      </c>
      <c r="AM257" t="s">
        <v>106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15"/>
        <v>15:06:55</v>
      </c>
      <c r="C258" s="62" t="s">
        <v>29</v>
      </c>
      <c r="D258" s="63">
        <f t="shared" si="16"/>
        <v>12</v>
      </c>
      <c r="E258" s="87">
        <f t="shared" si="17"/>
        <v>40.72</v>
      </c>
      <c r="F258" s="89">
        <f t="shared" si="18"/>
        <v>488.64</v>
      </c>
      <c r="G258" s="64" t="s">
        <v>8</v>
      </c>
      <c r="H258" s="64" t="str">
        <f t="shared" si="19"/>
        <v>00540061965TRLO1</v>
      </c>
      <c r="J258" t="s">
        <v>94</v>
      </c>
      <c r="K258" t="s">
        <v>95</v>
      </c>
      <c r="L258">
        <v>12</v>
      </c>
      <c r="M258">
        <v>4072</v>
      </c>
      <c r="N258" t="s">
        <v>127</v>
      </c>
      <c r="O258" t="s">
        <v>1528</v>
      </c>
      <c r="P258" t="s">
        <v>128</v>
      </c>
      <c r="Q258" t="s">
        <v>1531</v>
      </c>
      <c r="R258">
        <v>20877</v>
      </c>
      <c r="S258">
        <v>1</v>
      </c>
      <c r="T258">
        <v>1</v>
      </c>
      <c r="U258">
        <v>0</v>
      </c>
      <c r="V258" t="s">
        <v>1065</v>
      </c>
      <c r="W258" t="s">
        <v>103</v>
      </c>
      <c r="X258">
        <v>1</v>
      </c>
      <c r="Y258">
        <v>0</v>
      </c>
      <c r="Z258">
        <v>0</v>
      </c>
      <c r="AB258" t="s">
        <v>104</v>
      </c>
      <c r="AC258" t="s">
        <v>31</v>
      </c>
      <c r="AD258">
        <v>1</v>
      </c>
      <c r="AE258" t="s">
        <v>1531</v>
      </c>
      <c r="AF258" t="s">
        <v>94</v>
      </c>
      <c r="AG258">
        <v>1</v>
      </c>
      <c r="AJ258" t="s">
        <v>105</v>
      </c>
      <c r="AK258" t="s">
        <v>105</v>
      </c>
      <c r="AL258" t="s">
        <v>31</v>
      </c>
      <c r="AM258" t="s">
        <v>106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ref="B259:B322" si="20">MID(O259,FIND(" ",O259)+1,8)</f>
        <v>15:06:55</v>
      </c>
      <c r="C259" s="62" t="s">
        <v>29</v>
      </c>
      <c r="D259" s="63">
        <f t="shared" ref="D259:D322" si="21">L259</f>
        <v>10</v>
      </c>
      <c r="E259" s="87">
        <f t="shared" ref="E259:E322" si="22">M259/100</f>
        <v>40.72</v>
      </c>
      <c r="F259" s="89">
        <f t="shared" ref="F259:F322" si="23">(D259*E259)</f>
        <v>407.2</v>
      </c>
      <c r="G259" s="64" t="s">
        <v>8</v>
      </c>
      <c r="H259" s="64" t="str">
        <f t="shared" ref="H259:H322" si="24">Q259</f>
        <v>00540061964TRLO1</v>
      </c>
      <c r="J259" t="s">
        <v>94</v>
      </c>
      <c r="K259" t="s">
        <v>95</v>
      </c>
      <c r="L259">
        <v>10</v>
      </c>
      <c r="M259">
        <v>4072</v>
      </c>
      <c r="N259" t="s">
        <v>127</v>
      </c>
      <c r="O259" t="s">
        <v>1528</v>
      </c>
      <c r="P259" t="s">
        <v>128</v>
      </c>
      <c r="Q259" t="s">
        <v>1532</v>
      </c>
      <c r="R259">
        <v>20877</v>
      </c>
      <c r="S259">
        <v>1</v>
      </c>
      <c r="T259">
        <v>1</v>
      </c>
      <c r="U259">
        <v>0</v>
      </c>
      <c r="V259" t="s">
        <v>1065</v>
      </c>
      <c r="W259" t="s">
        <v>103</v>
      </c>
      <c r="X259">
        <v>1</v>
      </c>
      <c r="Y259">
        <v>0</v>
      </c>
      <c r="Z259">
        <v>0</v>
      </c>
      <c r="AB259" t="s">
        <v>104</v>
      </c>
      <c r="AC259" t="s">
        <v>31</v>
      </c>
      <c r="AD259">
        <v>1</v>
      </c>
      <c r="AE259" t="s">
        <v>1532</v>
      </c>
      <c r="AF259" t="s">
        <v>94</v>
      </c>
      <c r="AG259">
        <v>1</v>
      </c>
      <c r="AJ259" t="s">
        <v>105</v>
      </c>
      <c r="AK259" t="s">
        <v>105</v>
      </c>
      <c r="AL259" t="s">
        <v>31</v>
      </c>
      <c r="AM259" t="s">
        <v>106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15:06:55</v>
      </c>
      <c r="C260" s="62" t="s">
        <v>29</v>
      </c>
      <c r="D260" s="63">
        <f t="shared" si="21"/>
        <v>15</v>
      </c>
      <c r="E260" s="87">
        <f t="shared" si="22"/>
        <v>40.700000000000003</v>
      </c>
      <c r="F260" s="89">
        <f t="shared" si="23"/>
        <v>610.5</v>
      </c>
      <c r="G260" s="64" t="s">
        <v>8</v>
      </c>
      <c r="H260" s="64" t="str">
        <f t="shared" si="24"/>
        <v>00540061990TRLO1</v>
      </c>
      <c r="J260" t="s">
        <v>94</v>
      </c>
      <c r="K260" t="s">
        <v>95</v>
      </c>
      <c r="L260">
        <v>15</v>
      </c>
      <c r="M260">
        <v>4070</v>
      </c>
      <c r="N260" t="s">
        <v>127</v>
      </c>
      <c r="O260" t="s">
        <v>1533</v>
      </c>
      <c r="P260" t="s">
        <v>128</v>
      </c>
      <c r="Q260" t="s">
        <v>1534</v>
      </c>
      <c r="R260">
        <v>20877</v>
      </c>
      <c r="S260">
        <v>1</v>
      </c>
      <c r="T260">
        <v>1</v>
      </c>
      <c r="U260">
        <v>0</v>
      </c>
      <c r="V260" t="s">
        <v>1065</v>
      </c>
      <c r="W260" t="s">
        <v>103</v>
      </c>
      <c r="X260">
        <v>1</v>
      </c>
      <c r="Y260">
        <v>0</v>
      </c>
      <c r="Z260">
        <v>0</v>
      </c>
      <c r="AB260" t="s">
        <v>104</v>
      </c>
      <c r="AC260" t="s">
        <v>31</v>
      </c>
      <c r="AD260">
        <v>1</v>
      </c>
      <c r="AE260" t="s">
        <v>1534</v>
      </c>
      <c r="AF260" t="s">
        <v>94</v>
      </c>
      <c r="AG260">
        <v>1</v>
      </c>
      <c r="AJ260" t="s">
        <v>105</v>
      </c>
      <c r="AK260" t="s">
        <v>105</v>
      </c>
      <c r="AL260" t="s">
        <v>31</v>
      </c>
      <c r="AM260" t="s">
        <v>106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15:06:55</v>
      </c>
      <c r="C261" s="62" t="s">
        <v>29</v>
      </c>
      <c r="D261" s="63">
        <f t="shared" si="21"/>
        <v>20</v>
      </c>
      <c r="E261" s="87">
        <f t="shared" si="22"/>
        <v>40.700000000000003</v>
      </c>
      <c r="F261" s="89">
        <f t="shared" si="23"/>
        <v>814</v>
      </c>
      <c r="G261" s="64" t="s">
        <v>8</v>
      </c>
      <c r="H261" s="64" t="str">
        <f t="shared" si="24"/>
        <v>00540061989TRLO1</v>
      </c>
      <c r="J261" t="s">
        <v>94</v>
      </c>
      <c r="K261" t="s">
        <v>95</v>
      </c>
      <c r="L261">
        <v>20</v>
      </c>
      <c r="M261">
        <v>4070</v>
      </c>
      <c r="N261" t="s">
        <v>127</v>
      </c>
      <c r="O261" t="s">
        <v>1533</v>
      </c>
      <c r="P261" t="s">
        <v>128</v>
      </c>
      <c r="Q261" t="s">
        <v>1535</v>
      </c>
      <c r="R261">
        <v>20877</v>
      </c>
      <c r="S261">
        <v>1</v>
      </c>
      <c r="T261">
        <v>1</v>
      </c>
      <c r="U261">
        <v>0</v>
      </c>
      <c r="V261" t="s">
        <v>1065</v>
      </c>
      <c r="W261" t="s">
        <v>103</v>
      </c>
      <c r="X261">
        <v>1</v>
      </c>
      <c r="Y261">
        <v>0</v>
      </c>
      <c r="Z261">
        <v>0</v>
      </c>
      <c r="AB261" t="s">
        <v>104</v>
      </c>
      <c r="AC261" t="s">
        <v>31</v>
      </c>
      <c r="AD261">
        <v>1</v>
      </c>
      <c r="AE261" t="s">
        <v>1535</v>
      </c>
      <c r="AF261" t="s">
        <v>94</v>
      </c>
      <c r="AG261">
        <v>1</v>
      </c>
      <c r="AJ261" t="s">
        <v>105</v>
      </c>
      <c r="AK261" t="s">
        <v>105</v>
      </c>
      <c r="AL261" t="s">
        <v>31</v>
      </c>
      <c r="AM261" t="s">
        <v>106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15:09:43</v>
      </c>
      <c r="C262" s="62" t="s">
        <v>29</v>
      </c>
      <c r="D262" s="63">
        <f t="shared" si="21"/>
        <v>72</v>
      </c>
      <c r="E262" s="87">
        <f t="shared" si="22"/>
        <v>40.68</v>
      </c>
      <c r="F262" s="89">
        <f t="shared" si="23"/>
        <v>2928.96</v>
      </c>
      <c r="G262" s="64" t="s">
        <v>8</v>
      </c>
      <c r="H262" s="64" t="str">
        <f t="shared" si="24"/>
        <v>00540063900TRLO1</v>
      </c>
      <c r="J262" t="s">
        <v>94</v>
      </c>
      <c r="K262" t="s">
        <v>95</v>
      </c>
      <c r="L262">
        <v>72</v>
      </c>
      <c r="M262">
        <v>4068</v>
      </c>
      <c r="N262" t="s">
        <v>127</v>
      </c>
      <c r="O262" t="s">
        <v>1536</v>
      </c>
      <c r="P262" t="s">
        <v>128</v>
      </c>
      <c r="Q262" t="s">
        <v>1537</v>
      </c>
      <c r="R262">
        <v>20877</v>
      </c>
      <c r="S262">
        <v>1</v>
      </c>
      <c r="T262">
        <v>1</v>
      </c>
      <c r="U262">
        <v>0</v>
      </c>
      <c r="V262" t="s">
        <v>1065</v>
      </c>
      <c r="W262" t="s">
        <v>103</v>
      </c>
      <c r="X262">
        <v>1</v>
      </c>
      <c r="Y262">
        <v>0</v>
      </c>
      <c r="Z262">
        <v>0</v>
      </c>
      <c r="AB262" t="s">
        <v>104</v>
      </c>
      <c r="AC262" t="s">
        <v>31</v>
      </c>
      <c r="AD262">
        <v>1</v>
      </c>
      <c r="AE262" t="s">
        <v>1537</v>
      </c>
      <c r="AF262" t="s">
        <v>94</v>
      </c>
      <c r="AG262">
        <v>1</v>
      </c>
      <c r="AJ262" t="s">
        <v>105</v>
      </c>
      <c r="AK262" t="s">
        <v>105</v>
      </c>
      <c r="AL262" t="s">
        <v>31</v>
      </c>
      <c r="AM262" t="s">
        <v>106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15:09:43</v>
      </c>
      <c r="C263" s="62" t="s">
        <v>29</v>
      </c>
      <c r="D263" s="63">
        <f t="shared" si="21"/>
        <v>51</v>
      </c>
      <c r="E263" s="87">
        <f t="shared" si="22"/>
        <v>40.68</v>
      </c>
      <c r="F263" s="89">
        <f t="shared" si="23"/>
        <v>2074.6799999999998</v>
      </c>
      <c r="G263" s="64" t="s">
        <v>8</v>
      </c>
      <c r="H263" s="64" t="str">
        <f t="shared" si="24"/>
        <v>00540063899TRLO1</v>
      </c>
      <c r="J263" t="s">
        <v>94</v>
      </c>
      <c r="K263" t="s">
        <v>95</v>
      </c>
      <c r="L263">
        <v>51</v>
      </c>
      <c r="M263">
        <v>4068</v>
      </c>
      <c r="N263" t="s">
        <v>127</v>
      </c>
      <c r="O263" t="s">
        <v>1536</v>
      </c>
      <c r="P263" t="s">
        <v>128</v>
      </c>
      <c r="Q263" t="s">
        <v>1538</v>
      </c>
      <c r="R263">
        <v>20877</v>
      </c>
      <c r="S263">
        <v>1</v>
      </c>
      <c r="T263">
        <v>1</v>
      </c>
      <c r="U263">
        <v>0</v>
      </c>
      <c r="V263" t="s">
        <v>1065</v>
      </c>
      <c r="W263" t="s">
        <v>103</v>
      </c>
      <c r="X263">
        <v>1</v>
      </c>
      <c r="Y263">
        <v>0</v>
      </c>
      <c r="Z263">
        <v>0</v>
      </c>
      <c r="AB263" t="s">
        <v>104</v>
      </c>
      <c r="AC263" t="s">
        <v>31</v>
      </c>
      <c r="AD263">
        <v>1</v>
      </c>
      <c r="AE263" t="s">
        <v>1538</v>
      </c>
      <c r="AF263" t="s">
        <v>94</v>
      </c>
      <c r="AG263">
        <v>1</v>
      </c>
      <c r="AJ263" t="s">
        <v>105</v>
      </c>
      <c r="AK263" t="s">
        <v>105</v>
      </c>
      <c r="AL263" t="s">
        <v>31</v>
      </c>
      <c r="AM263" t="s">
        <v>106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15:09:43</v>
      </c>
      <c r="C264" s="62" t="s">
        <v>29</v>
      </c>
      <c r="D264" s="63">
        <f t="shared" si="21"/>
        <v>82</v>
      </c>
      <c r="E264" s="87">
        <f t="shared" si="22"/>
        <v>40.68</v>
      </c>
      <c r="F264" s="89">
        <f t="shared" si="23"/>
        <v>3335.7599999999998</v>
      </c>
      <c r="G264" s="64" t="s">
        <v>8</v>
      </c>
      <c r="H264" s="64" t="str">
        <f t="shared" si="24"/>
        <v>00540063898TRLO1</v>
      </c>
      <c r="J264" t="s">
        <v>94</v>
      </c>
      <c r="K264" t="s">
        <v>95</v>
      </c>
      <c r="L264">
        <v>82</v>
      </c>
      <c r="M264">
        <v>4068</v>
      </c>
      <c r="N264" t="s">
        <v>127</v>
      </c>
      <c r="O264" t="s">
        <v>1536</v>
      </c>
      <c r="P264" t="s">
        <v>128</v>
      </c>
      <c r="Q264" t="s">
        <v>1539</v>
      </c>
      <c r="R264">
        <v>20877</v>
      </c>
      <c r="S264">
        <v>1</v>
      </c>
      <c r="T264">
        <v>1</v>
      </c>
      <c r="U264">
        <v>0</v>
      </c>
      <c r="V264" t="s">
        <v>1065</v>
      </c>
      <c r="W264" t="s">
        <v>103</v>
      </c>
      <c r="X264">
        <v>1</v>
      </c>
      <c r="Y264">
        <v>0</v>
      </c>
      <c r="Z264">
        <v>0</v>
      </c>
      <c r="AB264" t="s">
        <v>104</v>
      </c>
      <c r="AC264" t="s">
        <v>31</v>
      </c>
      <c r="AD264">
        <v>1</v>
      </c>
      <c r="AE264" t="s">
        <v>1539</v>
      </c>
      <c r="AF264" t="s">
        <v>94</v>
      </c>
      <c r="AG264">
        <v>1</v>
      </c>
      <c r="AJ264" t="s">
        <v>105</v>
      </c>
      <c r="AK264" t="s">
        <v>105</v>
      </c>
      <c r="AL264" t="s">
        <v>31</v>
      </c>
      <c r="AM264" t="s">
        <v>106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15:09:43</v>
      </c>
      <c r="C265" s="62" t="s">
        <v>29</v>
      </c>
      <c r="D265" s="63">
        <f t="shared" si="21"/>
        <v>29</v>
      </c>
      <c r="E265" s="87">
        <f t="shared" si="22"/>
        <v>40.68</v>
      </c>
      <c r="F265" s="89">
        <f t="shared" si="23"/>
        <v>1179.72</v>
      </c>
      <c r="G265" s="64" t="s">
        <v>8</v>
      </c>
      <c r="H265" s="64" t="str">
        <f t="shared" si="24"/>
        <v>00540063897TRLO1</v>
      </c>
      <c r="J265" t="s">
        <v>94</v>
      </c>
      <c r="K265" t="s">
        <v>95</v>
      </c>
      <c r="L265">
        <v>29</v>
      </c>
      <c r="M265">
        <v>4068</v>
      </c>
      <c r="N265" t="s">
        <v>127</v>
      </c>
      <c r="O265" t="s">
        <v>1536</v>
      </c>
      <c r="P265" t="s">
        <v>128</v>
      </c>
      <c r="Q265" t="s">
        <v>1540</v>
      </c>
      <c r="R265">
        <v>20877</v>
      </c>
      <c r="S265">
        <v>1</v>
      </c>
      <c r="T265">
        <v>1</v>
      </c>
      <c r="U265">
        <v>0</v>
      </c>
      <c r="V265" t="s">
        <v>1065</v>
      </c>
      <c r="W265" t="s">
        <v>103</v>
      </c>
      <c r="X265">
        <v>1</v>
      </c>
      <c r="Y265">
        <v>0</v>
      </c>
      <c r="Z265">
        <v>0</v>
      </c>
      <c r="AB265" t="s">
        <v>104</v>
      </c>
      <c r="AC265" t="s">
        <v>31</v>
      </c>
      <c r="AD265">
        <v>1</v>
      </c>
      <c r="AE265" t="s">
        <v>1540</v>
      </c>
      <c r="AF265" t="s">
        <v>94</v>
      </c>
      <c r="AG265">
        <v>1</v>
      </c>
      <c r="AJ265" t="s">
        <v>105</v>
      </c>
      <c r="AK265" t="s">
        <v>105</v>
      </c>
      <c r="AL265" t="s">
        <v>31</v>
      </c>
      <c r="AM265" t="s">
        <v>106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15:10:34</v>
      </c>
      <c r="C266" s="62" t="s">
        <v>29</v>
      </c>
      <c r="D266" s="63">
        <f t="shared" si="21"/>
        <v>17</v>
      </c>
      <c r="E266" s="87">
        <f t="shared" si="22"/>
        <v>40.68</v>
      </c>
      <c r="F266" s="89">
        <f t="shared" si="23"/>
        <v>691.56</v>
      </c>
      <c r="G266" s="64" t="s">
        <v>8</v>
      </c>
      <c r="H266" s="64" t="str">
        <f t="shared" si="24"/>
        <v>00540064471TRLO1</v>
      </c>
      <c r="J266" t="s">
        <v>94</v>
      </c>
      <c r="K266" t="s">
        <v>95</v>
      </c>
      <c r="L266">
        <v>17</v>
      </c>
      <c r="M266">
        <v>4068</v>
      </c>
      <c r="N266" t="s">
        <v>127</v>
      </c>
      <c r="O266" t="s">
        <v>1541</v>
      </c>
      <c r="P266" t="s">
        <v>128</v>
      </c>
      <c r="Q266" t="s">
        <v>1542</v>
      </c>
      <c r="R266">
        <v>20877</v>
      </c>
      <c r="S266">
        <v>1</v>
      </c>
      <c r="T266">
        <v>1</v>
      </c>
      <c r="U266">
        <v>0</v>
      </c>
      <c r="V266" t="s">
        <v>1065</v>
      </c>
      <c r="W266" t="s">
        <v>103</v>
      </c>
      <c r="X266">
        <v>1</v>
      </c>
      <c r="Y266">
        <v>0</v>
      </c>
      <c r="Z266">
        <v>0</v>
      </c>
      <c r="AB266" t="s">
        <v>104</v>
      </c>
      <c r="AC266" t="s">
        <v>31</v>
      </c>
      <c r="AD266">
        <v>1</v>
      </c>
      <c r="AE266" t="s">
        <v>1542</v>
      </c>
      <c r="AF266" t="s">
        <v>94</v>
      </c>
      <c r="AG266">
        <v>1</v>
      </c>
      <c r="AJ266" t="s">
        <v>105</v>
      </c>
      <c r="AK266" t="s">
        <v>105</v>
      </c>
      <c r="AL266" t="s">
        <v>31</v>
      </c>
      <c r="AM266" t="s">
        <v>106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15:10:34</v>
      </c>
      <c r="C267" s="62" t="s">
        <v>29</v>
      </c>
      <c r="D267" s="63">
        <f t="shared" si="21"/>
        <v>35</v>
      </c>
      <c r="E267" s="87">
        <f t="shared" si="22"/>
        <v>40.659999999999997</v>
      </c>
      <c r="F267" s="89">
        <f t="shared" si="23"/>
        <v>1423.1</v>
      </c>
      <c r="G267" s="64" t="s">
        <v>8</v>
      </c>
      <c r="H267" s="64" t="str">
        <f t="shared" si="24"/>
        <v>00540064473TRLO1</v>
      </c>
      <c r="J267" t="s">
        <v>94</v>
      </c>
      <c r="K267" t="s">
        <v>95</v>
      </c>
      <c r="L267">
        <v>35</v>
      </c>
      <c r="M267">
        <v>4066</v>
      </c>
      <c r="N267" t="s">
        <v>127</v>
      </c>
      <c r="O267" t="s">
        <v>1543</v>
      </c>
      <c r="P267" t="s">
        <v>128</v>
      </c>
      <c r="Q267" t="s">
        <v>1544</v>
      </c>
      <c r="R267">
        <v>20877</v>
      </c>
      <c r="S267">
        <v>1</v>
      </c>
      <c r="T267">
        <v>1</v>
      </c>
      <c r="U267">
        <v>0</v>
      </c>
      <c r="V267" t="s">
        <v>1065</v>
      </c>
      <c r="W267" t="s">
        <v>103</v>
      </c>
      <c r="X267">
        <v>1</v>
      </c>
      <c r="Y267">
        <v>0</v>
      </c>
      <c r="Z267">
        <v>0</v>
      </c>
      <c r="AB267" t="s">
        <v>104</v>
      </c>
      <c r="AC267" t="s">
        <v>31</v>
      </c>
      <c r="AD267">
        <v>1</v>
      </c>
      <c r="AE267" t="s">
        <v>1544</v>
      </c>
      <c r="AF267" t="s">
        <v>94</v>
      </c>
      <c r="AG267">
        <v>1</v>
      </c>
      <c r="AJ267" t="s">
        <v>105</v>
      </c>
      <c r="AK267" t="s">
        <v>105</v>
      </c>
      <c r="AL267" t="s">
        <v>31</v>
      </c>
      <c r="AM267" t="s">
        <v>106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15:10:35</v>
      </c>
      <c r="C268" s="62" t="s">
        <v>29</v>
      </c>
      <c r="D268" s="63">
        <f t="shared" si="21"/>
        <v>10</v>
      </c>
      <c r="E268" s="87">
        <f t="shared" si="22"/>
        <v>40.64</v>
      </c>
      <c r="F268" s="89">
        <f t="shared" si="23"/>
        <v>406.4</v>
      </c>
      <c r="G268" s="64" t="s">
        <v>8</v>
      </c>
      <c r="H268" s="64" t="str">
        <f t="shared" si="24"/>
        <v>00540064490TRLO1</v>
      </c>
      <c r="J268" t="s">
        <v>94</v>
      </c>
      <c r="K268" t="s">
        <v>95</v>
      </c>
      <c r="L268">
        <v>10</v>
      </c>
      <c r="M268">
        <v>4064</v>
      </c>
      <c r="N268" t="s">
        <v>127</v>
      </c>
      <c r="O268" t="s">
        <v>1545</v>
      </c>
      <c r="P268" t="s">
        <v>128</v>
      </c>
      <c r="Q268" t="s">
        <v>1546</v>
      </c>
      <c r="R268">
        <v>20877</v>
      </c>
      <c r="S268">
        <v>1</v>
      </c>
      <c r="T268">
        <v>1</v>
      </c>
      <c r="U268">
        <v>0</v>
      </c>
      <c r="V268" t="s">
        <v>1065</v>
      </c>
      <c r="W268" t="s">
        <v>103</v>
      </c>
      <c r="X268">
        <v>1</v>
      </c>
      <c r="Y268">
        <v>0</v>
      </c>
      <c r="Z268">
        <v>0</v>
      </c>
      <c r="AB268" t="s">
        <v>104</v>
      </c>
      <c r="AC268" t="s">
        <v>31</v>
      </c>
      <c r="AD268">
        <v>1</v>
      </c>
      <c r="AE268" t="s">
        <v>1546</v>
      </c>
      <c r="AF268" t="s">
        <v>94</v>
      </c>
      <c r="AG268">
        <v>1</v>
      </c>
      <c r="AJ268" t="s">
        <v>105</v>
      </c>
      <c r="AK268" t="s">
        <v>105</v>
      </c>
      <c r="AL268" t="s">
        <v>31</v>
      </c>
      <c r="AM268" t="s">
        <v>106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15:11:07</v>
      </c>
      <c r="C269" s="62" t="s">
        <v>29</v>
      </c>
      <c r="D269" s="63">
        <f t="shared" si="21"/>
        <v>50</v>
      </c>
      <c r="E269" s="87">
        <f t="shared" si="22"/>
        <v>40.6</v>
      </c>
      <c r="F269" s="89">
        <f t="shared" si="23"/>
        <v>2030</v>
      </c>
      <c r="G269" s="64" t="s">
        <v>8</v>
      </c>
      <c r="H269" s="64" t="str">
        <f t="shared" si="24"/>
        <v>00540064966TRLO1</v>
      </c>
      <c r="J269" t="s">
        <v>94</v>
      </c>
      <c r="K269" t="s">
        <v>95</v>
      </c>
      <c r="L269">
        <v>50</v>
      </c>
      <c r="M269">
        <v>4060</v>
      </c>
      <c r="N269" t="s">
        <v>127</v>
      </c>
      <c r="O269" t="s">
        <v>1547</v>
      </c>
      <c r="P269" t="s">
        <v>128</v>
      </c>
      <c r="Q269" t="s">
        <v>1548</v>
      </c>
      <c r="R269">
        <v>20877</v>
      </c>
      <c r="S269">
        <v>1</v>
      </c>
      <c r="T269">
        <v>1</v>
      </c>
      <c r="U269">
        <v>0</v>
      </c>
      <c r="V269" t="s">
        <v>1065</v>
      </c>
      <c r="W269" t="s">
        <v>103</v>
      </c>
      <c r="X269">
        <v>1</v>
      </c>
      <c r="Y269">
        <v>0</v>
      </c>
      <c r="Z269">
        <v>0</v>
      </c>
      <c r="AB269" t="s">
        <v>104</v>
      </c>
      <c r="AC269" t="s">
        <v>31</v>
      </c>
      <c r="AD269">
        <v>1</v>
      </c>
      <c r="AE269" t="s">
        <v>1548</v>
      </c>
      <c r="AF269" t="s">
        <v>94</v>
      </c>
      <c r="AG269">
        <v>1</v>
      </c>
      <c r="AJ269" t="s">
        <v>105</v>
      </c>
      <c r="AK269" t="s">
        <v>105</v>
      </c>
      <c r="AL269" t="s">
        <v>31</v>
      </c>
      <c r="AM269" t="s">
        <v>106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15:12:04</v>
      </c>
      <c r="C270" s="62" t="s">
        <v>29</v>
      </c>
      <c r="D270" s="63">
        <f t="shared" si="21"/>
        <v>48</v>
      </c>
      <c r="E270" s="87">
        <f t="shared" si="22"/>
        <v>40.58</v>
      </c>
      <c r="F270" s="89">
        <f t="shared" si="23"/>
        <v>1947.84</v>
      </c>
      <c r="G270" s="64" t="s">
        <v>8</v>
      </c>
      <c r="H270" s="64" t="str">
        <f t="shared" si="24"/>
        <v>00540065490TRLO1</v>
      </c>
      <c r="J270" t="s">
        <v>94</v>
      </c>
      <c r="K270" t="s">
        <v>95</v>
      </c>
      <c r="L270">
        <v>48</v>
      </c>
      <c r="M270">
        <v>4058</v>
      </c>
      <c r="N270" t="s">
        <v>127</v>
      </c>
      <c r="O270" t="s">
        <v>1549</v>
      </c>
      <c r="P270" t="s">
        <v>128</v>
      </c>
      <c r="Q270" t="s">
        <v>1550</v>
      </c>
      <c r="R270">
        <v>20877</v>
      </c>
      <c r="S270">
        <v>1</v>
      </c>
      <c r="T270">
        <v>1</v>
      </c>
      <c r="U270">
        <v>0</v>
      </c>
      <c r="V270" t="s">
        <v>1065</v>
      </c>
      <c r="W270" t="s">
        <v>103</v>
      </c>
      <c r="X270">
        <v>1</v>
      </c>
      <c r="Y270">
        <v>0</v>
      </c>
      <c r="Z270">
        <v>0</v>
      </c>
      <c r="AB270" t="s">
        <v>104</v>
      </c>
      <c r="AC270" t="s">
        <v>31</v>
      </c>
      <c r="AD270">
        <v>1</v>
      </c>
      <c r="AE270" t="s">
        <v>1550</v>
      </c>
      <c r="AF270" t="s">
        <v>94</v>
      </c>
      <c r="AG270">
        <v>1</v>
      </c>
      <c r="AJ270" t="s">
        <v>105</v>
      </c>
      <c r="AK270" t="s">
        <v>105</v>
      </c>
      <c r="AL270" t="s">
        <v>31</v>
      </c>
      <c r="AM270" t="s">
        <v>106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15:12:20</v>
      </c>
      <c r="C271" s="62" t="s">
        <v>29</v>
      </c>
      <c r="D271" s="63">
        <f t="shared" si="21"/>
        <v>40</v>
      </c>
      <c r="E271" s="87">
        <f t="shared" si="22"/>
        <v>40.54</v>
      </c>
      <c r="F271" s="89">
        <f t="shared" si="23"/>
        <v>1621.6</v>
      </c>
      <c r="G271" s="64" t="s">
        <v>8</v>
      </c>
      <c r="H271" s="64" t="str">
        <f t="shared" si="24"/>
        <v>00540065663TRLO1</v>
      </c>
      <c r="J271" t="s">
        <v>94</v>
      </c>
      <c r="K271" t="s">
        <v>95</v>
      </c>
      <c r="L271">
        <v>40</v>
      </c>
      <c r="M271">
        <v>4054</v>
      </c>
      <c r="N271" t="s">
        <v>127</v>
      </c>
      <c r="O271" t="s">
        <v>1551</v>
      </c>
      <c r="P271" t="s">
        <v>128</v>
      </c>
      <c r="Q271" t="s">
        <v>1552</v>
      </c>
      <c r="R271">
        <v>20877</v>
      </c>
      <c r="S271">
        <v>1</v>
      </c>
      <c r="T271">
        <v>1</v>
      </c>
      <c r="U271">
        <v>0</v>
      </c>
      <c r="V271" t="s">
        <v>1065</v>
      </c>
      <c r="W271" t="s">
        <v>103</v>
      </c>
      <c r="X271">
        <v>1</v>
      </c>
      <c r="Y271">
        <v>0</v>
      </c>
      <c r="Z271">
        <v>0</v>
      </c>
      <c r="AB271" t="s">
        <v>104</v>
      </c>
      <c r="AC271" t="s">
        <v>31</v>
      </c>
      <c r="AD271">
        <v>1</v>
      </c>
      <c r="AE271" t="s">
        <v>1552</v>
      </c>
      <c r="AF271" t="s">
        <v>94</v>
      </c>
      <c r="AG271">
        <v>1</v>
      </c>
      <c r="AJ271" t="s">
        <v>105</v>
      </c>
      <c r="AK271" t="s">
        <v>105</v>
      </c>
      <c r="AL271" t="s">
        <v>31</v>
      </c>
      <c r="AM271" t="s">
        <v>106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15:13:15</v>
      </c>
      <c r="C272" s="62" t="s">
        <v>29</v>
      </c>
      <c r="D272" s="63">
        <f t="shared" si="21"/>
        <v>8</v>
      </c>
      <c r="E272" s="87">
        <f t="shared" si="22"/>
        <v>40.54</v>
      </c>
      <c r="F272" s="89">
        <f t="shared" si="23"/>
        <v>324.32</v>
      </c>
      <c r="G272" s="64" t="s">
        <v>8</v>
      </c>
      <c r="H272" s="64" t="str">
        <f t="shared" si="24"/>
        <v>00540066249TRLO1</v>
      </c>
      <c r="J272" t="s">
        <v>94</v>
      </c>
      <c r="K272" t="s">
        <v>95</v>
      </c>
      <c r="L272">
        <v>8</v>
      </c>
      <c r="M272">
        <v>4054</v>
      </c>
      <c r="N272" t="s">
        <v>127</v>
      </c>
      <c r="O272" t="s">
        <v>1553</v>
      </c>
      <c r="P272" t="s">
        <v>128</v>
      </c>
      <c r="Q272" t="s">
        <v>1554</v>
      </c>
      <c r="R272">
        <v>20877</v>
      </c>
      <c r="S272">
        <v>1</v>
      </c>
      <c r="T272">
        <v>1</v>
      </c>
      <c r="U272">
        <v>0</v>
      </c>
      <c r="V272" t="s">
        <v>1065</v>
      </c>
      <c r="W272" t="s">
        <v>103</v>
      </c>
      <c r="X272">
        <v>1</v>
      </c>
      <c r="Y272">
        <v>0</v>
      </c>
      <c r="Z272">
        <v>0</v>
      </c>
      <c r="AB272" t="s">
        <v>104</v>
      </c>
      <c r="AC272" t="s">
        <v>31</v>
      </c>
      <c r="AD272">
        <v>1</v>
      </c>
      <c r="AE272" t="s">
        <v>1554</v>
      </c>
      <c r="AF272" t="s">
        <v>94</v>
      </c>
      <c r="AG272">
        <v>1</v>
      </c>
      <c r="AJ272" t="s">
        <v>105</v>
      </c>
      <c r="AK272" t="s">
        <v>105</v>
      </c>
      <c r="AL272" t="s">
        <v>31</v>
      </c>
      <c r="AM272" t="s">
        <v>106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15:13:18</v>
      </c>
      <c r="C273" s="62" t="s">
        <v>29</v>
      </c>
      <c r="D273" s="63">
        <f t="shared" si="21"/>
        <v>40</v>
      </c>
      <c r="E273" s="87">
        <f t="shared" si="22"/>
        <v>40.5</v>
      </c>
      <c r="F273" s="89">
        <f t="shared" si="23"/>
        <v>1620</v>
      </c>
      <c r="G273" s="64" t="s">
        <v>8</v>
      </c>
      <c r="H273" s="64" t="str">
        <f t="shared" si="24"/>
        <v>00540066303TRLO1</v>
      </c>
      <c r="J273" t="s">
        <v>94</v>
      </c>
      <c r="K273" t="s">
        <v>95</v>
      </c>
      <c r="L273">
        <v>40</v>
      </c>
      <c r="M273">
        <v>4050</v>
      </c>
      <c r="N273" t="s">
        <v>127</v>
      </c>
      <c r="O273" t="s">
        <v>1555</v>
      </c>
      <c r="P273" t="s">
        <v>128</v>
      </c>
      <c r="Q273" t="s">
        <v>1556</v>
      </c>
      <c r="R273">
        <v>20877</v>
      </c>
      <c r="S273">
        <v>1</v>
      </c>
      <c r="T273">
        <v>1</v>
      </c>
      <c r="U273">
        <v>0</v>
      </c>
      <c r="V273" t="s">
        <v>1065</v>
      </c>
      <c r="W273" t="s">
        <v>103</v>
      </c>
      <c r="X273">
        <v>1</v>
      </c>
      <c r="Y273">
        <v>0</v>
      </c>
      <c r="Z273">
        <v>0</v>
      </c>
      <c r="AB273" t="s">
        <v>104</v>
      </c>
      <c r="AC273" t="s">
        <v>31</v>
      </c>
      <c r="AD273">
        <v>1</v>
      </c>
      <c r="AE273" t="s">
        <v>1556</v>
      </c>
      <c r="AF273" t="s">
        <v>94</v>
      </c>
      <c r="AG273">
        <v>1</v>
      </c>
      <c r="AJ273" t="s">
        <v>105</v>
      </c>
      <c r="AK273" t="s">
        <v>105</v>
      </c>
      <c r="AL273" t="s">
        <v>31</v>
      </c>
      <c r="AM273" t="s">
        <v>106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15:13:43</v>
      </c>
      <c r="C274" s="62" t="s">
        <v>29</v>
      </c>
      <c r="D274" s="63">
        <f t="shared" si="21"/>
        <v>10</v>
      </c>
      <c r="E274" s="87">
        <f t="shared" si="22"/>
        <v>40.520000000000003</v>
      </c>
      <c r="F274" s="89">
        <f t="shared" si="23"/>
        <v>405.20000000000005</v>
      </c>
      <c r="G274" s="64" t="s">
        <v>8</v>
      </c>
      <c r="H274" s="64" t="str">
        <f t="shared" si="24"/>
        <v>00540066517TRLO1</v>
      </c>
      <c r="J274" t="s">
        <v>94</v>
      </c>
      <c r="K274" t="s">
        <v>95</v>
      </c>
      <c r="L274">
        <v>10</v>
      </c>
      <c r="M274">
        <v>4052</v>
      </c>
      <c r="N274" t="s">
        <v>127</v>
      </c>
      <c r="O274" t="s">
        <v>1557</v>
      </c>
      <c r="P274" t="s">
        <v>128</v>
      </c>
      <c r="Q274" t="s">
        <v>1558</v>
      </c>
      <c r="R274">
        <v>20877</v>
      </c>
      <c r="S274">
        <v>1</v>
      </c>
      <c r="T274">
        <v>1</v>
      </c>
      <c r="U274">
        <v>0</v>
      </c>
      <c r="V274" t="s">
        <v>1065</v>
      </c>
      <c r="W274" t="s">
        <v>103</v>
      </c>
      <c r="X274">
        <v>1</v>
      </c>
      <c r="Y274">
        <v>0</v>
      </c>
      <c r="Z274">
        <v>0</v>
      </c>
      <c r="AB274" t="s">
        <v>104</v>
      </c>
      <c r="AC274" t="s">
        <v>31</v>
      </c>
      <c r="AD274">
        <v>1</v>
      </c>
      <c r="AE274" t="s">
        <v>1558</v>
      </c>
      <c r="AF274" t="s">
        <v>94</v>
      </c>
      <c r="AG274">
        <v>1</v>
      </c>
      <c r="AJ274" t="s">
        <v>105</v>
      </c>
      <c r="AK274" t="s">
        <v>105</v>
      </c>
      <c r="AL274" t="s">
        <v>31</v>
      </c>
      <c r="AM274" t="s">
        <v>106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15:13:43</v>
      </c>
      <c r="C275" s="62" t="s">
        <v>29</v>
      </c>
      <c r="D275" s="63">
        <f t="shared" si="21"/>
        <v>4</v>
      </c>
      <c r="E275" s="87">
        <f t="shared" si="22"/>
        <v>40.56</v>
      </c>
      <c r="F275" s="89">
        <f t="shared" si="23"/>
        <v>162.24</v>
      </c>
      <c r="G275" s="64" t="s">
        <v>8</v>
      </c>
      <c r="H275" s="64" t="str">
        <f t="shared" si="24"/>
        <v>00540066518TRLO1</v>
      </c>
      <c r="J275" t="s">
        <v>94</v>
      </c>
      <c r="K275" t="s">
        <v>95</v>
      </c>
      <c r="L275">
        <v>4</v>
      </c>
      <c r="M275">
        <v>4056</v>
      </c>
      <c r="N275" t="s">
        <v>127</v>
      </c>
      <c r="O275" t="s">
        <v>1557</v>
      </c>
      <c r="P275" t="s">
        <v>128</v>
      </c>
      <c r="Q275" t="s">
        <v>1559</v>
      </c>
      <c r="R275">
        <v>20877</v>
      </c>
      <c r="S275">
        <v>1</v>
      </c>
      <c r="T275">
        <v>1</v>
      </c>
      <c r="U275">
        <v>0</v>
      </c>
      <c r="V275" t="s">
        <v>1065</v>
      </c>
      <c r="W275" t="s">
        <v>103</v>
      </c>
      <c r="X275">
        <v>1</v>
      </c>
      <c r="Y275">
        <v>0</v>
      </c>
      <c r="Z275">
        <v>0</v>
      </c>
      <c r="AB275" t="s">
        <v>104</v>
      </c>
      <c r="AC275" t="s">
        <v>31</v>
      </c>
      <c r="AD275">
        <v>1</v>
      </c>
      <c r="AE275" t="s">
        <v>1559</v>
      </c>
      <c r="AF275" t="s">
        <v>94</v>
      </c>
      <c r="AG275">
        <v>1</v>
      </c>
      <c r="AJ275" t="s">
        <v>105</v>
      </c>
      <c r="AK275" t="s">
        <v>105</v>
      </c>
      <c r="AL275" t="s">
        <v>31</v>
      </c>
      <c r="AM275" t="s">
        <v>106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15:13:57</v>
      </c>
      <c r="C276" s="62" t="s">
        <v>29</v>
      </c>
      <c r="D276" s="63">
        <f t="shared" si="21"/>
        <v>33</v>
      </c>
      <c r="E276" s="87">
        <f t="shared" si="22"/>
        <v>40.56</v>
      </c>
      <c r="F276" s="89">
        <f t="shared" si="23"/>
        <v>1338.48</v>
      </c>
      <c r="G276" s="64" t="s">
        <v>8</v>
      </c>
      <c r="H276" s="64" t="str">
        <f t="shared" si="24"/>
        <v>00540066627TRLO1</v>
      </c>
      <c r="J276" t="s">
        <v>94</v>
      </c>
      <c r="K276" t="s">
        <v>95</v>
      </c>
      <c r="L276">
        <v>33</v>
      </c>
      <c r="M276">
        <v>4056</v>
      </c>
      <c r="N276" t="s">
        <v>127</v>
      </c>
      <c r="O276" t="s">
        <v>1560</v>
      </c>
      <c r="P276" t="s">
        <v>128</v>
      </c>
      <c r="Q276" t="s">
        <v>1561</v>
      </c>
      <c r="R276">
        <v>20877</v>
      </c>
      <c r="S276">
        <v>1</v>
      </c>
      <c r="T276">
        <v>1</v>
      </c>
      <c r="U276">
        <v>0</v>
      </c>
      <c r="V276" t="s">
        <v>1065</v>
      </c>
      <c r="W276" t="s">
        <v>103</v>
      </c>
      <c r="X276">
        <v>1</v>
      </c>
      <c r="Y276">
        <v>0</v>
      </c>
      <c r="Z276">
        <v>0</v>
      </c>
      <c r="AB276" t="s">
        <v>104</v>
      </c>
      <c r="AC276" t="s">
        <v>31</v>
      </c>
      <c r="AD276">
        <v>1</v>
      </c>
      <c r="AE276" t="s">
        <v>1561</v>
      </c>
      <c r="AF276" t="s">
        <v>94</v>
      </c>
      <c r="AG276">
        <v>1</v>
      </c>
      <c r="AJ276" t="s">
        <v>105</v>
      </c>
      <c r="AK276" t="s">
        <v>105</v>
      </c>
      <c r="AL276" t="s">
        <v>31</v>
      </c>
      <c r="AM276" t="s">
        <v>106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15:14:57</v>
      </c>
      <c r="C277" s="62" t="s">
        <v>29</v>
      </c>
      <c r="D277" s="63">
        <f t="shared" si="21"/>
        <v>88</v>
      </c>
      <c r="E277" s="87">
        <f t="shared" si="22"/>
        <v>40.68</v>
      </c>
      <c r="F277" s="89">
        <f t="shared" si="23"/>
        <v>3579.84</v>
      </c>
      <c r="G277" s="64" t="s">
        <v>8</v>
      </c>
      <c r="H277" s="64" t="str">
        <f t="shared" si="24"/>
        <v>00540068813TRLO1</v>
      </c>
      <c r="J277" t="s">
        <v>94</v>
      </c>
      <c r="K277" t="s">
        <v>95</v>
      </c>
      <c r="L277">
        <v>88</v>
      </c>
      <c r="M277">
        <v>4068</v>
      </c>
      <c r="N277" t="s">
        <v>127</v>
      </c>
      <c r="O277" t="s">
        <v>1562</v>
      </c>
      <c r="P277" t="s">
        <v>128</v>
      </c>
      <c r="Q277" t="s">
        <v>1563</v>
      </c>
      <c r="R277">
        <v>20877</v>
      </c>
      <c r="S277">
        <v>1</v>
      </c>
      <c r="T277">
        <v>1</v>
      </c>
      <c r="U277">
        <v>0</v>
      </c>
      <c r="V277" t="s">
        <v>1065</v>
      </c>
      <c r="W277" t="s">
        <v>103</v>
      </c>
      <c r="X277">
        <v>1</v>
      </c>
      <c r="Y277">
        <v>0</v>
      </c>
      <c r="Z277">
        <v>0</v>
      </c>
      <c r="AB277" t="s">
        <v>104</v>
      </c>
      <c r="AC277" t="s">
        <v>31</v>
      </c>
      <c r="AD277">
        <v>1</v>
      </c>
      <c r="AE277" t="s">
        <v>1563</v>
      </c>
      <c r="AF277" t="s">
        <v>94</v>
      </c>
      <c r="AG277">
        <v>1</v>
      </c>
      <c r="AJ277" t="s">
        <v>105</v>
      </c>
      <c r="AK277" t="s">
        <v>105</v>
      </c>
      <c r="AL277" t="s">
        <v>31</v>
      </c>
      <c r="AM277" t="s">
        <v>106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15:17:12</v>
      </c>
      <c r="C278" s="62" t="s">
        <v>29</v>
      </c>
      <c r="D278" s="63">
        <f t="shared" si="21"/>
        <v>43</v>
      </c>
      <c r="E278" s="87">
        <f t="shared" si="22"/>
        <v>41.04</v>
      </c>
      <c r="F278" s="89">
        <f t="shared" si="23"/>
        <v>1764.72</v>
      </c>
      <c r="G278" s="64" t="s">
        <v>8</v>
      </c>
      <c r="H278" s="64" t="str">
        <f t="shared" si="24"/>
        <v>00540071911TRLO1</v>
      </c>
      <c r="J278" t="s">
        <v>94</v>
      </c>
      <c r="K278" t="s">
        <v>95</v>
      </c>
      <c r="L278">
        <v>43</v>
      </c>
      <c r="M278">
        <v>4104</v>
      </c>
      <c r="N278" t="s">
        <v>127</v>
      </c>
      <c r="O278" t="s">
        <v>1564</v>
      </c>
      <c r="P278" t="s">
        <v>128</v>
      </c>
      <c r="Q278" t="s">
        <v>1565</v>
      </c>
      <c r="R278">
        <v>20877</v>
      </c>
      <c r="S278">
        <v>1</v>
      </c>
      <c r="T278">
        <v>1</v>
      </c>
      <c r="U278">
        <v>0</v>
      </c>
      <c r="V278" t="s">
        <v>1065</v>
      </c>
      <c r="W278" t="s">
        <v>103</v>
      </c>
      <c r="X278">
        <v>1</v>
      </c>
      <c r="Y278">
        <v>0</v>
      </c>
      <c r="Z278">
        <v>0</v>
      </c>
      <c r="AB278" t="s">
        <v>104</v>
      </c>
      <c r="AC278" t="s">
        <v>31</v>
      </c>
      <c r="AD278">
        <v>1</v>
      </c>
      <c r="AE278" t="s">
        <v>1565</v>
      </c>
      <c r="AF278" t="s">
        <v>94</v>
      </c>
      <c r="AG278">
        <v>1</v>
      </c>
      <c r="AJ278" t="s">
        <v>105</v>
      </c>
      <c r="AK278" t="s">
        <v>105</v>
      </c>
      <c r="AL278" t="s">
        <v>31</v>
      </c>
      <c r="AM278" t="s">
        <v>106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15:17:12</v>
      </c>
      <c r="C279" s="62" t="s">
        <v>29</v>
      </c>
      <c r="D279" s="63">
        <f t="shared" si="21"/>
        <v>57</v>
      </c>
      <c r="E279" s="87">
        <f t="shared" si="22"/>
        <v>41.04</v>
      </c>
      <c r="F279" s="89">
        <f t="shared" si="23"/>
        <v>2339.2799999999997</v>
      </c>
      <c r="G279" s="64" t="s">
        <v>8</v>
      </c>
      <c r="H279" s="64" t="str">
        <f t="shared" si="24"/>
        <v>00540071912TRLO1</v>
      </c>
      <c r="J279" t="s">
        <v>94</v>
      </c>
      <c r="K279" t="s">
        <v>95</v>
      </c>
      <c r="L279">
        <v>57</v>
      </c>
      <c r="M279">
        <v>4104</v>
      </c>
      <c r="N279" t="s">
        <v>127</v>
      </c>
      <c r="O279" t="s">
        <v>1564</v>
      </c>
      <c r="P279" t="s">
        <v>128</v>
      </c>
      <c r="Q279" t="s">
        <v>1566</v>
      </c>
      <c r="R279">
        <v>20877</v>
      </c>
      <c r="S279">
        <v>1</v>
      </c>
      <c r="T279">
        <v>1</v>
      </c>
      <c r="U279">
        <v>0</v>
      </c>
      <c r="V279" t="s">
        <v>1065</v>
      </c>
      <c r="W279" t="s">
        <v>103</v>
      </c>
      <c r="X279">
        <v>1</v>
      </c>
      <c r="Y279">
        <v>0</v>
      </c>
      <c r="Z279">
        <v>0</v>
      </c>
      <c r="AB279" t="s">
        <v>104</v>
      </c>
      <c r="AC279" t="s">
        <v>31</v>
      </c>
      <c r="AD279">
        <v>1</v>
      </c>
      <c r="AE279" t="s">
        <v>1566</v>
      </c>
      <c r="AF279" t="s">
        <v>94</v>
      </c>
      <c r="AG279">
        <v>1</v>
      </c>
      <c r="AJ279" t="s">
        <v>105</v>
      </c>
      <c r="AK279" t="s">
        <v>105</v>
      </c>
      <c r="AL279" t="s">
        <v>31</v>
      </c>
      <c r="AM279" t="s">
        <v>106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15:17:13</v>
      </c>
      <c r="C280" s="62" t="s">
        <v>29</v>
      </c>
      <c r="D280" s="63">
        <f t="shared" si="21"/>
        <v>42</v>
      </c>
      <c r="E280" s="87">
        <f t="shared" si="22"/>
        <v>41</v>
      </c>
      <c r="F280" s="89">
        <f t="shared" si="23"/>
        <v>1722</v>
      </c>
      <c r="G280" s="64" t="s">
        <v>8</v>
      </c>
      <c r="H280" s="64" t="str">
        <f t="shared" si="24"/>
        <v>00540071914TRLO1</v>
      </c>
      <c r="J280" t="s">
        <v>94</v>
      </c>
      <c r="K280" t="s">
        <v>95</v>
      </c>
      <c r="L280">
        <v>42</v>
      </c>
      <c r="M280">
        <v>4100</v>
      </c>
      <c r="N280" t="s">
        <v>127</v>
      </c>
      <c r="O280" t="s">
        <v>1567</v>
      </c>
      <c r="P280" t="s">
        <v>128</v>
      </c>
      <c r="Q280" t="s">
        <v>1568</v>
      </c>
      <c r="R280">
        <v>20877</v>
      </c>
      <c r="S280">
        <v>1</v>
      </c>
      <c r="T280">
        <v>1</v>
      </c>
      <c r="U280">
        <v>0</v>
      </c>
      <c r="V280" t="s">
        <v>1065</v>
      </c>
      <c r="W280" t="s">
        <v>103</v>
      </c>
      <c r="X280">
        <v>1</v>
      </c>
      <c r="Y280">
        <v>0</v>
      </c>
      <c r="Z280">
        <v>0</v>
      </c>
      <c r="AB280" t="s">
        <v>104</v>
      </c>
      <c r="AC280" t="s">
        <v>31</v>
      </c>
      <c r="AD280">
        <v>1</v>
      </c>
      <c r="AE280" t="s">
        <v>1568</v>
      </c>
      <c r="AF280" t="s">
        <v>94</v>
      </c>
      <c r="AG280">
        <v>1</v>
      </c>
      <c r="AJ280" t="s">
        <v>105</v>
      </c>
      <c r="AK280" t="s">
        <v>105</v>
      </c>
      <c r="AL280" t="s">
        <v>31</v>
      </c>
      <c r="AM280" t="s">
        <v>106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15:17:13</v>
      </c>
      <c r="C281" s="62" t="s">
        <v>29</v>
      </c>
      <c r="D281" s="63">
        <f t="shared" si="21"/>
        <v>24</v>
      </c>
      <c r="E281" s="87">
        <f t="shared" si="22"/>
        <v>41</v>
      </c>
      <c r="F281" s="89">
        <f t="shared" si="23"/>
        <v>984</v>
      </c>
      <c r="G281" s="64" t="s">
        <v>8</v>
      </c>
      <c r="H281" s="64" t="str">
        <f t="shared" si="24"/>
        <v>00540071913TRLO1</v>
      </c>
      <c r="J281" t="s">
        <v>94</v>
      </c>
      <c r="K281" t="s">
        <v>95</v>
      </c>
      <c r="L281">
        <v>24</v>
      </c>
      <c r="M281">
        <v>4100</v>
      </c>
      <c r="N281" t="s">
        <v>127</v>
      </c>
      <c r="O281" t="s">
        <v>1567</v>
      </c>
      <c r="P281" t="s">
        <v>128</v>
      </c>
      <c r="Q281" t="s">
        <v>1569</v>
      </c>
      <c r="R281">
        <v>20877</v>
      </c>
      <c r="S281">
        <v>1</v>
      </c>
      <c r="T281">
        <v>1</v>
      </c>
      <c r="U281">
        <v>0</v>
      </c>
      <c r="V281" t="s">
        <v>1065</v>
      </c>
      <c r="W281" t="s">
        <v>103</v>
      </c>
      <c r="X281">
        <v>1</v>
      </c>
      <c r="Y281">
        <v>0</v>
      </c>
      <c r="Z281">
        <v>0</v>
      </c>
      <c r="AB281" t="s">
        <v>104</v>
      </c>
      <c r="AC281" t="s">
        <v>31</v>
      </c>
      <c r="AD281">
        <v>1</v>
      </c>
      <c r="AE281" t="s">
        <v>1569</v>
      </c>
      <c r="AF281" t="s">
        <v>94</v>
      </c>
      <c r="AG281">
        <v>1</v>
      </c>
      <c r="AJ281" t="s">
        <v>105</v>
      </c>
      <c r="AK281" t="s">
        <v>105</v>
      </c>
      <c r="AL281" t="s">
        <v>31</v>
      </c>
      <c r="AM281" t="s">
        <v>106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15:18:19</v>
      </c>
      <c r="C282" s="62" t="s">
        <v>29</v>
      </c>
      <c r="D282" s="63">
        <f t="shared" si="21"/>
        <v>11</v>
      </c>
      <c r="E282" s="87">
        <f t="shared" si="22"/>
        <v>40.98</v>
      </c>
      <c r="F282" s="89">
        <f t="shared" si="23"/>
        <v>450.78</v>
      </c>
      <c r="G282" s="64" t="s">
        <v>8</v>
      </c>
      <c r="H282" s="64" t="str">
        <f t="shared" si="24"/>
        <v>00540073174TRLO1</v>
      </c>
      <c r="J282" t="s">
        <v>94</v>
      </c>
      <c r="K282" t="s">
        <v>95</v>
      </c>
      <c r="L282">
        <v>11</v>
      </c>
      <c r="M282">
        <v>4098</v>
      </c>
      <c r="N282" t="s">
        <v>127</v>
      </c>
      <c r="O282" t="s">
        <v>1570</v>
      </c>
      <c r="P282" t="s">
        <v>128</v>
      </c>
      <c r="Q282" t="s">
        <v>1571</v>
      </c>
      <c r="R282">
        <v>20877</v>
      </c>
      <c r="S282">
        <v>1</v>
      </c>
      <c r="T282">
        <v>1</v>
      </c>
      <c r="U282">
        <v>0</v>
      </c>
      <c r="V282" t="s">
        <v>1065</v>
      </c>
      <c r="W282" t="s">
        <v>103</v>
      </c>
      <c r="X282">
        <v>1</v>
      </c>
      <c r="Y282">
        <v>0</v>
      </c>
      <c r="Z282">
        <v>0</v>
      </c>
      <c r="AB282" t="s">
        <v>104</v>
      </c>
      <c r="AC282" t="s">
        <v>31</v>
      </c>
      <c r="AD282">
        <v>1</v>
      </c>
      <c r="AE282" t="s">
        <v>1571</v>
      </c>
      <c r="AF282" t="s">
        <v>94</v>
      </c>
      <c r="AG282">
        <v>1</v>
      </c>
      <c r="AJ282" t="s">
        <v>105</v>
      </c>
      <c r="AK282" t="s">
        <v>105</v>
      </c>
      <c r="AL282" t="s">
        <v>31</v>
      </c>
      <c r="AM282" t="s">
        <v>106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15:18:19</v>
      </c>
      <c r="C283" s="62" t="s">
        <v>29</v>
      </c>
      <c r="D283" s="63">
        <f t="shared" si="21"/>
        <v>43</v>
      </c>
      <c r="E283" s="87">
        <f t="shared" si="22"/>
        <v>40.94</v>
      </c>
      <c r="F283" s="89">
        <f t="shared" si="23"/>
        <v>1760.4199999999998</v>
      </c>
      <c r="G283" s="64" t="s">
        <v>8</v>
      </c>
      <c r="H283" s="64" t="str">
        <f t="shared" si="24"/>
        <v>00540073175TRLO1</v>
      </c>
      <c r="J283" t="s">
        <v>94</v>
      </c>
      <c r="K283" t="s">
        <v>95</v>
      </c>
      <c r="L283">
        <v>43</v>
      </c>
      <c r="M283">
        <v>4094</v>
      </c>
      <c r="N283" t="s">
        <v>127</v>
      </c>
      <c r="O283" t="s">
        <v>1572</v>
      </c>
      <c r="P283" t="s">
        <v>128</v>
      </c>
      <c r="Q283" t="s">
        <v>1573</v>
      </c>
      <c r="R283">
        <v>20877</v>
      </c>
      <c r="S283">
        <v>1</v>
      </c>
      <c r="T283">
        <v>1</v>
      </c>
      <c r="U283">
        <v>0</v>
      </c>
      <c r="V283" t="s">
        <v>1065</v>
      </c>
      <c r="W283" t="s">
        <v>103</v>
      </c>
      <c r="X283">
        <v>1</v>
      </c>
      <c r="Y283">
        <v>0</v>
      </c>
      <c r="Z283">
        <v>0</v>
      </c>
      <c r="AB283" t="s">
        <v>104</v>
      </c>
      <c r="AC283" t="s">
        <v>31</v>
      </c>
      <c r="AD283">
        <v>1</v>
      </c>
      <c r="AE283" t="s">
        <v>1573</v>
      </c>
      <c r="AF283" t="s">
        <v>94</v>
      </c>
      <c r="AG283">
        <v>1</v>
      </c>
      <c r="AJ283" t="s">
        <v>105</v>
      </c>
      <c r="AK283" t="s">
        <v>105</v>
      </c>
      <c r="AL283" t="s">
        <v>31</v>
      </c>
      <c r="AM283" t="s">
        <v>106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15:18:56</v>
      </c>
      <c r="C284" s="62" t="s">
        <v>29</v>
      </c>
      <c r="D284" s="63">
        <f t="shared" si="21"/>
        <v>14</v>
      </c>
      <c r="E284" s="87">
        <f t="shared" si="22"/>
        <v>40.92</v>
      </c>
      <c r="F284" s="89">
        <f t="shared" si="23"/>
        <v>572.88</v>
      </c>
      <c r="G284" s="64" t="s">
        <v>8</v>
      </c>
      <c r="H284" s="64" t="str">
        <f t="shared" si="24"/>
        <v>00540073550TRLO1</v>
      </c>
      <c r="J284" t="s">
        <v>94</v>
      </c>
      <c r="K284" t="s">
        <v>95</v>
      </c>
      <c r="L284">
        <v>14</v>
      </c>
      <c r="M284">
        <v>4092</v>
      </c>
      <c r="N284" t="s">
        <v>127</v>
      </c>
      <c r="O284" t="s">
        <v>1574</v>
      </c>
      <c r="P284" t="s">
        <v>128</v>
      </c>
      <c r="Q284" t="s">
        <v>1575</v>
      </c>
      <c r="R284">
        <v>20877</v>
      </c>
      <c r="S284">
        <v>1</v>
      </c>
      <c r="T284">
        <v>1</v>
      </c>
      <c r="U284">
        <v>0</v>
      </c>
      <c r="V284" t="s">
        <v>1065</v>
      </c>
      <c r="W284" t="s">
        <v>103</v>
      </c>
      <c r="X284">
        <v>1</v>
      </c>
      <c r="Y284">
        <v>0</v>
      </c>
      <c r="Z284">
        <v>0</v>
      </c>
      <c r="AB284" t="s">
        <v>104</v>
      </c>
      <c r="AC284" t="s">
        <v>31</v>
      </c>
      <c r="AD284">
        <v>1</v>
      </c>
      <c r="AE284" t="s">
        <v>1575</v>
      </c>
      <c r="AF284" t="s">
        <v>94</v>
      </c>
      <c r="AG284">
        <v>1</v>
      </c>
      <c r="AJ284" t="s">
        <v>105</v>
      </c>
      <c r="AK284" t="s">
        <v>105</v>
      </c>
      <c r="AL284" t="s">
        <v>31</v>
      </c>
      <c r="AM284" t="s">
        <v>106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15:20:17</v>
      </c>
      <c r="C285" s="62" t="s">
        <v>29</v>
      </c>
      <c r="D285" s="63">
        <f t="shared" si="21"/>
        <v>43</v>
      </c>
      <c r="E285" s="87">
        <f t="shared" si="22"/>
        <v>40.96</v>
      </c>
      <c r="F285" s="89">
        <f t="shared" si="23"/>
        <v>1761.28</v>
      </c>
      <c r="G285" s="64" t="s">
        <v>8</v>
      </c>
      <c r="H285" s="64" t="str">
        <f t="shared" si="24"/>
        <v>00540074603TRLO1</v>
      </c>
      <c r="J285" t="s">
        <v>94</v>
      </c>
      <c r="K285" t="s">
        <v>95</v>
      </c>
      <c r="L285">
        <v>43</v>
      </c>
      <c r="M285">
        <v>4096</v>
      </c>
      <c r="N285" t="s">
        <v>127</v>
      </c>
      <c r="O285" t="s">
        <v>1576</v>
      </c>
      <c r="P285" t="s">
        <v>128</v>
      </c>
      <c r="Q285" t="s">
        <v>1577</v>
      </c>
      <c r="R285">
        <v>20877</v>
      </c>
      <c r="S285">
        <v>1</v>
      </c>
      <c r="T285">
        <v>1</v>
      </c>
      <c r="U285">
        <v>0</v>
      </c>
      <c r="V285" t="s">
        <v>1065</v>
      </c>
      <c r="W285" t="s">
        <v>103</v>
      </c>
      <c r="X285">
        <v>1</v>
      </c>
      <c r="Y285">
        <v>0</v>
      </c>
      <c r="Z285">
        <v>0</v>
      </c>
      <c r="AB285" t="s">
        <v>104</v>
      </c>
      <c r="AC285" t="s">
        <v>31</v>
      </c>
      <c r="AD285">
        <v>1</v>
      </c>
      <c r="AE285" t="s">
        <v>1577</v>
      </c>
      <c r="AF285" t="s">
        <v>94</v>
      </c>
      <c r="AG285">
        <v>1</v>
      </c>
      <c r="AJ285" t="s">
        <v>105</v>
      </c>
      <c r="AK285" t="s">
        <v>105</v>
      </c>
      <c r="AL285" t="s">
        <v>31</v>
      </c>
      <c r="AM285" t="s">
        <v>106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15:20:17</v>
      </c>
      <c r="C286" s="62" t="s">
        <v>29</v>
      </c>
      <c r="D286" s="63">
        <f t="shared" si="21"/>
        <v>43</v>
      </c>
      <c r="E286" s="87">
        <f t="shared" si="22"/>
        <v>40.96</v>
      </c>
      <c r="F286" s="89">
        <f t="shared" si="23"/>
        <v>1761.28</v>
      </c>
      <c r="G286" s="64" t="s">
        <v>8</v>
      </c>
      <c r="H286" s="64" t="str">
        <f t="shared" si="24"/>
        <v>00540074602TRLO1</v>
      </c>
      <c r="J286" t="s">
        <v>94</v>
      </c>
      <c r="K286" t="s">
        <v>95</v>
      </c>
      <c r="L286">
        <v>43</v>
      </c>
      <c r="M286">
        <v>4096</v>
      </c>
      <c r="N286" t="s">
        <v>127</v>
      </c>
      <c r="O286" t="s">
        <v>1576</v>
      </c>
      <c r="P286" t="s">
        <v>128</v>
      </c>
      <c r="Q286" t="s">
        <v>1578</v>
      </c>
      <c r="R286">
        <v>20877</v>
      </c>
      <c r="S286">
        <v>1</v>
      </c>
      <c r="T286">
        <v>1</v>
      </c>
      <c r="U286">
        <v>0</v>
      </c>
      <c r="V286" t="s">
        <v>1065</v>
      </c>
      <c r="W286" t="s">
        <v>103</v>
      </c>
      <c r="X286">
        <v>1</v>
      </c>
      <c r="Y286">
        <v>0</v>
      </c>
      <c r="Z286">
        <v>0</v>
      </c>
      <c r="AB286" t="s">
        <v>104</v>
      </c>
      <c r="AC286" t="s">
        <v>31</v>
      </c>
      <c r="AD286">
        <v>1</v>
      </c>
      <c r="AE286" t="s">
        <v>1578</v>
      </c>
      <c r="AF286" t="s">
        <v>94</v>
      </c>
      <c r="AG286">
        <v>1</v>
      </c>
      <c r="AJ286" t="s">
        <v>105</v>
      </c>
      <c r="AK286" t="s">
        <v>105</v>
      </c>
      <c r="AL286" t="s">
        <v>31</v>
      </c>
      <c r="AM286" t="s">
        <v>106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15:21:50</v>
      </c>
      <c r="C287" s="62" t="s">
        <v>29</v>
      </c>
      <c r="D287" s="63">
        <f t="shared" si="21"/>
        <v>47</v>
      </c>
      <c r="E287" s="87">
        <f t="shared" si="22"/>
        <v>40.96</v>
      </c>
      <c r="F287" s="89">
        <f t="shared" si="23"/>
        <v>1925.1200000000001</v>
      </c>
      <c r="G287" s="64" t="s">
        <v>8</v>
      </c>
      <c r="H287" s="64" t="str">
        <f t="shared" si="24"/>
        <v>00540075490TRLO1</v>
      </c>
      <c r="J287" t="s">
        <v>94</v>
      </c>
      <c r="K287" t="s">
        <v>95</v>
      </c>
      <c r="L287">
        <v>47</v>
      </c>
      <c r="M287">
        <v>4096</v>
      </c>
      <c r="N287" t="s">
        <v>127</v>
      </c>
      <c r="O287" t="s">
        <v>1579</v>
      </c>
      <c r="P287" t="s">
        <v>128</v>
      </c>
      <c r="Q287" t="s">
        <v>1580</v>
      </c>
      <c r="R287">
        <v>20877</v>
      </c>
      <c r="S287">
        <v>1</v>
      </c>
      <c r="T287">
        <v>1</v>
      </c>
      <c r="U287">
        <v>0</v>
      </c>
      <c r="V287" t="s">
        <v>1065</v>
      </c>
      <c r="W287" t="s">
        <v>103</v>
      </c>
      <c r="X287">
        <v>1</v>
      </c>
      <c r="Y287">
        <v>0</v>
      </c>
      <c r="Z287">
        <v>0</v>
      </c>
      <c r="AB287" t="s">
        <v>104</v>
      </c>
      <c r="AC287" t="s">
        <v>31</v>
      </c>
      <c r="AD287">
        <v>1</v>
      </c>
      <c r="AE287" t="s">
        <v>1580</v>
      </c>
      <c r="AF287" t="s">
        <v>94</v>
      </c>
      <c r="AG287">
        <v>1</v>
      </c>
      <c r="AJ287" t="s">
        <v>105</v>
      </c>
      <c r="AK287" t="s">
        <v>105</v>
      </c>
      <c r="AL287" t="s">
        <v>31</v>
      </c>
      <c r="AM287" t="s">
        <v>106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15:22:11</v>
      </c>
      <c r="C288" s="62" t="s">
        <v>29</v>
      </c>
      <c r="D288" s="63">
        <f t="shared" si="21"/>
        <v>39</v>
      </c>
      <c r="E288" s="87">
        <f t="shared" si="22"/>
        <v>40.94</v>
      </c>
      <c r="F288" s="89">
        <f t="shared" si="23"/>
        <v>1596.6599999999999</v>
      </c>
      <c r="G288" s="64" t="s">
        <v>8</v>
      </c>
      <c r="H288" s="64" t="str">
        <f t="shared" si="24"/>
        <v>00540075714TRLO1</v>
      </c>
      <c r="J288" t="s">
        <v>94</v>
      </c>
      <c r="K288" t="s">
        <v>95</v>
      </c>
      <c r="L288">
        <v>39</v>
      </c>
      <c r="M288">
        <v>4094</v>
      </c>
      <c r="N288" t="s">
        <v>127</v>
      </c>
      <c r="O288" t="s">
        <v>1581</v>
      </c>
      <c r="P288" t="s">
        <v>128</v>
      </c>
      <c r="Q288" t="s">
        <v>1582</v>
      </c>
      <c r="R288">
        <v>20877</v>
      </c>
      <c r="S288">
        <v>1</v>
      </c>
      <c r="T288">
        <v>1</v>
      </c>
      <c r="U288">
        <v>0</v>
      </c>
      <c r="V288" t="s">
        <v>1065</v>
      </c>
      <c r="W288" t="s">
        <v>103</v>
      </c>
      <c r="X288">
        <v>1</v>
      </c>
      <c r="Y288">
        <v>0</v>
      </c>
      <c r="Z288">
        <v>0</v>
      </c>
      <c r="AB288" t="s">
        <v>104</v>
      </c>
      <c r="AC288" t="s">
        <v>31</v>
      </c>
      <c r="AD288">
        <v>1</v>
      </c>
      <c r="AE288" t="s">
        <v>1582</v>
      </c>
      <c r="AF288" t="s">
        <v>94</v>
      </c>
      <c r="AG288">
        <v>1</v>
      </c>
      <c r="AJ288" t="s">
        <v>105</v>
      </c>
      <c r="AK288" t="s">
        <v>105</v>
      </c>
      <c r="AL288" t="s">
        <v>31</v>
      </c>
      <c r="AM288" t="s">
        <v>106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15:23:11</v>
      </c>
      <c r="C289" s="62" t="s">
        <v>29</v>
      </c>
      <c r="D289" s="63">
        <f t="shared" si="21"/>
        <v>41</v>
      </c>
      <c r="E289" s="87">
        <f t="shared" si="22"/>
        <v>40.880000000000003</v>
      </c>
      <c r="F289" s="89">
        <f t="shared" si="23"/>
        <v>1676.0800000000002</v>
      </c>
      <c r="G289" s="64" t="s">
        <v>8</v>
      </c>
      <c r="H289" s="64" t="str">
        <f t="shared" si="24"/>
        <v>00540076715TRLO1</v>
      </c>
      <c r="J289" t="s">
        <v>94</v>
      </c>
      <c r="K289" t="s">
        <v>95</v>
      </c>
      <c r="L289">
        <v>41</v>
      </c>
      <c r="M289">
        <v>4088</v>
      </c>
      <c r="N289" t="s">
        <v>127</v>
      </c>
      <c r="O289" t="s">
        <v>1583</v>
      </c>
      <c r="P289" t="s">
        <v>128</v>
      </c>
      <c r="Q289" t="s">
        <v>1584</v>
      </c>
      <c r="R289">
        <v>20877</v>
      </c>
      <c r="S289">
        <v>1</v>
      </c>
      <c r="T289">
        <v>1</v>
      </c>
      <c r="U289">
        <v>0</v>
      </c>
      <c r="V289" t="s">
        <v>1065</v>
      </c>
      <c r="W289" t="s">
        <v>103</v>
      </c>
      <c r="X289">
        <v>1</v>
      </c>
      <c r="Y289">
        <v>0</v>
      </c>
      <c r="Z289">
        <v>0</v>
      </c>
      <c r="AB289" t="s">
        <v>104</v>
      </c>
      <c r="AC289" t="s">
        <v>31</v>
      </c>
      <c r="AD289">
        <v>1</v>
      </c>
      <c r="AE289" t="s">
        <v>1584</v>
      </c>
      <c r="AF289" t="s">
        <v>94</v>
      </c>
      <c r="AG289">
        <v>1</v>
      </c>
      <c r="AJ289" t="s">
        <v>105</v>
      </c>
      <c r="AK289" t="s">
        <v>105</v>
      </c>
      <c r="AL289" t="s">
        <v>31</v>
      </c>
      <c r="AM289" t="s">
        <v>106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15:23:15</v>
      </c>
      <c r="C290" s="62" t="s">
        <v>29</v>
      </c>
      <c r="D290" s="63">
        <f t="shared" si="21"/>
        <v>11</v>
      </c>
      <c r="E290" s="87">
        <f t="shared" si="22"/>
        <v>40.9</v>
      </c>
      <c r="F290" s="89">
        <f t="shared" si="23"/>
        <v>449.9</v>
      </c>
      <c r="G290" s="64" t="s">
        <v>8</v>
      </c>
      <c r="H290" s="64" t="str">
        <f t="shared" si="24"/>
        <v>00540076753TRLO1</v>
      </c>
      <c r="J290" t="s">
        <v>94</v>
      </c>
      <c r="K290" t="s">
        <v>95</v>
      </c>
      <c r="L290">
        <v>11</v>
      </c>
      <c r="M290">
        <v>4090</v>
      </c>
      <c r="N290" t="s">
        <v>127</v>
      </c>
      <c r="O290" t="s">
        <v>1585</v>
      </c>
      <c r="P290" t="s">
        <v>128</v>
      </c>
      <c r="Q290" t="s">
        <v>1586</v>
      </c>
      <c r="R290">
        <v>20877</v>
      </c>
      <c r="S290">
        <v>1</v>
      </c>
      <c r="T290">
        <v>1</v>
      </c>
      <c r="U290">
        <v>0</v>
      </c>
      <c r="V290" t="s">
        <v>1065</v>
      </c>
      <c r="W290" t="s">
        <v>103</v>
      </c>
      <c r="X290">
        <v>1</v>
      </c>
      <c r="Y290">
        <v>0</v>
      </c>
      <c r="Z290">
        <v>0</v>
      </c>
      <c r="AB290" t="s">
        <v>104</v>
      </c>
      <c r="AC290" t="s">
        <v>31</v>
      </c>
      <c r="AD290">
        <v>1</v>
      </c>
      <c r="AE290" t="s">
        <v>1586</v>
      </c>
      <c r="AF290" t="s">
        <v>94</v>
      </c>
      <c r="AG290">
        <v>1</v>
      </c>
      <c r="AJ290" t="s">
        <v>105</v>
      </c>
      <c r="AK290" t="s">
        <v>105</v>
      </c>
      <c r="AL290" t="s">
        <v>31</v>
      </c>
      <c r="AM290" t="s">
        <v>106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15:23:21</v>
      </c>
      <c r="C291" s="62" t="s">
        <v>29</v>
      </c>
      <c r="D291" s="63">
        <f t="shared" si="21"/>
        <v>14</v>
      </c>
      <c r="E291" s="87">
        <f t="shared" si="22"/>
        <v>40.96</v>
      </c>
      <c r="F291" s="89">
        <f t="shared" si="23"/>
        <v>573.44000000000005</v>
      </c>
      <c r="G291" s="64" t="s">
        <v>8</v>
      </c>
      <c r="H291" s="64" t="str">
        <f t="shared" si="24"/>
        <v>00540076776TRLO1</v>
      </c>
      <c r="J291" t="s">
        <v>94</v>
      </c>
      <c r="K291" t="s">
        <v>95</v>
      </c>
      <c r="L291">
        <v>14</v>
      </c>
      <c r="M291">
        <v>4096</v>
      </c>
      <c r="N291" t="s">
        <v>127</v>
      </c>
      <c r="O291" t="s">
        <v>1587</v>
      </c>
      <c r="P291" t="s">
        <v>128</v>
      </c>
      <c r="Q291" t="s">
        <v>1588</v>
      </c>
      <c r="R291">
        <v>20877</v>
      </c>
      <c r="S291">
        <v>1</v>
      </c>
      <c r="T291">
        <v>1</v>
      </c>
      <c r="U291">
        <v>0</v>
      </c>
      <c r="V291" t="s">
        <v>1065</v>
      </c>
      <c r="W291" t="s">
        <v>103</v>
      </c>
      <c r="X291">
        <v>1</v>
      </c>
      <c r="Y291">
        <v>0</v>
      </c>
      <c r="Z291">
        <v>0</v>
      </c>
      <c r="AB291" t="s">
        <v>104</v>
      </c>
      <c r="AC291" t="s">
        <v>31</v>
      </c>
      <c r="AD291">
        <v>1</v>
      </c>
      <c r="AE291" t="s">
        <v>1588</v>
      </c>
      <c r="AF291" t="s">
        <v>94</v>
      </c>
      <c r="AG291">
        <v>1</v>
      </c>
      <c r="AJ291" t="s">
        <v>105</v>
      </c>
      <c r="AK291" t="s">
        <v>105</v>
      </c>
      <c r="AL291" t="s">
        <v>31</v>
      </c>
      <c r="AM291" t="s">
        <v>106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15:23:56</v>
      </c>
      <c r="C292" s="62" t="s">
        <v>29</v>
      </c>
      <c r="D292" s="63">
        <f t="shared" si="21"/>
        <v>30</v>
      </c>
      <c r="E292" s="87">
        <f t="shared" si="22"/>
        <v>40.86</v>
      </c>
      <c r="F292" s="89">
        <f t="shared" si="23"/>
        <v>1225.8</v>
      </c>
      <c r="G292" s="64" t="s">
        <v>8</v>
      </c>
      <c r="H292" s="64" t="str">
        <f t="shared" si="24"/>
        <v>00540077227TRLO1</v>
      </c>
      <c r="J292" t="s">
        <v>94</v>
      </c>
      <c r="K292" t="s">
        <v>95</v>
      </c>
      <c r="L292">
        <v>30</v>
      </c>
      <c r="M292">
        <v>4086</v>
      </c>
      <c r="N292" t="s">
        <v>127</v>
      </c>
      <c r="O292" t="s">
        <v>1589</v>
      </c>
      <c r="P292" t="s">
        <v>128</v>
      </c>
      <c r="Q292" t="s">
        <v>1590</v>
      </c>
      <c r="R292">
        <v>20877</v>
      </c>
      <c r="S292">
        <v>1</v>
      </c>
      <c r="T292">
        <v>1</v>
      </c>
      <c r="U292">
        <v>0</v>
      </c>
      <c r="V292" t="s">
        <v>1065</v>
      </c>
      <c r="W292" t="s">
        <v>103</v>
      </c>
      <c r="X292">
        <v>1</v>
      </c>
      <c r="Y292">
        <v>0</v>
      </c>
      <c r="Z292">
        <v>0</v>
      </c>
      <c r="AB292" t="s">
        <v>104</v>
      </c>
      <c r="AC292" t="s">
        <v>31</v>
      </c>
      <c r="AD292">
        <v>1</v>
      </c>
      <c r="AE292" t="s">
        <v>1590</v>
      </c>
      <c r="AF292" t="s">
        <v>94</v>
      </c>
      <c r="AG292">
        <v>1</v>
      </c>
      <c r="AJ292" t="s">
        <v>105</v>
      </c>
      <c r="AK292" t="s">
        <v>105</v>
      </c>
      <c r="AL292" t="s">
        <v>31</v>
      </c>
      <c r="AM292" t="s">
        <v>106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15:24:40</v>
      </c>
      <c r="C293" s="62" t="s">
        <v>29</v>
      </c>
      <c r="D293" s="63">
        <f t="shared" si="21"/>
        <v>35</v>
      </c>
      <c r="E293" s="87">
        <f t="shared" si="22"/>
        <v>40.82</v>
      </c>
      <c r="F293" s="89">
        <f t="shared" si="23"/>
        <v>1428.7</v>
      </c>
      <c r="G293" s="64" t="s">
        <v>8</v>
      </c>
      <c r="H293" s="64" t="str">
        <f t="shared" si="24"/>
        <v>00540077599TRLO1</v>
      </c>
      <c r="J293" t="s">
        <v>94</v>
      </c>
      <c r="K293" t="s">
        <v>95</v>
      </c>
      <c r="L293">
        <v>35</v>
      </c>
      <c r="M293">
        <v>4082</v>
      </c>
      <c r="N293" t="s">
        <v>127</v>
      </c>
      <c r="O293" t="s">
        <v>1591</v>
      </c>
      <c r="P293" t="s">
        <v>128</v>
      </c>
      <c r="Q293" t="s">
        <v>1592</v>
      </c>
      <c r="R293">
        <v>20877</v>
      </c>
      <c r="S293">
        <v>1</v>
      </c>
      <c r="T293">
        <v>1</v>
      </c>
      <c r="U293">
        <v>0</v>
      </c>
      <c r="V293" t="s">
        <v>1065</v>
      </c>
      <c r="W293" t="s">
        <v>103</v>
      </c>
      <c r="X293">
        <v>1</v>
      </c>
      <c r="Y293">
        <v>0</v>
      </c>
      <c r="Z293">
        <v>0</v>
      </c>
      <c r="AB293" t="s">
        <v>104</v>
      </c>
      <c r="AC293" t="s">
        <v>31</v>
      </c>
      <c r="AD293">
        <v>1</v>
      </c>
      <c r="AE293" t="s">
        <v>1592</v>
      </c>
      <c r="AF293" t="s">
        <v>94</v>
      </c>
      <c r="AG293">
        <v>1</v>
      </c>
      <c r="AJ293" t="s">
        <v>105</v>
      </c>
      <c r="AK293" t="s">
        <v>105</v>
      </c>
      <c r="AL293" t="s">
        <v>31</v>
      </c>
      <c r="AM293" t="s">
        <v>106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15:24:40</v>
      </c>
      <c r="C294" s="62" t="s">
        <v>29</v>
      </c>
      <c r="D294" s="63">
        <f t="shared" si="21"/>
        <v>82</v>
      </c>
      <c r="E294" s="87">
        <f t="shared" si="22"/>
        <v>40.82</v>
      </c>
      <c r="F294" s="89">
        <f t="shared" si="23"/>
        <v>3347.2400000000002</v>
      </c>
      <c r="G294" s="64" t="s">
        <v>8</v>
      </c>
      <c r="H294" s="64" t="str">
        <f t="shared" si="24"/>
        <v>00540077598TRLO1</v>
      </c>
      <c r="J294" t="s">
        <v>94</v>
      </c>
      <c r="K294" t="s">
        <v>95</v>
      </c>
      <c r="L294">
        <v>82</v>
      </c>
      <c r="M294">
        <v>4082</v>
      </c>
      <c r="N294" t="s">
        <v>127</v>
      </c>
      <c r="O294" t="s">
        <v>1591</v>
      </c>
      <c r="P294" t="s">
        <v>128</v>
      </c>
      <c r="Q294" t="s">
        <v>1593</v>
      </c>
      <c r="R294">
        <v>20877</v>
      </c>
      <c r="S294">
        <v>1</v>
      </c>
      <c r="T294">
        <v>1</v>
      </c>
      <c r="U294">
        <v>0</v>
      </c>
      <c r="V294" t="s">
        <v>1065</v>
      </c>
      <c r="W294" t="s">
        <v>103</v>
      </c>
      <c r="X294">
        <v>1</v>
      </c>
      <c r="Y294">
        <v>0</v>
      </c>
      <c r="Z294">
        <v>0</v>
      </c>
      <c r="AB294" t="s">
        <v>104</v>
      </c>
      <c r="AC294" t="s">
        <v>31</v>
      </c>
      <c r="AD294">
        <v>1</v>
      </c>
      <c r="AE294" t="s">
        <v>1593</v>
      </c>
      <c r="AF294" t="s">
        <v>94</v>
      </c>
      <c r="AG294">
        <v>1</v>
      </c>
      <c r="AJ294" t="s">
        <v>105</v>
      </c>
      <c r="AK294" t="s">
        <v>105</v>
      </c>
      <c r="AL294" t="s">
        <v>31</v>
      </c>
      <c r="AM294" t="s">
        <v>106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15:24:40</v>
      </c>
      <c r="C295" s="62" t="s">
        <v>29</v>
      </c>
      <c r="D295" s="63">
        <f t="shared" si="21"/>
        <v>40</v>
      </c>
      <c r="E295" s="87">
        <f t="shared" si="22"/>
        <v>40.82</v>
      </c>
      <c r="F295" s="89">
        <f t="shared" si="23"/>
        <v>1632.8</v>
      </c>
      <c r="G295" s="64" t="s">
        <v>8</v>
      </c>
      <c r="H295" s="64" t="str">
        <f t="shared" si="24"/>
        <v>00540077597TRLO1</v>
      </c>
      <c r="J295" t="s">
        <v>94</v>
      </c>
      <c r="K295" t="s">
        <v>95</v>
      </c>
      <c r="L295">
        <v>40</v>
      </c>
      <c r="M295">
        <v>4082</v>
      </c>
      <c r="N295" t="s">
        <v>127</v>
      </c>
      <c r="O295" t="s">
        <v>1591</v>
      </c>
      <c r="P295" t="s">
        <v>128</v>
      </c>
      <c r="Q295" t="s">
        <v>1594</v>
      </c>
      <c r="R295">
        <v>20877</v>
      </c>
      <c r="S295">
        <v>1</v>
      </c>
      <c r="T295">
        <v>1</v>
      </c>
      <c r="U295">
        <v>0</v>
      </c>
      <c r="V295" t="s">
        <v>1065</v>
      </c>
      <c r="W295" t="s">
        <v>103</v>
      </c>
      <c r="X295">
        <v>1</v>
      </c>
      <c r="Y295">
        <v>0</v>
      </c>
      <c r="Z295">
        <v>0</v>
      </c>
      <c r="AB295" t="s">
        <v>104</v>
      </c>
      <c r="AC295" t="s">
        <v>31</v>
      </c>
      <c r="AD295">
        <v>1</v>
      </c>
      <c r="AE295" t="s">
        <v>1594</v>
      </c>
      <c r="AF295" t="s">
        <v>94</v>
      </c>
      <c r="AG295">
        <v>1</v>
      </c>
      <c r="AJ295" t="s">
        <v>105</v>
      </c>
      <c r="AK295" t="s">
        <v>105</v>
      </c>
      <c r="AL295" t="s">
        <v>31</v>
      </c>
      <c r="AM295" t="s">
        <v>106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15:27:01</v>
      </c>
      <c r="C296" s="62" t="s">
        <v>29</v>
      </c>
      <c r="D296" s="63">
        <f t="shared" si="21"/>
        <v>8</v>
      </c>
      <c r="E296" s="87">
        <f t="shared" si="22"/>
        <v>40.9</v>
      </c>
      <c r="F296" s="89">
        <f t="shared" si="23"/>
        <v>327.2</v>
      </c>
      <c r="G296" s="64" t="s">
        <v>8</v>
      </c>
      <c r="H296" s="64" t="str">
        <f t="shared" si="24"/>
        <v>00540080109TRLO1</v>
      </c>
      <c r="J296" t="s">
        <v>94</v>
      </c>
      <c r="K296" t="s">
        <v>95</v>
      </c>
      <c r="L296">
        <v>8</v>
      </c>
      <c r="M296">
        <v>4090</v>
      </c>
      <c r="N296" t="s">
        <v>127</v>
      </c>
      <c r="O296" t="s">
        <v>1595</v>
      </c>
      <c r="P296" t="s">
        <v>128</v>
      </c>
      <c r="Q296" t="s">
        <v>1596</v>
      </c>
      <c r="R296">
        <v>20877</v>
      </c>
      <c r="S296">
        <v>1</v>
      </c>
      <c r="T296">
        <v>1</v>
      </c>
      <c r="U296">
        <v>0</v>
      </c>
      <c r="V296" t="s">
        <v>1065</v>
      </c>
      <c r="W296" t="s">
        <v>103</v>
      </c>
      <c r="X296">
        <v>1</v>
      </c>
      <c r="Y296">
        <v>0</v>
      </c>
      <c r="Z296">
        <v>0</v>
      </c>
      <c r="AB296" t="s">
        <v>104</v>
      </c>
      <c r="AC296" t="s">
        <v>31</v>
      </c>
      <c r="AD296">
        <v>1</v>
      </c>
      <c r="AE296" t="s">
        <v>1596</v>
      </c>
      <c r="AF296" t="s">
        <v>94</v>
      </c>
      <c r="AG296">
        <v>1</v>
      </c>
      <c r="AJ296" t="s">
        <v>105</v>
      </c>
      <c r="AK296" t="s">
        <v>105</v>
      </c>
      <c r="AL296" t="s">
        <v>31</v>
      </c>
      <c r="AM296" t="s">
        <v>106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15:27:13</v>
      </c>
      <c r="C297" s="62" t="s">
        <v>29</v>
      </c>
      <c r="D297" s="63">
        <f t="shared" si="21"/>
        <v>49</v>
      </c>
      <c r="E297" s="87">
        <f t="shared" si="22"/>
        <v>40.94</v>
      </c>
      <c r="F297" s="89">
        <f t="shared" si="23"/>
        <v>2006.06</v>
      </c>
      <c r="G297" s="64" t="s">
        <v>8</v>
      </c>
      <c r="H297" s="64" t="str">
        <f t="shared" si="24"/>
        <v>00540080391TRLO1</v>
      </c>
      <c r="J297" t="s">
        <v>94</v>
      </c>
      <c r="K297" t="s">
        <v>95</v>
      </c>
      <c r="L297">
        <v>49</v>
      </c>
      <c r="M297">
        <v>4094</v>
      </c>
      <c r="N297" t="s">
        <v>127</v>
      </c>
      <c r="O297" t="s">
        <v>1597</v>
      </c>
      <c r="P297" t="s">
        <v>128</v>
      </c>
      <c r="Q297" t="s">
        <v>1598</v>
      </c>
      <c r="R297">
        <v>20877</v>
      </c>
      <c r="S297">
        <v>1</v>
      </c>
      <c r="T297">
        <v>1</v>
      </c>
      <c r="U297">
        <v>0</v>
      </c>
      <c r="V297" t="s">
        <v>1065</v>
      </c>
      <c r="W297" t="s">
        <v>103</v>
      </c>
      <c r="X297">
        <v>1</v>
      </c>
      <c r="Y297">
        <v>0</v>
      </c>
      <c r="Z297">
        <v>0</v>
      </c>
      <c r="AB297" t="s">
        <v>104</v>
      </c>
      <c r="AC297" t="s">
        <v>31</v>
      </c>
      <c r="AD297">
        <v>1</v>
      </c>
      <c r="AE297" t="s">
        <v>1598</v>
      </c>
      <c r="AF297" t="s">
        <v>94</v>
      </c>
      <c r="AG297">
        <v>1</v>
      </c>
      <c r="AJ297" t="s">
        <v>105</v>
      </c>
      <c r="AK297" t="s">
        <v>105</v>
      </c>
      <c r="AL297" t="s">
        <v>31</v>
      </c>
      <c r="AM297" t="s">
        <v>106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15:27:37</v>
      </c>
      <c r="C298" s="62" t="s">
        <v>29</v>
      </c>
      <c r="D298" s="63">
        <f t="shared" si="21"/>
        <v>94</v>
      </c>
      <c r="E298" s="87">
        <f t="shared" si="22"/>
        <v>40.840000000000003</v>
      </c>
      <c r="F298" s="89">
        <f t="shared" si="23"/>
        <v>3838.9600000000005</v>
      </c>
      <c r="G298" s="64" t="s">
        <v>8</v>
      </c>
      <c r="H298" s="64" t="str">
        <f t="shared" si="24"/>
        <v>00540080672TRLO1</v>
      </c>
      <c r="J298" t="s">
        <v>94</v>
      </c>
      <c r="K298" t="s">
        <v>95</v>
      </c>
      <c r="L298">
        <v>94</v>
      </c>
      <c r="M298">
        <v>4084</v>
      </c>
      <c r="N298" t="s">
        <v>127</v>
      </c>
      <c r="O298" t="s">
        <v>1599</v>
      </c>
      <c r="P298" t="s">
        <v>128</v>
      </c>
      <c r="Q298" t="s">
        <v>1600</v>
      </c>
      <c r="R298">
        <v>20877</v>
      </c>
      <c r="S298">
        <v>1</v>
      </c>
      <c r="T298">
        <v>1</v>
      </c>
      <c r="U298">
        <v>0</v>
      </c>
      <c r="V298" t="s">
        <v>1065</v>
      </c>
      <c r="W298" t="s">
        <v>103</v>
      </c>
      <c r="X298">
        <v>1</v>
      </c>
      <c r="Y298">
        <v>0</v>
      </c>
      <c r="Z298">
        <v>0</v>
      </c>
      <c r="AB298" t="s">
        <v>104</v>
      </c>
      <c r="AC298" t="s">
        <v>31</v>
      </c>
      <c r="AD298">
        <v>1</v>
      </c>
      <c r="AE298" t="s">
        <v>1600</v>
      </c>
      <c r="AF298" t="s">
        <v>94</v>
      </c>
      <c r="AG298">
        <v>1</v>
      </c>
      <c r="AJ298" t="s">
        <v>105</v>
      </c>
      <c r="AK298" t="s">
        <v>105</v>
      </c>
      <c r="AL298" t="s">
        <v>31</v>
      </c>
      <c r="AM298" t="s">
        <v>106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15:27:37</v>
      </c>
      <c r="C299" s="62" t="s">
        <v>29</v>
      </c>
      <c r="D299" s="63">
        <f t="shared" si="21"/>
        <v>30</v>
      </c>
      <c r="E299" s="87">
        <f t="shared" si="22"/>
        <v>40.840000000000003</v>
      </c>
      <c r="F299" s="89">
        <f t="shared" si="23"/>
        <v>1225.2</v>
      </c>
      <c r="G299" s="64" t="s">
        <v>8</v>
      </c>
      <c r="H299" s="64" t="str">
        <f t="shared" si="24"/>
        <v>00540080671TRLO1</v>
      </c>
      <c r="J299" t="s">
        <v>94</v>
      </c>
      <c r="K299" t="s">
        <v>95</v>
      </c>
      <c r="L299">
        <v>30</v>
      </c>
      <c r="M299">
        <v>4084</v>
      </c>
      <c r="N299" t="s">
        <v>127</v>
      </c>
      <c r="O299" t="s">
        <v>1599</v>
      </c>
      <c r="P299" t="s">
        <v>128</v>
      </c>
      <c r="Q299" t="s">
        <v>1601</v>
      </c>
      <c r="R299">
        <v>20877</v>
      </c>
      <c r="S299">
        <v>1</v>
      </c>
      <c r="T299">
        <v>1</v>
      </c>
      <c r="U299">
        <v>0</v>
      </c>
      <c r="V299" t="s">
        <v>1065</v>
      </c>
      <c r="W299" t="s">
        <v>103</v>
      </c>
      <c r="X299">
        <v>1</v>
      </c>
      <c r="Y299">
        <v>0</v>
      </c>
      <c r="Z299">
        <v>0</v>
      </c>
      <c r="AB299" t="s">
        <v>104</v>
      </c>
      <c r="AC299" t="s">
        <v>31</v>
      </c>
      <c r="AD299">
        <v>1</v>
      </c>
      <c r="AE299" t="s">
        <v>1601</v>
      </c>
      <c r="AF299" t="s">
        <v>94</v>
      </c>
      <c r="AG299">
        <v>1</v>
      </c>
      <c r="AJ299" t="s">
        <v>105</v>
      </c>
      <c r="AK299" t="s">
        <v>105</v>
      </c>
      <c r="AL299" t="s">
        <v>31</v>
      </c>
      <c r="AM299" t="s">
        <v>106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15:28:07</v>
      </c>
      <c r="C300" s="62" t="s">
        <v>29</v>
      </c>
      <c r="D300" s="63">
        <f t="shared" si="21"/>
        <v>14</v>
      </c>
      <c r="E300" s="87">
        <f t="shared" si="22"/>
        <v>40.880000000000003</v>
      </c>
      <c r="F300" s="89">
        <f t="shared" si="23"/>
        <v>572.32000000000005</v>
      </c>
      <c r="G300" s="64" t="s">
        <v>8</v>
      </c>
      <c r="H300" s="64" t="str">
        <f t="shared" si="24"/>
        <v>00540080840TRLO1</v>
      </c>
      <c r="J300" t="s">
        <v>94</v>
      </c>
      <c r="K300" t="s">
        <v>95</v>
      </c>
      <c r="L300">
        <v>14</v>
      </c>
      <c r="M300">
        <v>4088</v>
      </c>
      <c r="N300" t="s">
        <v>127</v>
      </c>
      <c r="O300" t="s">
        <v>1602</v>
      </c>
      <c r="P300" t="s">
        <v>128</v>
      </c>
      <c r="Q300" t="s">
        <v>1603</v>
      </c>
      <c r="R300">
        <v>20877</v>
      </c>
      <c r="S300">
        <v>1</v>
      </c>
      <c r="T300">
        <v>1</v>
      </c>
      <c r="U300">
        <v>0</v>
      </c>
      <c r="V300" t="s">
        <v>1065</v>
      </c>
      <c r="W300" t="s">
        <v>103</v>
      </c>
      <c r="X300">
        <v>1</v>
      </c>
      <c r="Y300">
        <v>0</v>
      </c>
      <c r="Z300">
        <v>0</v>
      </c>
      <c r="AB300" t="s">
        <v>104</v>
      </c>
      <c r="AC300" t="s">
        <v>31</v>
      </c>
      <c r="AD300">
        <v>1</v>
      </c>
      <c r="AE300" t="s">
        <v>1603</v>
      </c>
      <c r="AF300" t="s">
        <v>94</v>
      </c>
      <c r="AG300">
        <v>1</v>
      </c>
      <c r="AJ300" t="s">
        <v>105</v>
      </c>
      <c r="AK300" t="s">
        <v>105</v>
      </c>
      <c r="AL300" t="s">
        <v>31</v>
      </c>
      <c r="AM300" t="s">
        <v>106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15:29:41</v>
      </c>
      <c r="C301" s="62" t="s">
        <v>29</v>
      </c>
      <c r="D301" s="63">
        <f t="shared" si="21"/>
        <v>49</v>
      </c>
      <c r="E301" s="87">
        <f t="shared" si="22"/>
        <v>40.840000000000003</v>
      </c>
      <c r="F301" s="89">
        <f t="shared" si="23"/>
        <v>2001.16</v>
      </c>
      <c r="G301" s="64" t="s">
        <v>8</v>
      </c>
      <c r="H301" s="64" t="str">
        <f t="shared" si="24"/>
        <v>00540081542TRLO1</v>
      </c>
      <c r="J301" t="s">
        <v>94</v>
      </c>
      <c r="K301" t="s">
        <v>95</v>
      </c>
      <c r="L301">
        <v>49</v>
      </c>
      <c r="M301">
        <v>4084</v>
      </c>
      <c r="N301" t="s">
        <v>127</v>
      </c>
      <c r="O301" t="s">
        <v>1604</v>
      </c>
      <c r="P301" t="s">
        <v>128</v>
      </c>
      <c r="Q301" t="s">
        <v>1605</v>
      </c>
      <c r="R301">
        <v>20877</v>
      </c>
      <c r="S301">
        <v>1</v>
      </c>
      <c r="T301">
        <v>1</v>
      </c>
      <c r="U301">
        <v>0</v>
      </c>
      <c r="V301" t="s">
        <v>1065</v>
      </c>
      <c r="W301" t="s">
        <v>103</v>
      </c>
      <c r="X301">
        <v>1</v>
      </c>
      <c r="Y301">
        <v>0</v>
      </c>
      <c r="Z301">
        <v>0</v>
      </c>
      <c r="AB301" t="s">
        <v>104</v>
      </c>
      <c r="AC301" t="s">
        <v>31</v>
      </c>
      <c r="AD301">
        <v>1</v>
      </c>
      <c r="AE301" t="s">
        <v>1605</v>
      </c>
      <c r="AF301" t="s">
        <v>94</v>
      </c>
      <c r="AG301">
        <v>1</v>
      </c>
      <c r="AJ301" t="s">
        <v>105</v>
      </c>
      <c r="AK301" t="s">
        <v>105</v>
      </c>
      <c r="AL301" t="s">
        <v>31</v>
      </c>
      <c r="AM301" t="s">
        <v>106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15:29:41</v>
      </c>
      <c r="C302" s="62" t="s">
        <v>29</v>
      </c>
      <c r="D302" s="63">
        <f t="shared" si="21"/>
        <v>50</v>
      </c>
      <c r="E302" s="87">
        <f t="shared" si="22"/>
        <v>40.840000000000003</v>
      </c>
      <c r="F302" s="89">
        <f t="shared" si="23"/>
        <v>2042.0000000000002</v>
      </c>
      <c r="G302" s="64" t="s">
        <v>8</v>
      </c>
      <c r="H302" s="64" t="str">
        <f t="shared" si="24"/>
        <v>00540081541TRLO1</v>
      </c>
      <c r="J302" t="s">
        <v>94</v>
      </c>
      <c r="K302" t="s">
        <v>95</v>
      </c>
      <c r="L302">
        <v>50</v>
      </c>
      <c r="M302">
        <v>4084</v>
      </c>
      <c r="N302" t="s">
        <v>127</v>
      </c>
      <c r="O302" t="s">
        <v>1604</v>
      </c>
      <c r="P302" t="s">
        <v>128</v>
      </c>
      <c r="Q302" t="s">
        <v>1606</v>
      </c>
      <c r="R302">
        <v>20877</v>
      </c>
      <c r="S302">
        <v>1</v>
      </c>
      <c r="T302">
        <v>1</v>
      </c>
      <c r="U302">
        <v>0</v>
      </c>
      <c r="V302" t="s">
        <v>1065</v>
      </c>
      <c r="W302" t="s">
        <v>103</v>
      </c>
      <c r="X302">
        <v>1</v>
      </c>
      <c r="Y302">
        <v>0</v>
      </c>
      <c r="Z302">
        <v>0</v>
      </c>
      <c r="AB302" t="s">
        <v>104</v>
      </c>
      <c r="AC302" t="s">
        <v>31</v>
      </c>
      <c r="AD302">
        <v>1</v>
      </c>
      <c r="AE302" t="s">
        <v>1606</v>
      </c>
      <c r="AF302" t="s">
        <v>94</v>
      </c>
      <c r="AG302">
        <v>1</v>
      </c>
      <c r="AJ302" t="s">
        <v>105</v>
      </c>
      <c r="AK302" t="s">
        <v>105</v>
      </c>
      <c r="AL302" t="s">
        <v>31</v>
      </c>
      <c r="AM302" t="s">
        <v>106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15:29:41</v>
      </c>
      <c r="C303" s="62" t="s">
        <v>29</v>
      </c>
      <c r="D303" s="63">
        <f t="shared" si="21"/>
        <v>15</v>
      </c>
      <c r="E303" s="87">
        <f t="shared" si="22"/>
        <v>40.840000000000003</v>
      </c>
      <c r="F303" s="89">
        <f t="shared" si="23"/>
        <v>612.6</v>
      </c>
      <c r="G303" s="64" t="s">
        <v>8</v>
      </c>
      <c r="H303" s="64" t="str">
        <f t="shared" si="24"/>
        <v>00540081543TRLO1</v>
      </c>
      <c r="J303" t="s">
        <v>94</v>
      </c>
      <c r="K303" t="s">
        <v>95</v>
      </c>
      <c r="L303">
        <v>15</v>
      </c>
      <c r="M303">
        <v>4084</v>
      </c>
      <c r="N303" t="s">
        <v>127</v>
      </c>
      <c r="O303" t="s">
        <v>1607</v>
      </c>
      <c r="P303" t="s">
        <v>128</v>
      </c>
      <c r="Q303" t="s">
        <v>1608</v>
      </c>
      <c r="R303">
        <v>20877</v>
      </c>
      <c r="S303">
        <v>1</v>
      </c>
      <c r="T303">
        <v>1</v>
      </c>
      <c r="U303">
        <v>0</v>
      </c>
      <c r="V303" t="s">
        <v>1065</v>
      </c>
      <c r="W303" t="s">
        <v>103</v>
      </c>
      <c r="X303">
        <v>1</v>
      </c>
      <c r="Y303">
        <v>0</v>
      </c>
      <c r="Z303">
        <v>0</v>
      </c>
      <c r="AB303" t="s">
        <v>104</v>
      </c>
      <c r="AC303" t="s">
        <v>31</v>
      </c>
      <c r="AD303">
        <v>1</v>
      </c>
      <c r="AE303" t="s">
        <v>1608</v>
      </c>
      <c r="AF303" t="s">
        <v>94</v>
      </c>
      <c r="AG303">
        <v>1</v>
      </c>
      <c r="AJ303" t="s">
        <v>105</v>
      </c>
      <c r="AK303" t="s">
        <v>105</v>
      </c>
      <c r="AL303" t="s">
        <v>31</v>
      </c>
      <c r="AM303" t="s">
        <v>106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15:30:13</v>
      </c>
      <c r="C304" s="62" t="s">
        <v>29</v>
      </c>
      <c r="D304" s="63">
        <f t="shared" si="21"/>
        <v>9</v>
      </c>
      <c r="E304" s="87">
        <f t="shared" si="22"/>
        <v>40.86</v>
      </c>
      <c r="F304" s="89">
        <f t="shared" si="23"/>
        <v>367.74</v>
      </c>
      <c r="G304" s="64" t="s">
        <v>8</v>
      </c>
      <c r="H304" s="64" t="str">
        <f t="shared" si="24"/>
        <v>00540081770TRLO1</v>
      </c>
      <c r="J304" t="s">
        <v>94</v>
      </c>
      <c r="K304" t="s">
        <v>95</v>
      </c>
      <c r="L304">
        <v>9</v>
      </c>
      <c r="M304">
        <v>4086</v>
      </c>
      <c r="N304" t="s">
        <v>127</v>
      </c>
      <c r="O304" t="s">
        <v>1609</v>
      </c>
      <c r="P304" t="s">
        <v>128</v>
      </c>
      <c r="Q304" t="s">
        <v>1610</v>
      </c>
      <c r="R304">
        <v>20877</v>
      </c>
      <c r="S304">
        <v>1</v>
      </c>
      <c r="T304">
        <v>1</v>
      </c>
      <c r="U304">
        <v>0</v>
      </c>
      <c r="V304" t="s">
        <v>1065</v>
      </c>
      <c r="W304" t="s">
        <v>103</v>
      </c>
      <c r="X304">
        <v>1</v>
      </c>
      <c r="Y304">
        <v>0</v>
      </c>
      <c r="Z304">
        <v>0</v>
      </c>
      <c r="AB304" t="s">
        <v>104</v>
      </c>
      <c r="AC304" t="s">
        <v>31</v>
      </c>
      <c r="AD304">
        <v>1</v>
      </c>
      <c r="AE304" t="s">
        <v>1610</v>
      </c>
      <c r="AF304" t="s">
        <v>94</v>
      </c>
      <c r="AG304">
        <v>1</v>
      </c>
      <c r="AJ304" t="s">
        <v>105</v>
      </c>
      <c r="AK304" t="s">
        <v>105</v>
      </c>
      <c r="AL304" t="s">
        <v>31</v>
      </c>
      <c r="AM304" t="s">
        <v>106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15:30:13</v>
      </c>
      <c r="C305" s="62" t="s">
        <v>29</v>
      </c>
      <c r="D305" s="63">
        <f t="shared" si="21"/>
        <v>1</v>
      </c>
      <c r="E305" s="87">
        <f t="shared" si="22"/>
        <v>40.9</v>
      </c>
      <c r="F305" s="89">
        <f t="shared" si="23"/>
        <v>40.9</v>
      </c>
      <c r="G305" s="64" t="s">
        <v>8</v>
      </c>
      <c r="H305" s="64" t="str">
        <f t="shared" si="24"/>
        <v>00540081771TRLO1</v>
      </c>
      <c r="J305" t="s">
        <v>94</v>
      </c>
      <c r="K305" t="s">
        <v>95</v>
      </c>
      <c r="L305">
        <v>1</v>
      </c>
      <c r="M305">
        <v>4090</v>
      </c>
      <c r="N305" t="s">
        <v>127</v>
      </c>
      <c r="O305" t="s">
        <v>1609</v>
      </c>
      <c r="P305" t="s">
        <v>128</v>
      </c>
      <c r="Q305" t="s">
        <v>1611</v>
      </c>
      <c r="R305">
        <v>20877</v>
      </c>
      <c r="S305">
        <v>1</v>
      </c>
      <c r="T305">
        <v>1</v>
      </c>
      <c r="U305">
        <v>0</v>
      </c>
      <c r="V305" t="s">
        <v>1065</v>
      </c>
      <c r="W305" t="s">
        <v>103</v>
      </c>
      <c r="X305">
        <v>1</v>
      </c>
      <c r="Y305">
        <v>0</v>
      </c>
      <c r="Z305">
        <v>0</v>
      </c>
      <c r="AB305" t="s">
        <v>104</v>
      </c>
      <c r="AC305" t="s">
        <v>31</v>
      </c>
      <c r="AD305">
        <v>1</v>
      </c>
      <c r="AE305" t="s">
        <v>1611</v>
      </c>
      <c r="AF305" t="s">
        <v>94</v>
      </c>
      <c r="AG305">
        <v>1</v>
      </c>
      <c r="AJ305" t="s">
        <v>105</v>
      </c>
      <c r="AK305" t="s">
        <v>105</v>
      </c>
      <c r="AL305" t="s">
        <v>31</v>
      </c>
      <c r="AM305" t="s">
        <v>106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15:31:55</v>
      </c>
      <c r="C306" s="62" t="s">
        <v>29</v>
      </c>
      <c r="D306" s="63">
        <f t="shared" si="21"/>
        <v>10</v>
      </c>
      <c r="E306" s="87">
        <f t="shared" si="22"/>
        <v>40.840000000000003</v>
      </c>
      <c r="F306" s="89">
        <f t="shared" si="23"/>
        <v>408.40000000000003</v>
      </c>
      <c r="G306" s="64" t="s">
        <v>8</v>
      </c>
      <c r="H306" s="64" t="str">
        <f t="shared" si="24"/>
        <v>00540082854TRLO1</v>
      </c>
      <c r="J306" t="s">
        <v>94</v>
      </c>
      <c r="K306" t="s">
        <v>95</v>
      </c>
      <c r="L306">
        <v>10</v>
      </c>
      <c r="M306">
        <v>4084</v>
      </c>
      <c r="N306" t="s">
        <v>127</v>
      </c>
      <c r="O306" t="s">
        <v>1612</v>
      </c>
      <c r="P306" t="s">
        <v>128</v>
      </c>
      <c r="Q306" t="s">
        <v>1613</v>
      </c>
      <c r="R306">
        <v>20877</v>
      </c>
      <c r="S306">
        <v>1</v>
      </c>
      <c r="T306">
        <v>1</v>
      </c>
      <c r="U306">
        <v>0</v>
      </c>
      <c r="V306" t="s">
        <v>1065</v>
      </c>
      <c r="W306" t="s">
        <v>103</v>
      </c>
      <c r="X306">
        <v>1</v>
      </c>
      <c r="Y306">
        <v>0</v>
      </c>
      <c r="Z306">
        <v>0</v>
      </c>
      <c r="AB306" t="s">
        <v>104</v>
      </c>
      <c r="AC306" t="s">
        <v>31</v>
      </c>
      <c r="AD306">
        <v>1</v>
      </c>
      <c r="AE306" t="s">
        <v>1613</v>
      </c>
      <c r="AF306" t="s">
        <v>94</v>
      </c>
      <c r="AG306">
        <v>1</v>
      </c>
      <c r="AJ306" t="s">
        <v>105</v>
      </c>
      <c r="AK306" t="s">
        <v>105</v>
      </c>
      <c r="AL306" t="s">
        <v>31</v>
      </c>
      <c r="AM306" t="s">
        <v>106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15:31:55</v>
      </c>
      <c r="C307" s="62" t="s">
        <v>29</v>
      </c>
      <c r="D307" s="63">
        <f t="shared" si="21"/>
        <v>88</v>
      </c>
      <c r="E307" s="87">
        <f t="shared" si="22"/>
        <v>40.840000000000003</v>
      </c>
      <c r="F307" s="89">
        <f t="shared" si="23"/>
        <v>3593.92</v>
      </c>
      <c r="G307" s="64" t="s">
        <v>8</v>
      </c>
      <c r="H307" s="64" t="str">
        <f t="shared" si="24"/>
        <v>00540082853TRLO1</v>
      </c>
      <c r="J307" t="s">
        <v>94</v>
      </c>
      <c r="K307" t="s">
        <v>95</v>
      </c>
      <c r="L307">
        <v>88</v>
      </c>
      <c r="M307">
        <v>4084</v>
      </c>
      <c r="N307" t="s">
        <v>127</v>
      </c>
      <c r="O307" t="s">
        <v>1612</v>
      </c>
      <c r="P307" t="s">
        <v>128</v>
      </c>
      <c r="Q307" t="s">
        <v>1614</v>
      </c>
      <c r="R307">
        <v>20877</v>
      </c>
      <c r="S307">
        <v>1</v>
      </c>
      <c r="T307">
        <v>1</v>
      </c>
      <c r="U307">
        <v>0</v>
      </c>
      <c r="V307" t="s">
        <v>1065</v>
      </c>
      <c r="W307" t="s">
        <v>103</v>
      </c>
      <c r="X307">
        <v>1</v>
      </c>
      <c r="Y307">
        <v>0</v>
      </c>
      <c r="Z307">
        <v>0</v>
      </c>
      <c r="AB307" t="s">
        <v>104</v>
      </c>
      <c r="AC307" t="s">
        <v>31</v>
      </c>
      <c r="AD307">
        <v>1</v>
      </c>
      <c r="AE307" t="s">
        <v>1614</v>
      </c>
      <c r="AF307" t="s">
        <v>94</v>
      </c>
      <c r="AG307">
        <v>1</v>
      </c>
      <c r="AJ307" t="s">
        <v>105</v>
      </c>
      <c r="AK307" t="s">
        <v>105</v>
      </c>
      <c r="AL307" t="s">
        <v>31</v>
      </c>
      <c r="AM307" t="s">
        <v>106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15:31:55</v>
      </c>
      <c r="C308" s="62" t="s">
        <v>29</v>
      </c>
      <c r="D308" s="63">
        <f t="shared" si="21"/>
        <v>32</v>
      </c>
      <c r="E308" s="87">
        <f t="shared" si="22"/>
        <v>40.840000000000003</v>
      </c>
      <c r="F308" s="89">
        <f t="shared" si="23"/>
        <v>1306.8800000000001</v>
      </c>
      <c r="G308" s="64" t="s">
        <v>8</v>
      </c>
      <c r="H308" s="64" t="str">
        <f t="shared" si="24"/>
        <v>00540082852TRLO1</v>
      </c>
      <c r="J308" t="s">
        <v>94</v>
      </c>
      <c r="K308" t="s">
        <v>95</v>
      </c>
      <c r="L308">
        <v>32</v>
      </c>
      <c r="M308">
        <v>4084</v>
      </c>
      <c r="N308" t="s">
        <v>127</v>
      </c>
      <c r="O308" t="s">
        <v>1612</v>
      </c>
      <c r="P308" t="s">
        <v>128</v>
      </c>
      <c r="Q308" t="s">
        <v>1615</v>
      </c>
      <c r="R308">
        <v>20877</v>
      </c>
      <c r="S308">
        <v>1</v>
      </c>
      <c r="T308">
        <v>1</v>
      </c>
      <c r="U308">
        <v>0</v>
      </c>
      <c r="V308" t="s">
        <v>1065</v>
      </c>
      <c r="W308" t="s">
        <v>103</v>
      </c>
      <c r="X308">
        <v>1</v>
      </c>
      <c r="Y308">
        <v>0</v>
      </c>
      <c r="Z308">
        <v>0</v>
      </c>
      <c r="AB308" t="s">
        <v>104</v>
      </c>
      <c r="AC308" t="s">
        <v>31</v>
      </c>
      <c r="AD308">
        <v>1</v>
      </c>
      <c r="AE308" t="s">
        <v>1615</v>
      </c>
      <c r="AF308" t="s">
        <v>94</v>
      </c>
      <c r="AG308">
        <v>1</v>
      </c>
      <c r="AJ308" t="s">
        <v>105</v>
      </c>
      <c r="AK308" t="s">
        <v>105</v>
      </c>
      <c r="AL308" t="s">
        <v>31</v>
      </c>
      <c r="AM308" t="s">
        <v>106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15:32:11</v>
      </c>
      <c r="C309" s="62" t="s">
        <v>29</v>
      </c>
      <c r="D309" s="63">
        <f t="shared" si="21"/>
        <v>46</v>
      </c>
      <c r="E309" s="87">
        <f t="shared" si="22"/>
        <v>40.92</v>
      </c>
      <c r="F309" s="89">
        <f t="shared" si="23"/>
        <v>1882.3200000000002</v>
      </c>
      <c r="G309" s="64" t="s">
        <v>8</v>
      </c>
      <c r="H309" s="64" t="str">
        <f t="shared" si="24"/>
        <v>00540083012TRLO1</v>
      </c>
      <c r="J309" t="s">
        <v>94</v>
      </c>
      <c r="K309" t="s">
        <v>95</v>
      </c>
      <c r="L309">
        <v>46</v>
      </c>
      <c r="M309">
        <v>4092</v>
      </c>
      <c r="N309" t="s">
        <v>127</v>
      </c>
      <c r="O309" t="s">
        <v>1616</v>
      </c>
      <c r="P309" t="s">
        <v>128</v>
      </c>
      <c r="Q309" t="s">
        <v>1617</v>
      </c>
      <c r="R309">
        <v>20877</v>
      </c>
      <c r="S309">
        <v>1</v>
      </c>
      <c r="T309">
        <v>1</v>
      </c>
      <c r="U309">
        <v>0</v>
      </c>
      <c r="V309" t="s">
        <v>1065</v>
      </c>
      <c r="W309" t="s">
        <v>103</v>
      </c>
      <c r="X309">
        <v>1</v>
      </c>
      <c r="Y309">
        <v>0</v>
      </c>
      <c r="Z309">
        <v>0</v>
      </c>
      <c r="AB309" t="s">
        <v>104</v>
      </c>
      <c r="AC309" t="s">
        <v>31</v>
      </c>
      <c r="AD309">
        <v>1</v>
      </c>
      <c r="AE309" t="s">
        <v>1617</v>
      </c>
      <c r="AF309" t="s">
        <v>94</v>
      </c>
      <c r="AG309">
        <v>1</v>
      </c>
      <c r="AJ309" t="s">
        <v>105</v>
      </c>
      <c r="AK309" t="s">
        <v>105</v>
      </c>
      <c r="AL309" t="s">
        <v>31</v>
      </c>
      <c r="AM309" t="s">
        <v>106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15:33:46</v>
      </c>
      <c r="C310" s="62" t="s">
        <v>29</v>
      </c>
      <c r="D310" s="63">
        <f t="shared" si="21"/>
        <v>16</v>
      </c>
      <c r="E310" s="87">
        <f t="shared" si="22"/>
        <v>40.86</v>
      </c>
      <c r="F310" s="89">
        <f t="shared" si="23"/>
        <v>653.76</v>
      </c>
      <c r="G310" s="64" t="s">
        <v>8</v>
      </c>
      <c r="H310" s="64" t="str">
        <f t="shared" si="24"/>
        <v>00540084157TRLO1</v>
      </c>
      <c r="J310" t="s">
        <v>94</v>
      </c>
      <c r="K310" t="s">
        <v>95</v>
      </c>
      <c r="L310">
        <v>16</v>
      </c>
      <c r="M310">
        <v>4086</v>
      </c>
      <c r="N310" t="s">
        <v>127</v>
      </c>
      <c r="O310" t="s">
        <v>1618</v>
      </c>
      <c r="P310" t="s">
        <v>128</v>
      </c>
      <c r="Q310" t="s">
        <v>1619</v>
      </c>
      <c r="R310">
        <v>20877</v>
      </c>
      <c r="S310">
        <v>1</v>
      </c>
      <c r="T310">
        <v>1</v>
      </c>
      <c r="U310">
        <v>0</v>
      </c>
      <c r="V310" t="s">
        <v>1065</v>
      </c>
      <c r="W310" t="s">
        <v>103</v>
      </c>
      <c r="X310">
        <v>1</v>
      </c>
      <c r="Y310">
        <v>0</v>
      </c>
      <c r="Z310">
        <v>0</v>
      </c>
      <c r="AB310" t="s">
        <v>104</v>
      </c>
      <c r="AC310" t="s">
        <v>31</v>
      </c>
      <c r="AD310">
        <v>1</v>
      </c>
      <c r="AE310" t="s">
        <v>1619</v>
      </c>
      <c r="AF310" t="s">
        <v>94</v>
      </c>
      <c r="AG310">
        <v>1</v>
      </c>
      <c r="AJ310" t="s">
        <v>105</v>
      </c>
      <c r="AK310" t="s">
        <v>105</v>
      </c>
      <c r="AL310" t="s">
        <v>31</v>
      </c>
      <c r="AM310" t="s">
        <v>106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15:33:49</v>
      </c>
      <c r="C311" s="62" t="s">
        <v>29</v>
      </c>
      <c r="D311" s="63">
        <f t="shared" si="21"/>
        <v>42</v>
      </c>
      <c r="E311" s="87">
        <f t="shared" si="22"/>
        <v>40.840000000000003</v>
      </c>
      <c r="F311" s="89">
        <f t="shared" si="23"/>
        <v>1715.2800000000002</v>
      </c>
      <c r="G311" s="64" t="s">
        <v>8</v>
      </c>
      <c r="H311" s="64" t="str">
        <f t="shared" si="24"/>
        <v>00540084190TRLO1</v>
      </c>
      <c r="J311" t="s">
        <v>94</v>
      </c>
      <c r="K311" t="s">
        <v>95</v>
      </c>
      <c r="L311">
        <v>42</v>
      </c>
      <c r="M311">
        <v>4084</v>
      </c>
      <c r="N311" t="s">
        <v>127</v>
      </c>
      <c r="O311" t="s">
        <v>1620</v>
      </c>
      <c r="P311" t="s">
        <v>128</v>
      </c>
      <c r="Q311" t="s">
        <v>1621</v>
      </c>
      <c r="R311">
        <v>20877</v>
      </c>
      <c r="S311">
        <v>1</v>
      </c>
      <c r="T311">
        <v>1</v>
      </c>
      <c r="U311">
        <v>0</v>
      </c>
      <c r="V311" t="s">
        <v>1065</v>
      </c>
      <c r="W311" t="s">
        <v>103</v>
      </c>
      <c r="X311">
        <v>1</v>
      </c>
      <c r="Y311">
        <v>0</v>
      </c>
      <c r="Z311">
        <v>0</v>
      </c>
      <c r="AB311" t="s">
        <v>104</v>
      </c>
      <c r="AC311" t="s">
        <v>31</v>
      </c>
      <c r="AD311">
        <v>1</v>
      </c>
      <c r="AE311" t="s">
        <v>1621</v>
      </c>
      <c r="AF311" t="s">
        <v>94</v>
      </c>
      <c r="AG311">
        <v>1</v>
      </c>
      <c r="AJ311" t="s">
        <v>105</v>
      </c>
      <c r="AK311" t="s">
        <v>105</v>
      </c>
      <c r="AL311" t="s">
        <v>31</v>
      </c>
      <c r="AM311" t="s">
        <v>106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15:33:49</v>
      </c>
      <c r="C312" s="62" t="s">
        <v>29</v>
      </c>
      <c r="D312" s="63">
        <f t="shared" si="21"/>
        <v>42</v>
      </c>
      <c r="E312" s="87">
        <f t="shared" si="22"/>
        <v>40.840000000000003</v>
      </c>
      <c r="F312" s="89">
        <f t="shared" si="23"/>
        <v>1715.2800000000002</v>
      </c>
      <c r="G312" s="64" t="s">
        <v>8</v>
      </c>
      <c r="H312" s="64" t="str">
        <f t="shared" si="24"/>
        <v>00540084189TRLO1</v>
      </c>
      <c r="J312" t="s">
        <v>94</v>
      </c>
      <c r="K312" t="s">
        <v>95</v>
      </c>
      <c r="L312">
        <v>42</v>
      </c>
      <c r="M312">
        <v>4084</v>
      </c>
      <c r="N312" t="s">
        <v>127</v>
      </c>
      <c r="O312" t="s">
        <v>1620</v>
      </c>
      <c r="P312" t="s">
        <v>128</v>
      </c>
      <c r="Q312" t="s">
        <v>1622</v>
      </c>
      <c r="R312">
        <v>20877</v>
      </c>
      <c r="S312">
        <v>1</v>
      </c>
      <c r="T312">
        <v>1</v>
      </c>
      <c r="U312">
        <v>0</v>
      </c>
      <c r="V312" t="s">
        <v>1065</v>
      </c>
      <c r="W312" t="s">
        <v>103</v>
      </c>
      <c r="X312">
        <v>1</v>
      </c>
      <c r="Y312">
        <v>0</v>
      </c>
      <c r="Z312">
        <v>0</v>
      </c>
      <c r="AB312" t="s">
        <v>104</v>
      </c>
      <c r="AC312" t="s">
        <v>31</v>
      </c>
      <c r="AD312">
        <v>1</v>
      </c>
      <c r="AE312" t="s">
        <v>1622</v>
      </c>
      <c r="AF312" t="s">
        <v>94</v>
      </c>
      <c r="AG312">
        <v>1</v>
      </c>
      <c r="AJ312" t="s">
        <v>105</v>
      </c>
      <c r="AK312" t="s">
        <v>105</v>
      </c>
      <c r="AL312" t="s">
        <v>31</v>
      </c>
      <c r="AM312" t="s">
        <v>106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15:33:49</v>
      </c>
      <c r="C313" s="62" t="s">
        <v>29</v>
      </c>
      <c r="D313" s="63">
        <f t="shared" si="21"/>
        <v>84</v>
      </c>
      <c r="E313" s="87">
        <f t="shared" si="22"/>
        <v>40.840000000000003</v>
      </c>
      <c r="F313" s="89">
        <f t="shared" si="23"/>
        <v>3430.5600000000004</v>
      </c>
      <c r="G313" s="64" t="s">
        <v>8</v>
      </c>
      <c r="H313" s="64" t="str">
        <f t="shared" si="24"/>
        <v>00540084188TRLO1</v>
      </c>
      <c r="J313" t="s">
        <v>94</v>
      </c>
      <c r="K313" t="s">
        <v>95</v>
      </c>
      <c r="L313">
        <v>84</v>
      </c>
      <c r="M313">
        <v>4084</v>
      </c>
      <c r="N313" t="s">
        <v>127</v>
      </c>
      <c r="O313" t="s">
        <v>1620</v>
      </c>
      <c r="P313" t="s">
        <v>128</v>
      </c>
      <c r="Q313" t="s">
        <v>1623</v>
      </c>
      <c r="R313">
        <v>20877</v>
      </c>
      <c r="S313">
        <v>1</v>
      </c>
      <c r="T313">
        <v>1</v>
      </c>
      <c r="U313">
        <v>0</v>
      </c>
      <c r="V313" t="s">
        <v>1065</v>
      </c>
      <c r="W313" t="s">
        <v>103</v>
      </c>
      <c r="X313">
        <v>1</v>
      </c>
      <c r="Y313">
        <v>0</v>
      </c>
      <c r="Z313">
        <v>0</v>
      </c>
      <c r="AB313" t="s">
        <v>104</v>
      </c>
      <c r="AC313" t="s">
        <v>31</v>
      </c>
      <c r="AD313">
        <v>1</v>
      </c>
      <c r="AE313" t="s">
        <v>1623</v>
      </c>
      <c r="AF313" t="s">
        <v>94</v>
      </c>
      <c r="AG313">
        <v>1</v>
      </c>
      <c r="AJ313" t="s">
        <v>105</v>
      </c>
      <c r="AK313" t="s">
        <v>105</v>
      </c>
      <c r="AL313" t="s">
        <v>31</v>
      </c>
      <c r="AM313" t="s">
        <v>106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15:33:49</v>
      </c>
      <c r="C314" s="62" t="s">
        <v>29</v>
      </c>
      <c r="D314" s="63">
        <f t="shared" si="21"/>
        <v>42</v>
      </c>
      <c r="E314" s="87">
        <f t="shared" si="22"/>
        <v>40.840000000000003</v>
      </c>
      <c r="F314" s="89">
        <f t="shared" si="23"/>
        <v>1715.2800000000002</v>
      </c>
      <c r="G314" s="64" t="s">
        <v>8</v>
      </c>
      <c r="H314" s="64" t="str">
        <f t="shared" si="24"/>
        <v>00540084187TRLO1</v>
      </c>
      <c r="J314" t="s">
        <v>94</v>
      </c>
      <c r="K314" t="s">
        <v>95</v>
      </c>
      <c r="L314">
        <v>42</v>
      </c>
      <c r="M314">
        <v>4084</v>
      </c>
      <c r="N314" t="s">
        <v>127</v>
      </c>
      <c r="O314" t="s">
        <v>1620</v>
      </c>
      <c r="P314" t="s">
        <v>128</v>
      </c>
      <c r="Q314" t="s">
        <v>1624</v>
      </c>
      <c r="R314">
        <v>20877</v>
      </c>
      <c r="S314">
        <v>1</v>
      </c>
      <c r="T314">
        <v>1</v>
      </c>
      <c r="U314">
        <v>0</v>
      </c>
      <c r="V314" t="s">
        <v>1065</v>
      </c>
      <c r="W314" t="s">
        <v>103</v>
      </c>
      <c r="X314">
        <v>1</v>
      </c>
      <c r="Y314">
        <v>0</v>
      </c>
      <c r="Z314">
        <v>0</v>
      </c>
      <c r="AB314" t="s">
        <v>104</v>
      </c>
      <c r="AC314" t="s">
        <v>31</v>
      </c>
      <c r="AD314">
        <v>1</v>
      </c>
      <c r="AE314" t="s">
        <v>1624</v>
      </c>
      <c r="AF314" t="s">
        <v>94</v>
      </c>
      <c r="AG314">
        <v>1</v>
      </c>
      <c r="AJ314" t="s">
        <v>105</v>
      </c>
      <c r="AK314" t="s">
        <v>105</v>
      </c>
      <c r="AL314" t="s">
        <v>31</v>
      </c>
      <c r="AM314" t="s">
        <v>106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15:33:54</v>
      </c>
      <c r="C315" s="62" t="s">
        <v>29</v>
      </c>
      <c r="D315" s="63">
        <f t="shared" si="21"/>
        <v>10</v>
      </c>
      <c r="E315" s="87">
        <f t="shared" si="22"/>
        <v>40.86</v>
      </c>
      <c r="F315" s="89">
        <f t="shared" si="23"/>
        <v>408.6</v>
      </c>
      <c r="G315" s="64" t="s">
        <v>8</v>
      </c>
      <c r="H315" s="64" t="str">
        <f t="shared" si="24"/>
        <v>00540084235TRLO1</v>
      </c>
      <c r="J315" t="s">
        <v>94</v>
      </c>
      <c r="K315" t="s">
        <v>95</v>
      </c>
      <c r="L315">
        <v>10</v>
      </c>
      <c r="M315">
        <v>4086</v>
      </c>
      <c r="N315" t="s">
        <v>127</v>
      </c>
      <c r="O315" t="s">
        <v>1625</v>
      </c>
      <c r="P315" t="s">
        <v>128</v>
      </c>
      <c r="Q315" t="s">
        <v>1626</v>
      </c>
      <c r="R315">
        <v>20877</v>
      </c>
      <c r="S315">
        <v>1</v>
      </c>
      <c r="T315">
        <v>1</v>
      </c>
      <c r="U315">
        <v>0</v>
      </c>
      <c r="V315" t="s">
        <v>1065</v>
      </c>
      <c r="W315" t="s">
        <v>103</v>
      </c>
      <c r="X315">
        <v>1</v>
      </c>
      <c r="Y315">
        <v>0</v>
      </c>
      <c r="Z315">
        <v>0</v>
      </c>
      <c r="AB315" t="s">
        <v>104</v>
      </c>
      <c r="AC315" t="s">
        <v>31</v>
      </c>
      <c r="AD315">
        <v>1</v>
      </c>
      <c r="AE315" t="s">
        <v>1626</v>
      </c>
      <c r="AF315" t="s">
        <v>94</v>
      </c>
      <c r="AG315">
        <v>1</v>
      </c>
      <c r="AJ315" t="s">
        <v>105</v>
      </c>
      <c r="AK315" t="s">
        <v>105</v>
      </c>
      <c r="AL315" t="s">
        <v>31</v>
      </c>
      <c r="AM315" t="s">
        <v>106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si="20"/>
        <v>15:35:03</v>
      </c>
      <c r="C316" s="62" t="s">
        <v>29</v>
      </c>
      <c r="D316" s="63">
        <f t="shared" si="21"/>
        <v>32</v>
      </c>
      <c r="E316" s="87">
        <f t="shared" si="22"/>
        <v>40.86</v>
      </c>
      <c r="F316" s="89">
        <f t="shared" si="23"/>
        <v>1307.52</v>
      </c>
      <c r="G316" s="64" t="s">
        <v>8</v>
      </c>
      <c r="H316" s="64" t="str">
        <f t="shared" si="24"/>
        <v>00540084936TRLO1</v>
      </c>
      <c r="J316" t="s">
        <v>94</v>
      </c>
      <c r="K316" t="s">
        <v>95</v>
      </c>
      <c r="L316">
        <v>32</v>
      </c>
      <c r="M316">
        <v>4086</v>
      </c>
      <c r="N316" t="s">
        <v>127</v>
      </c>
      <c r="O316" t="s">
        <v>1627</v>
      </c>
      <c r="P316" t="s">
        <v>128</v>
      </c>
      <c r="Q316" t="s">
        <v>1628</v>
      </c>
      <c r="R316">
        <v>20877</v>
      </c>
      <c r="S316">
        <v>1</v>
      </c>
      <c r="T316">
        <v>1</v>
      </c>
      <c r="U316">
        <v>0</v>
      </c>
      <c r="V316" t="s">
        <v>1065</v>
      </c>
      <c r="W316" t="s">
        <v>103</v>
      </c>
      <c r="X316">
        <v>1</v>
      </c>
      <c r="Y316">
        <v>0</v>
      </c>
      <c r="Z316">
        <v>0</v>
      </c>
      <c r="AB316" t="s">
        <v>104</v>
      </c>
      <c r="AC316" t="s">
        <v>31</v>
      </c>
      <c r="AD316">
        <v>1</v>
      </c>
      <c r="AE316" t="s">
        <v>1628</v>
      </c>
      <c r="AF316" t="s">
        <v>94</v>
      </c>
      <c r="AG316">
        <v>1</v>
      </c>
      <c r="AJ316" t="s">
        <v>105</v>
      </c>
      <c r="AK316" t="s">
        <v>105</v>
      </c>
      <c r="AL316" t="s">
        <v>31</v>
      </c>
      <c r="AM316" t="s">
        <v>106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0"/>
        <v>15:35:38</v>
      </c>
      <c r="C317" s="62" t="s">
        <v>29</v>
      </c>
      <c r="D317" s="63">
        <f t="shared" si="21"/>
        <v>46</v>
      </c>
      <c r="E317" s="87">
        <f t="shared" si="22"/>
        <v>40.92</v>
      </c>
      <c r="F317" s="89">
        <f t="shared" si="23"/>
        <v>1882.3200000000002</v>
      </c>
      <c r="G317" s="64" t="s">
        <v>8</v>
      </c>
      <c r="H317" s="64" t="str">
        <f t="shared" si="24"/>
        <v>00540085283TRLO1</v>
      </c>
      <c r="J317" t="s">
        <v>94</v>
      </c>
      <c r="K317" t="s">
        <v>95</v>
      </c>
      <c r="L317">
        <v>46</v>
      </c>
      <c r="M317">
        <v>4092</v>
      </c>
      <c r="N317" t="s">
        <v>127</v>
      </c>
      <c r="O317" t="s">
        <v>1629</v>
      </c>
      <c r="P317" t="s">
        <v>128</v>
      </c>
      <c r="Q317" t="s">
        <v>1630</v>
      </c>
      <c r="R317">
        <v>20877</v>
      </c>
      <c r="S317">
        <v>1</v>
      </c>
      <c r="T317">
        <v>1</v>
      </c>
      <c r="U317">
        <v>0</v>
      </c>
      <c r="V317" t="s">
        <v>1065</v>
      </c>
      <c r="W317" t="s">
        <v>103</v>
      </c>
      <c r="X317">
        <v>1</v>
      </c>
      <c r="Y317">
        <v>0</v>
      </c>
      <c r="Z317">
        <v>0</v>
      </c>
      <c r="AB317" t="s">
        <v>104</v>
      </c>
      <c r="AC317" t="s">
        <v>31</v>
      </c>
      <c r="AD317">
        <v>1</v>
      </c>
      <c r="AE317" t="s">
        <v>1630</v>
      </c>
      <c r="AF317" t="s">
        <v>94</v>
      </c>
      <c r="AG317">
        <v>1</v>
      </c>
      <c r="AJ317" t="s">
        <v>105</v>
      </c>
      <c r="AK317" t="s">
        <v>105</v>
      </c>
      <c r="AL317" t="s">
        <v>31</v>
      </c>
      <c r="AM317" t="s">
        <v>106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0"/>
        <v>15:35:38</v>
      </c>
      <c r="C318" s="62" t="s">
        <v>29</v>
      </c>
      <c r="D318" s="63">
        <f t="shared" si="21"/>
        <v>94</v>
      </c>
      <c r="E318" s="87">
        <f t="shared" si="22"/>
        <v>40.82</v>
      </c>
      <c r="F318" s="89">
        <f t="shared" si="23"/>
        <v>3837.08</v>
      </c>
      <c r="G318" s="64" t="s">
        <v>8</v>
      </c>
      <c r="H318" s="64" t="str">
        <f t="shared" si="24"/>
        <v>00540085284TRLO1</v>
      </c>
      <c r="J318" t="s">
        <v>94</v>
      </c>
      <c r="K318" t="s">
        <v>95</v>
      </c>
      <c r="L318">
        <v>94</v>
      </c>
      <c r="M318">
        <v>4082</v>
      </c>
      <c r="N318" t="s">
        <v>127</v>
      </c>
      <c r="O318" t="s">
        <v>1631</v>
      </c>
      <c r="P318" t="s">
        <v>128</v>
      </c>
      <c r="Q318" t="s">
        <v>1632</v>
      </c>
      <c r="R318">
        <v>20877</v>
      </c>
      <c r="S318">
        <v>1</v>
      </c>
      <c r="T318">
        <v>1</v>
      </c>
      <c r="U318">
        <v>0</v>
      </c>
      <c r="V318" t="s">
        <v>1065</v>
      </c>
      <c r="W318" t="s">
        <v>103</v>
      </c>
      <c r="X318">
        <v>1</v>
      </c>
      <c r="Y318">
        <v>0</v>
      </c>
      <c r="Z318">
        <v>0</v>
      </c>
      <c r="AB318" t="s">
        <v>104</v>
      </c>
      <c r="AC318" t="s">
        <v>31</v>
      </c>
      <c r="AD318">
        <v>1</v>
      </c>
      <c r="AE318" t="s">
        <v>1632</v>
      </c>
      <c r="AF318" t="s">
        <v>94</v>
      </c>
      <c r="AG318">
        <v>1</v>
      </c>
      <c r="AJ318" t="s">
        <v>105</v>
      </c>
      <c r="AK318" t="s">
        <v>105</v>
      </c>
      <c r="AL318" t="s">
        <v>31</v>
      </c>
      <c r="AM318" t="s">
        <v>106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0"/>
        <v>15:36:01</v>
      </c>
      <c r="C319" s="62" t="s">
        <v>29</v>
      </c>
      <c r="D319" s="63">
        <f t="shared" si="21"/>
        <v>12</v>
      </c>
      <c r="E319" s="87">
        <f t="shared" si="22"/>
        <v>40.840000000000003</v>
      </c>
      <c r="F319" s="89">
        <f t="shared" si="23"/>
        <v>490.08000000000004</v>
      </c>
      <c r="G319" s="64" t="s">
        <v>8</v>
      </c>
      <c r="H319" s="64" t="str">
        <f t="shared" si="24"/>
        <v>00540085563TRLO1</v>
      </c>
      <c r="J319" t="s">
        <v>94</v>
      </c>
      <c r="K319" t="s">
        <v>95</v>
      </c>
      <c r="L319">
        <v>12</v>
      </c>
      <c r="M319">
        <v>4084</v>
      </c>
      <c r="N319" t="s">
        <v>127</v>
      </c>
      <c r="O319" t="s">
        <v>1633</v>
      </c>
      <c r="P319" t="s">
        <v>128</v>
      </c>
      <c r="Q319" t="s">
        <v>1634</v>
      </c>
      <c r="R319">
        <v>20877</v>
      </c>
      <c r="S319">
        <v>1</v>
      </c>
      <c r="T319">
        <v>1</v>
      </c>
      <c r="U319">
        <v>0</v>
      </c>
      <c r="V319" t="s">
        <v>1065</v>
      </c>
      <c r="W319" t="s">
        <v>103</v>
      </c>
      <c r="X319">
        <v>1</v>
      </c>
      <c r="Y319">
        <v>0</v>
      </c>
      <c r="Z319">
        <v>0</v>
      </c>
      <c r="AB319" t="s">
        <v>104</v>
      </c>
      <c r="AC319" t="s">
        <v>31</v>
      </c>
      <c r="AD319">
        <v>1</v>
      </c>
      <c r="AE319" t="s">
        <v>1634</v>
      </c>
      <c r="AF319" t="s">
        <v>94</v>
      </c>
      <c r="AG319">
        <v>1</v>
      </c>
      <c r="AJ319" t="s">
        <v>105</v>
      </c>
      <c r="AK319" t="s">
        <v>105</v>
      </c>
      <c r="AL319" t="s">
        <v>31</v>
      </c>
      <c r="AM319" t="s">
        <v>106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0"/>
        <v>15:37:24</v>
      </c>
      <c r="C320" s="62" t="s">
        <v>29</v>
      </c>
      <c r="D320" s="63">
        <f t="shared" si="21"/>
        <v>31</v>
      </c>
      <c r="E320" s="87">
        <f t="shared" si="22"/>
        <v>40.82</v>
      </c>
      <c r="F320" s="89">
        <f t="shared" si="23"/>
        <v>1265.42</v>
      </c>
      <c r="G320" s="64" t="s">
        <v>8</v>
      </c>
      <c r="H320" s="64" t="str">
        <f t="shared" si="24"/>
        <v>00540086358TRLO1</v>
      </c>
      <c r="J320" t="s">
        <v>94</v>
      </c>
      <c r="K320" t="s">
        <v>95</v>
      </c>
      <c r="L320">
        <v>31</v>
      </c>
      <c r="M320">
        <v>4082</v>
      </c>
      <c r="N320" t="s">
        <v>127</v>
      </c>
      <c r="O320" t="s">
        <v>1635</v>
      </c>
      <c r="P320" t="s">
        <v>128</v>
      </c>
      <c r="Q320" t="s">
        <v>1636</v>
      </c>
      <c r="R320">
        <v>20877</v>
      </c>
      <c r="S320">
        <v>1</v>
      </c>
      <c r="T320">
        <v>1</v>
      </c>
      <c r="U320">
        <v>0</v>
      </c>
      <c r="V320" t="s">
        <v>1065</v>
      </c>
      <c r="W320" t="s">
        <v>103</v>
      </c>
      <c r="X320">
        <v>1</v>
      </c>
      <c r="Y320">
        <v>0</v>
      </c>
      <c r="Z320">
        <v>0</v>
      </c>
      <c r="AB320" t="s">
        <v>104</v>
      </c>
      <c r="AC320" t="s">
        <v>31</v>
      </c>
      <c r="AD320">
        <v>1</v>
      </c>
      <c r="AE320" t="s">
        <v>1636</v>
      </c>
      <c r="AF320" t="s">
        <v>94</v>
      </c>
      <c r="AG320">
        <v>1</v>
      </c>
      <c r="AJ320" t="s">
        <v>105</v>
      </c>
      <c r="AK320" t="s">
        <v>105</v>
      </c>
      <c r="AL320" t="s">
        <v>31</v>
      </c>
      <c r="AM320" t="s">
        <v>106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0"/>
        <v>15:37:24</v>
      </c>
      <c r="C321" s="62" t="s">
        <v>29</v>
      </c>
      <c r="D321" s="63">
        <f t="shared" si="21"/>
        <v>52</v>
      </c>
      <c r="E321" s="87">
        <f t="shared" si="22"/>
        <v>40.82</v>
      </c>
      <c r="F321" s="89">
        <f t="shared" si="23"/>
        <v>2122.64</v>
      </c>
      <c r="G321" s="64" t="s">
        <v>8</v>
      </c>
      <c r="H321" s="64" t="str">
        <f t="shared" si="24"/>
        <v>00540086359TRLO1</v>
      </c>
      <c r="J321" t="s">
        <v>94</v>
      </c>
      <c r="K321" t="s">
        <v>95</v>
      </c>
      <c r="L321">
        <v>52</v>
      </c>
      <c r="M321">
        <v>4082</v>
      </c>
      <c r="N321" t="s">
        <v>127</v>
      </c>
      <c r="O321" t="s">
        <v>1637</v>
      </c>
      <c r="P321" t="s">
        <v>128</v>
      </c>
      <c r="Q321" t="s">
        <v>1638</v>
      </c>
      <c r="R321">
        <v>20877</v>
      </c>
      <c r="S321">
        <v>1</v>
      </c>
      <c r="T321">
        <v>1</v>
      </c>
      <c r="U321">
        <v>0</v>
      </c>
      <c r="V321" t="s">
        <v>1065</v>
      </c>
      <c r="W321" t="s">
        <v>103</v>
      </c>
      <c r="X321">
        <v>1</v>
      </c>
      <c r="Y321">
        <v>0</v>
      </c>
      <c r="Z321">
        <v>0</v>
      </c>
      <c r="AB321" t="s">
        <v>104</v>
      </c>
      <c r="AC321" t="s">
        <v>31</v>
      </c>
      <c r="AD321">
        <v>1</v>
      </c>
      <c r="AE321" t="s">
        <v>1638</v>
      </c>
      <c r="AF321" t="s">
        <v>94</v>
      </c>
      <c r="AG321">
        <v>1</v>
      </c>
      <c r="AJ321" t="s">
        <v>105</v>
      </c>
      <c r="AK321" t="s">
        <v>105</v>
      </c>
      <c r="AL321" t="s">
        <v>31</v>
      </c>
      <c r="AM321" t="s">
        <v>106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0"/>
        <v>15:37:36</v>
      </c>
      <c r="C322" s="62" t="s">
        <v>29</v>
      </c>
      <c r="D322" s="63">
        <f t="shared" si="21"/>
        <v>12</v>
      </c>
      <c r="E322" s="87">
        <f t="shared" si="22"/>
        <v>40.82</v>
      </c>
      <c r="F322" s="89">
        <f t="shared" si="23"/>
        <v>489.84000000000003</v>
      </c>
      <c r="G322" s="64" t="s">
        <v>8</v>
      </c>
      <c r="H322" s="64" t="str">
        <f t="shared" si="24"/>
        <v>00540086488TRLO1</v>
      </c>
      <c r="J322" t="s">
        <v>94</v>
      </c>
      <c r="K322" t="s">
        <v>95</v>
      </c>
      <c r="L322">
        <v>12</v>
      </c>
      <c r="M322">
        <v>4082</v>
      </c>
      <c r="N322" t="s">
        <v>127</v>
      </c>
      <c r="O322" t="s">
        <v>1639</v>
      </c>
      <c r="P322" t="s">
        <v>128</v>
      </c>
      <c r="Q322" t="s">
        <v>1640</v>
      </c>
      <c r="R322">
        <v>20877</v>
      </c>
      <c r="S322">
        <v>1</v>
      </c>
      <c r="T322">
        <v>1</v>
      </c>
      <c r="U322">
        <v>0</v>
      </c>
      <c r="V322" t="s">
        <v>1065</v>
      </c>
      <c r="W322" t="s">
        <v>103</v>
      </c>
      <c r="X322">
        <v>1</v>
      </c>
      <c r="Y322">
        <v>0</v>
      </c>
      <c r="Z322">
        <v>0</v>
      </c>
      <c r="AB322" t="s">
        <v>104</v>
      </c>
      <c r="AC322" t="s">
        <v>31</v>
      </c>
      <c r="AD322">
        <v>1</v>
      </c>
      <c r="AE322" t="s">
        <v>1640</v>
      </c>
      <c r="AF322" t="s">
        <v>94</v>
      </c>
      <c r="AG322">
        <v>1</v>
      </c>
      <c r="AJ322" t="s">
        <v>105</v>
      </c>
      <c r="AK322" t="s">
        <v>105</v>
      </c>
      <c r="AL322" t="s">
        <v>31</v>
      </c>
      <c r="AM322" t="s">
        <v>106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ref="B323:B386" si="25">MID(O323,FIND(" ",O323)+1,8)</f>
        <v>15:38:33</v>
      </c>
      <c r="C323" s="62" t="s">
        <v>29</v>
      </c>
      <c r="D323" s="63">
        <f t="shared" ref="D323:D386" si="26">L323</f>
        <v>32</v>
      </c>
      <c r="E323" s="87">
        <f t="shared" ref="E323:E386" si="27">M323/100</f>
        <v>40.82</v>
      </c>
      <c r="F323" s="89">
        <f t="shared" ref="F323:F386" si="28">(D323*E323)</f>
        <v>1306.24</v>
      </c>
      <c r="G323" s="64" t="s">
        <v>8</v>
      </c>
      <c r="H323" s="64" t="str">
        <f t="shared" ref="H323:H386" si="29">Q323</f>
        <v>00540087212TRLO1</v>
      </c>
      <c r="J323" t="s">
        <v>94</v>
      </c>
      <c r="K323" t="s">
        <v>95</v>
      </c>
      <c r="L323">
        <v>32</v>
      </c>
      <c r="M323">
        <v>4082</v>
      </c>
      <c r="N323" t="s">
        <v>127</v>
      </c>
      <c r="O323" t="s">
        <v>1641</v>
      </c>
      <c r="P323" t="s">
        <v>128</v>
      </c>
      <c r="Q323" t="s">
        <v>1642</v>
      </c>
      <c r="R323">
        <v>20877</v>
      </c>
      <c r="S323">
        <v>1</v>
      </c>
      <c r="T323">
        <v>1</v>
      </c>
      <c r="U323">
        <v>0</v>
      </c>
      <c r="V323" t="s">
        <v>1065</v>
      </c>
      <c r="W323" t="s">
        <v>103</v>
      </c>
      <c r="X323">
        <v>1</v>
      </c>
      <c r="Y323">
        <v>0</v>
      </c>
      <c r="Z323">
        <v>0</v>
      </c>
      <c r="AB323" t="s">
        <v>104</v>
      </c>
      <c r="AC323" t="s">
        <v>31</v>
      </c>
      <c r="AD323">
        <v>1</v>
      </c>
      <c r="AE323" t="s">
        <v>1642</v>
      </c>
      <c r="AF323" t="s">
        <v>94</v>
      </c>
      <c r="AG323">
        <v>1</v>
      </c>
      <c r="AJ323" t="s">
        <v>105</v>
      </c>
      <c r="AK323" t="s">
        <v>105</v>
      </c>
      <c r="AL323" t="s">
        <v>31</v>
      </c>
      <c r="AM323" t="s">
        <v>106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15:38:59</v>
      </c>
      <c r="C324" s="62" t="s">
        <v>29</v>
      </c>
      <c r="D324" s="63">
        <f t="shared" si="26"/>
        <v>38</v>
      </c>
      <c r="E324" s="87">
        <f t="shared" si="27"/>
        <v>40.92</v>
      </c>
      <c r="F324" s="89">
        <f t="shared" si="28"/>
        <v>1554.96</v>
      </c>
      <c r="G324" s="64" t="s">
        <v>8</v>
      </c>
      <c r="H324" s="64" t="str">
        <f t="shared" si="29"/>
        <v>00540087382TRLO1</v>
      </c>
      <c r="J324" t="s">
        <v>94</v>
      </c>
      <c r="K324" t="s">
        <v>95</v>
      </c>
      <c r="L324">
        <v>38</v>
      </c>
      <c r="M324">
        <v>4092</v>
      </c>
      <c r="N324" t="s">
        <v>127</v>
      </c>
      <c r="O324" t="s">
        <v>1643</v>
      </c>
      <c r="P324" t="s">
        <v>128</v>
      </c>
      <c r="Q324" t="s">
        <v>1644</v>
      </c>
      <c r="R324">
        <v>20877</v>
      </c>
      <c r="S324">
        <v>1</v>
      </c>
      <c r="T324">
        <v>1</v>
      </c>
      <c r="U324">
        <v>0</v>
      </c>
      <c r="V324" t="s">
        <v>1065</v>
      </c>
      <c r="W324" t="s">
        <v>103</v>
      </c>
      <c r="X324">
        <v>1</v>
      </c>
      <c r="Y324">
        <v>0</v>
      </c>
      <c r="Z324">
        <v>0</v>
      </c>
      <c r="AB324" t="s">
        <v>104</v>
      </c>
      <c r="AC324" t="s">
        <v>31</v>
      </c>
      <c r="AD324">
        <v>1</v>
      </c>
      <c r="AE324" t="s">
        <v>1644</v>
      </c>
      <c r="AF324" t="s">
        <v>94</v>
      </c>
      <c r="AG324">
        <v>1</v>
      </c>
      <c r="AJ324" t="s">
        <v>105</v>
      </c>
      <c r="AK324" t="s">
        <v>105</v>
      </c>
      <c r="AL324" t="s">
        <v>31</v>
      </c>
      <c r="AM324" t="s">
        <v>106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15:39:23</v>
      </c>
      <c r="C325" s="62" t="s">
        <v>29</v>
      </c>
      <c r="D325" s="63">
        <f t="shared" si="26"/>
        <v>6</v>
      </c>
      <c r="E325" s="87">
        <f t="shared" si="27"/>
        <v>40.82</v>
      </c>
      <c r="F325" s="89">
        <f t="shared" si="28"/>
        <v>244.92000000000002</v>
      </c>
      <c r="G325" s="64" t="s">
        <v>8</v>
      </c>
      <c r="H325" s="64" t="str">
        <f t="shared" si="29"/>
        <v>00540087506TRLO1</v>
      </c>
      <c r="J325" t="s">
        <v>94</v>
      </c>
      <c r="K325" t="s">
        <v>95</v>
      </c>
      <c r="L325">
        <v>6</v>
      </c>
      <c r="M325">
        <v>4082</v>
      </c>
      <c r="N325" t="s">
        <v>127</v>
      </c>
      <c r="O325" t="s">
        <v>1645</v>
      </c>
      <c r="P325" t="s">
        <v>128</v>
      </c>
      <c r="Q325" t="s">
        <v>1646</v>
      </c>
      <c r="R325">
        <v>20877</v>
      </c>
      <c r="S325">
        <v>1</v>
      </c>
      <c r="T325">
        <v>1</v>
      </c>
      <c r="U325">
        <v>0</v>
      </c>
      <c r="V325" t="s">
        <v>1065</v>
      </c>
      <c r="W325" t="s">
        <v>103</v>
      </c>
      <c r="X325">
        <v>1</v>
      </c>
      <c r="Y325">
        <v>0</v>
      </c>
      <c r="Z325">
        <v>0</v>
      </c>
      <c r="AB325" t="s">
        <v>104</v>
      </c>
      <c r="AC325" t="s">
        <v>31</v>
      </c>
      <c r="AD325">
        <v>1</v>
      </c>
      <c r="AE325" t="s">
        <v>1646</v>
      </c>
      <c r="AF325" t="s">
        <v>94</v>
      </c>
      <c r="AG325">
        <v>1</v>
      </c>
      <c r="AJ325" t="s">
        <v>105</v>
      </c>
      <c r="AK325" t="s">
        <v>105</v>
      </c>
      <c r="AL325" t="s">
        <v>31</v>
      </c>
      <c r="AM325" t="s">
        <v>106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15:39:23</v>
      </c>
      <c r="C326" s="62" t="s">
        <v>29</v>
      </c>
      <c r="D326" s="63">
        <f t="shared" si="26"/>
        <v>2</v>
      </c>
      <c r="E326" s="87">
        <f t="shared" si="27"/>
        <v>40.82</v>
      </c>
      <c r="F326" s="89">
        <f t="shared" si="28"/>
        <v>81.64</v>
      </c>
      <c r="G326" s="64" t="s">
        <v>8</v>
      </c>
      <c r="H326" s="64" t="str">
        <f t="shared" si="29"/>
        <v>00540087505TRLO1</v>
      </c>
      <c r="J326" t="s">
        <v>94</v>
      </c>
      <c r="K326" t="s">
        <v>95</v>
      </c>
      <c r="L326">
        <v>2</v>
      </c>
      <c r="M326">
        <v>4082</v>
      </c>
      <c r="N326" t="s">
        <v>127</v>
      </c>
      <c r="O326" t="s">
        <v>1645</v>
      </c>
      <c r="P326" t="s">
        <v>128</v>
      </c>
      <c r="Q326" t="s">
        <v>1647</v>
      </c>
      <c r="R326">
        <v>20877</v>
      </c>
      <c r="S326">
        <v>1</v>
      </c>
      <c r="T326">
        <v>1</v>
      </c>
      <c r="U326">
        <v>0</v>
      </c>
      <c r="V326" t="s">
        <v>1065</v>
      </c>
      <c r="W326" t="s">
        <v>103</v>
      </c>
      <c r="X326">
        <v>1</v>
      </c>
      <c r="Y326">
        <v>0</v>
      </c>
      <c r="Z326">
        <v>0</v>
      </c>
      <c r="AB326" t="s">
        <v>104</v>
      </c>
      <c r="AC326" t="s">
        <v>31</v>
      </c>
      <c r="AD326">
        <v>1</v>
      </c>
      <c r="AE326" t="s">
        <v>1647</v>
      </c>
      <c r="AF326" t="s">
        <v>94</v>
      </c>
      <c r="AG326">
        <v>1</v>
      </c>
      <c r="AJ326" t="s">
        <v>105</v>
      </c>
      <c r="AK326" t="s">
        <v>105</v>
      </c>
      <c r="AL326" t="s">
        <v>31</v>
      </c>
      <c r="AM326" t="s">
        <v>106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15:39:30</v>
      </c>
      <c r="C327" s="62" t="s">
        <v>29</v>
      </c>
      <c r="D327" s="63">
        <f t="shared" si="26"/>
        <v>54</v>
      </c>
      <c r="E327" s="87">
        <f t="shared" si="27"/>
        <v>40.82</v>
      </c>
      <c r="F327" s="89">
        <f t="shared" si="28"/>
        <v>2204.2800000000002</v>
      </c>
      <c r="G327" s="64" t="s">
        <v>8</v>
      </c>
      <c r="H327" s="64" t="str">
        <f t="shared" si="29"/>
        <v>00540087570TRLO1</v>
      </c>
      <c r="J327" t="s">
        <v>94</v>
      </c>
      <c r="K327" t="s">
        <v>95</v>
      </c>
      <c r="L327">
        <v>54</v>
      </c>
      <c r="M327">
        <v>4082</v>
      </c>
      <c r="N327" t="s">
        <v>127</v>
      </c>
      <c r="O327" t="s">
        <v>1648</v>
      </c>
      <c r="P327" t="s">
        <v>128</v>
      </c>
      <c r="Q327" t="s">
        <v>1649</v>
      </c>
      <c r="R327">
        <v>20877</v>
      </c>
      <c r="S327">
        <v>1</v>
      </c>
      <c r="T327">
        <v>1</v>
      </c>
      <c r="U327">
        <v>0</v>
      </c>
      <c r="V327" t="s">
        <v>1065</v>
      </c>
      <c r="W327" t="s">
        <v>103</v>
      </c>
      <c r="X327">
        <v>1</v>
      </c>
      <c r="Y327">
        <v>0</v>
      </c>
      <c r="Z327">
        <v>0</v>
      </c>
      <c r="AB327" t="s">
        <v>104</v>
      </c>
      <c r="AC327" t="s">
        <v>31</v>
      </c>
      <c r="AD327">
        <v>1</v>
      </c>
      <c r="AE327" t="s">
        <v>1649</v>
      </c>
      <c r="AF327" t="s">
        <v>94</v>
      </c>
      <c r="AG327">
        <v>1</v>
      </c>
      <c r="AJ327" t="s">
        <v>105</v>
      </c>
      <c r="AK327" t="s">
        <v>105</v>
      </c>
      <c r="AL327" t="s">
        <v>31</v>
      </c>
      <c r="AM327" t="s">
        <v>106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15:39:30</v>
      </c>
      <c r="C328" s="62" t="s">
        <v>29</v>
      </c>
      <c r="D328" s="63">
        <f t="shared" si="26"/>
        <v>48</v>
      </c>
      <c r="E328" s="87">
        <f t="shared" si="27"/>
        <v>40.82</v>
      </c>
      <c r="F328" s="89">
        <f t="shared" si="28"/>
        <v>1959.3600000000001</v>
      </c>
      <c r="G328" s="64" t="s">
        <v>8</v>
      </c>
      <c r="H328" s="64" t="str">
        <f t="shared" si="29"/>
        <v>00540087569TRLO1</v>
      </c>
      <c r="J328" t="s">
        <v>94</v>
      </c>
      <c r="K328" t="s">
        <v>95</v>
      </c>
      <c r="L328">
        <v>48</v>
      </c>
      <c r="M328">
        <v>4082</v>
      </c>
      <c r="N328" t="s">
        <v>127</v>
      </c>
      <c r="O328" t="s">
        <v>1648</v>
      </c>
      <c r="P328" t="s">
        <v>128</v>
      </c>
      <c r="Q328" t="s">
        <v>1650</v>
      </c>
      <c r="R328">
        <v>20877</v>
      </c>
      <c r="S328">
        <v>1</v>
      </c>
      <c r="T328">
        <v>1</v>
      </c>
      <c r="U328">
        <v>0</v>
      </c>
      <c r="V328" t="s">
        <v>1065</v>
      </c>
      <c r="W328" t="s">
        <v>103</v>
      </c>
      <c r="X328">
        <v>1</v>
      </c>
      <c r="Y328">
        <v>0</v>
      </c>
      <c r="Z328">
        <v>0</v>
      </c>
      <c r="AB328" t="s">
        <v>104</v>
      </c>
      <c r="AC328" t="s">
        <v>31</v>
      </c>
      <c r="AD328">
        <v>1</v>
      </c>
      <c r="AE328" t="s">
        <v>1650</v>
      </c>
      <c r="AF328" t="s">
        <v>94</v>
      </c>
      <c r="AG328">
        <v>1</v>
      </c>
      <c r="AJ328" t="s">
        <v>105</v>
      </c>
      <c r="AK328" t="s">
        <v>105</v>
      </c>
      <c r="AL328" t="s">
        <v>31</v>
      </c>
      <c r="AM328" t="s">
        <v>106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15:40:11</v>
      </c>
      <c r="C329" s="62" t="s">
        <v>29</v>
      </c>
      <c r="D329" s="63">
        <f t="shared" si="26"/>
        <v>51</v>
      </c>
      <c r="E329" s="87">
        <f t="shared" si="27"/>
        <v>40.76</v>
      </c>
      <c r="F329" s="89">
        <f t="shared" si="28"/>
        <v>2078.7599999999998</v>
      </c>
      <c r="G329" s="64" t="s">
        <v>8</v>
      </c>
      <c r="H329" s="64" t="str">
        <f t="shared" si="29"/>
        <v>00540087895TRLO1</v>
      </c>
      <c r="J329" t="s">
        <v>94</v>
      </c>
      <c r="K329" t="s">
        <v>95</v>
      </c>
      <c r="L329">
        <v>51</v>
      </c>
      <c r="M329">
        <v>4076</v>
      </c>
      <c r="N329" t="s">
        <v>127</v>
      </c>
      <c r="O329" t="s">
        <v>1651</v>
      </c>
      <c r="P329" t="s">
        <v>128</v>
      </c>
      <c r="Q329" t="s">
        <v>1652</v>
      </c>
      <c r="R329">
        <v>20877</v>
      </c>
      <c r="S329">
        <v>1</v>
      </c>
      <c r="T329">
        <v>1</v>
      </c>
      <c r="U329">
        <v>0</v>
      </c>
      <c r="V329" t="s">
        <v>1065</v>
      </c>
      <c r="W329" t="s">
        <v>103</v>
      </c>
      <c r="X329">
        <v>1</v>
      </c>
      <c r="Y329">
        <v>0</v>
      </c>
      <c r="Z329">
        <v>0</v>
      </c>
      <c r="AB329" t="s">
        <v>104</v>
      </c>
      <c r="AC329" t="s">
        <v>31</v>
      </c>
      <c r="AD329">
        <v>1</v>
      </c>
      <c r="AE329" t="s">
        <v>1652</v>
      </c>
      <c r="AF329" t="s">
        <v>94</v>
      </c>
      <c r="AG329">
        <v>1</v>
      </c>
      <c r="AJ329" t="s">
        <v>105</v>
      </c>
      <c r="AK329" t="s">
        <v>105</v>
      </c>
      <c r="AL329" t="s">
        <v>31</v>
      </c>
      <c r="AM329" t="s">
        <v>106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15:40:11</v>
      </c>
      <c r="C330" s="62" t="s">
        <v>29</v>
      </c>
      <c r="D330" s="63">
        <f t="shared" si="26"/>
        <v>51</v>
      </c>
      <c r="E330" s="87">
        <f t="shared" si="27"/>
        <v>40.76</v>
      </c>
      <c r="F330" s="89">
        <f t="shared" si="28"/>
        <v>2078.7599999999998</v>
      </c>
      <c r="G330" s="64" t="s">
        <v>8</v>
      </c>
      <c r="H330" s="64" t="str">
        <f t="shared" si="29"/>
        <v>00540087894TRLO1</v>
      </c>
      <c r="J330" t="s">
        <v>94</v>
      </c>
      <c r="K330" t="s">
        <v>95</v>
      </c>
      <c r="L330">
        <v>51</v>
      </c>
      <c r="M330">
        <v>4076</v>
      </c>
      <c r="N330" t="s">
        <v>127</v>
      </c>
      <c r="O330" t="s">
        <v>1651</v>
      </c>
      <c r="P330" t="s">
        <v>128</v>
      </c>
      <c r="Q330" t="s">
        <v>1653</v>
      </c>
      <c r="R330">
        <v>20877</v>
      </c>
      <c r="S330">
        <v>1</v>
      </c>
      <c r="T330">
        <v>1</v>
      </c>
      <c r="U330">
        <v>0</v>
      </c>
      <c r="V330" t="s">
        <v>1065</v>
      </c>
      <c r="W330" t="s">
        <v>103</v>
      </c>
      <c r="X330">
        <v>1</v>
      </c>
      <c r="Y330">
        <v>0</v>
      </c>
      <c r="Z330">
        <v>0</v>
      </c>
      <c r="AB330" t="s">
        <v>104</v>
      </c>
      <c r="AC330" t="s">
        <v>31</v>
      </c>
      <c r="AD330">
        <v>1</v>
      </c>
      <c r="AE330" t="s">
        <v>1653</v>
      </c>
      <c r="AF330" t="s">
        <v>94</v>
      </c>
      <c r="AG330">
        <v>1</v>
      </c>
      <c r="AJ330" t="s">
        <v>105</v>
      </c>
      <c r="AK330" t="s">
        <v>105</v>
      </c>
      <c r="AL330" t="s">
        <v>31</v>
      </c>
      <c r="AM330" t="s">
        <v>106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15:40:21</v>
      </c>
      <c r="C331" s="62" t="s">
        <v>29</v>
      </c>
      <c r="D331" s="63">
        <f t="shared" si="26"/>
        <v>17</v>
      </c>
      <c r="E331" s="87">
        <f t="shared" si="27"/>
        <v>40.78</v>
      </c>
      <c r="F331" s="89">
        <f t="shared" si="28"/>
        <v>693.26</v>
      </c>
      <c r="G331" s="64" t="s">
        <v>8</v>
      </c>
      <c r="H331" s="64" t="str">
        <f t="shared" si="29"/>
        <v>00540087956TRLO1</v>
      </c>
      <c r="J331" t="s">
        <v>94</v>
      </c>
      <c r="K331" t="s">
        <v>95</v>
      </c>
      <c r="L331">
        <v>17</v>
      </c>
      <c r="M331">
        <v>4078</v>
      </c>
      <c r="N331" t="s">
        <v>127</v>
      </c>
      <c r="O331" t="s">
        <v>1654</v>
      </c>
      <c r="P331" t="s">
        <v>128</v>
      </c>
      <c r="Q331" t="s">
        <v>1655</v>
      </c>
      <c r="R331">
        <v>20877</v>
      </c>
      <c r="S331">
        <v>1</v>
      </c>
      <c r="T331">
        <v>1</v>
      </c>
      <c r="U331">
        <v>0</v>
      </c>
      <c r="V331" t="s">
        <v>1065</v>
      </c>
      <c r="W331" t="s">
        <v>103</v>
      </c>
      <c r="X331">
        <v>1</v>
      </c>
      <c r="Y331">
        <v>0</v>
      </c>
      <c r="Z331">
        <v>0</v>
      </c>
      <c r="AB331" t="s">
        <v>104</v>
      </c>
      <c r="AC331" t="s">
        <v>31</v>
      </c>
      <c r="AD331">
        <v>1</v>
      </c>
      <c r="AE331" t="s">
        <v>1655</v>
      </c>
      <c r="AF331" t="s">
        <v>94</v>
      </c>
      <c r="AG331">
        <v>1</v>
      </c>
      <c r="AJ331" t="s">
        <v>105</v>
      </c>
      <c r="AK331" t="s">
        <v>105</v>
      </c>
      <c r="AL331" t="s">
        <v>31</v>
      </c>
      <c r="AM331" t="s">
        <v>106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15:41:44</v>
      </c>
      <c r="C332" s="62" t="s">
        <v>29</v>
      </c>
      <c r="D332" s="63">
        <f t="shared" si="26"/>
        <v>46</v>
      </c>
      <c r="E332" s="87">
        <f t="shared" si="27"/>
        <v>40.76</v>
      </c>
      <c r="F332" s="89">
        <f t="shared" si="28"/>
        <v>1874.9599999999998</v>
      </c>
      <c r="G332" s="64" t="s">
        <v>8</v>
      </c>
      <c r="H332" s="64" t="str">
        <f t="shared" si="29"/>
        <v>00540088739TRLO1</v>
      </c>
      <c r="J332" t="s">
        <v>94</v>
      </c>
      <c r="K332" t="s">
        <v>95</v>
      </c>
      <c r="L332">
        <v>46</v>
      </c>
      <c r="M332">
        <v>4076</v>
      </c>
      <c r="N332" t="s">
        <v>127</v>
      </c>
      <c r="O332" t="s">
        <v>1656</v>
      </c>
      <c r="P332" t="s">
        <v>128</v>
      </c>
      <c r="Q332" t="s">
        <v>1657</v>
      </c>
      <c r="R332">
        <v>20877</v>
      </c>
      <c r="S332">
        <v>1</v>
      </c>
      <c r="T332">
        <v>1</v>
      </c>
      <c r="U332">
        <v>0</v>
      </c>
      <c r="V332" t="s">
        <v>1065</v>
      </c>
      <c r="W332" t="s">
        <v>103</v>
      </c>
      <c r="X332">
        <v>1</v>
      </c>
      <c r="Y332">
        <v>0</v>
      </c>
      <c r="Z332">
        <v>0</v>
      </c>
      <c r="AB332" t="s">
        <v>104</v>
      </c>
      <c r="AC332" t="s">
        <v>31</v>
      </c>
      <c r="AD332">
        <v>1</v>
      </c>
      <c r="AE332" t="s">
        <v>1657</v>
      </c>
      <c r="AF332" t="s">
        <v>94</v>
      </c>
      <c r="AG332">
        <v>1</v>
      </c>
      <c r="AJ332" t="s">
        <v>105</v>
      </c>
      <c r="AK332" t="s">
        <v>105</v>
      </c>
      <c r="AL332" t="s">
        <v>31</v>
      </c>
      <c r="AM332" t="s">
        <v>106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15:41:56</v>
      </c>
      <c r="C333" s="62" t="s">
        <v>29</v>
      </c>
      <c r="D333" s="63">
        <f t="shared" si="26"/>
        <v>46</v>
      </c>
      <c r="E333" s="87">
        <f t="shared" si="27"/>
        <v>40.68</v>
      </c>
      <c r="F333" s="89">
        <f t="shared" si="28"/>
        <v>1871.28</v>
      </c>
      <c r="G333" s="64" t="s">
        <v>8</v>
      </c>
      <c r="H333" s="64" t="str">
        <f t="shared" si="29"/>
        <v>00540088832TRLO1</v>
      </c>
      <c r="J333" t="s">
        <v>94</v>
      </c>
      <c r="K333" t="s">
        <v>95</v>
      </c>
      <c r="L333">
        <v>46</v>
      </c>
      <c r="M333">
        <v>4068</v>
      </c>
      <c r="N333" t="s">
        <v>127</v>
      </c>
      <c r="O333" t="s">
        <v>1658</v>
      </c>
      <c r="P333" t="s">
        <v>128</v>
      </c>
      <c r="Q333" t="s">
        <v>1659</v>
      </c>
      <c r="R333">
        <v>20877</v>
      </c>
      <c r="S333">
        <v>1</v>
      </c>
      <c r="T333">
        <v>1</v>
      </c>
      <c r="U333">
        <v>0</v>
      </c>
      <c r="V333" t="s">
        <v>1065</v>
      </c>
      <c r="W333" t="s">
        <v>103</v>
      </c>
      <c r="X333">
        <v>1</v>
      </c>
      <c r="Y333">
        <v>0</v>
      </c>
      <c r="Z333">
        <v>0</v>
      </c>
      <c r="AB333" t="s">
        <v>104</v>
      </c>
      <c r="AC333" t="s">
        <v>31</v>
      </c>
      <c r="AD333">
        <v>1</v>
      </c>
      <c r="AE333" t="s">
        <v>1659</v>
      </c>
      <c r="AF333" t="s">
        <v>94</v>
      </c>
      <c r="AG333">
        <v>1</v>
      </c>
      <c r="AJ333" t="s">
        <v>105</v>
      </c>
      <c r="AK333" t="s">
        <v>105</v>
      </c>
      <c r="AL333" t="s">
        <v>31</v>
      </c>
      <c r="AM333" t="s">
        <v>106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15:41:56</v>
      </c>
      <c r="C334" s="62" t="s">
        <v>29</v>
      </c>
      <c r="D334" s="63">
        <f t="shared" si="26"/>
        <v>61</v>
      </c>
      <c r="E334" s="87">
        <f t="shared" si="27"/>
        <v>40.68</v>
      </c>
      <c r="F334" s="89">
        <f t="shared" si="28"/>
        <v>2481.48</v>
      </c>
      <c r="G334" s="64" t="s">
        <v>8</v>
      </c>
      <c r="H334" s="64" t="str">
        <f t="shared" si="29"/>
        <v>00540088831TRLO1</v>
      </c>
      <c r="J334" t="s">
        <v>94</v>
      </c>
      <c r="K334" t="s">
        <v>95</v>
      </c>
      <c r="L334">
        <v>61</v>
      </c>
      <c r="M334">
        <v>4068</v>
      </c>
      <c r="N334" t="s">
        <v>127</v>
      </c>
      <c r="O334" t="s">
        <v>1658</v>
      </c>
      <c r="P334" t="s">
        <v>128</v>
      </c>
      <c r="Q334" t="s">
        <v>1660</v>
      </c>
      <c r="R334">
        <v>20877</v>
      </c>
      <c r="S334">
        <v>1</v>
      </c>
      <c r="T334">
        <v>1</v>
      </c>
      <c r="U334">
        <v>0</v>
      </c>
      <c r="V334" t="s">
        <v>1065</v>
      </c>
      <c r="W334" t="s">
        <v>103</v>
      </c>
      <c r="X334">
        <v>1</v>
      </c>
      <c r="Y334">
        <v>0</v>
      </c>
      <c r="Z334">
        <v>0</v>
      </c>
      <c r="AB334" t="s">
        <v>104</v>
      </c>
      <c r="AC334" t="s">
        <v>31</v>
      </c>
      <c r="AD334">
        <v>1</v>
      </c>
      <c r="AE334" t="s">
        <v>1660</v>
      </c>
      <c r="AF334" t="s">
        <v>94</v>
      </c>
      <c r="AG334">
        <v>1</v>
      </c>
      <c r="AJ334" t="s">
        <v>105</v>
      </c>
      <c r="AK334" t="s">
        <v>105</v>
      </c>
      <c r="AL334" t="s">
        <v>31</v>
      </c>
      <c r="AM334" t="s">
        <v>106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15:44:17</v>
      </c>
      <c r="C335" s="62" t="s">
        <v>29</v>
      </c>
      <c r="D335" s="63">
        <f t="shared" si="26"/>
        <v>88</v>
      </c>
      <c r="E335" s="87">
        <f t="shared" si="27"/>
        <v>40.76</v>
      </c>
      <c r="F335" s="89">
        <f t="shared" si="28"/>
        <v>3586.8799999999997</v>
      </c>
      <c r="G335" s="64" t="s">
        <v>8</v>
      </c>
      <c r="H335" s="64" t="str">
        <f t="shared" si="29"/>
        <v>00540090284TRLO1</v>
      </c>
      <c r="J335" t="s">
        <v>94</v>
      </c>
      <c r="K335" t="s">
        <v>95</v>
      </c>
      <c r="L335">
        <v>88</v>
      </c>
      <c r="M335">
        <v>4076</v>
      </c>
      <c r="N335" t="s">
        <v>127</v>
      </c>
      <c r="O335" t="s">
        <v>1661</v>
      </c>
      <c r="P335" t="s">
        <v>128</v>
      </c>
      <c r="Q335" t="s">
        <v>1662</v>
      </c>
      <c r="R335">
        <v>20877</v>
      </c>
      <c r="S335">
        <v>1</v>
      </c>
      <c r="T335">
        <v>1</v>
      </c>
      <c r="U335">
        <v>0</v>
      </c>
      <c r="V335" t="s">
        <v>1065</v>
      </c>
      <c r="W335" t="s">
        <v>103</v>
      </c>
      <c r="X335">
        <v>1</v>
      </c>
      <c r="Y335">
        <v>0</v>
      </c>
      <c r="Z335">
        <v>0</v>
      </c>
      <c r="AB335" t="s">
        <v>104</v>
      </c>
      <c r="AC335" t="s">
        <v>31</v>
      </c>
      <c r="AD335">
        <v>1</v>
      </c>
      <c r="AE335" t="s">
        <v>1662</v>
      </c>
      <c r="AF335" t="s">
        <v>94</v>
      </c>
      <c r="AG335">
        <v>1</v>
      </c>
      <c r="AJ335" t="s">
        <v>105</v>
      </c>
      <c r="AK335" t="s">
        <v>105</v>
      </c>
      <c r="AL335" t="s">
        <v>31</v>
      </c>
      <c r="AM335" t="s">
        <v>106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15:45:10</v>
      </c>
      <c r="C336" s="62" t="s">
        <v>29</v>
      </c>
      <c r="D336" s="63">
        <f t="shared" si="26"/>
        <v>8</v>
      </c>
      <c r="E336" s="87">
        <f t="shared" si="27"/>
        <v>40.78</v>
      </c>
      <c r="F336" s="89">
        <f t="shared" si="28"/>
        <v>326.24</v>
      </c>
      <c r="G336" s="64" t="s">
        <v>8</v>
      </c>
      <c r="H336" s="64" t="str">
        <f t="shared" si="29"/>
        <v>00540090960TRLO1</v>
      </c>
      <c r="J336" t="s">
        <v>94</v>
      </c>
      <c r="K336" t="s">
        <v>95</v>
      </c>
      <c r="L336">
        <v>8</v>
      </c>
      <c r="M336">
        <v>4078</v>
      </c>
      <c r="N336" t="s">
        <v>127</v>
      </c>
      <c r="O336" t="s">
        <v>1663</v>
      </c>
      <c r="P336" t="s">
        <v>128</v>
      </c>
      <c r="Q336" t="s">
        <v>1664</v>
      </c>
      <c r="R336">
        <v>20877</v>
      </c>
      <c r="S336">
        <v>1</v>
      </c>
      <c r="T336">
        <v>1</v>
      </c>
      <c r="U336">
        <v>0</v>
      </c>
      <c r="V336" t="s">
        <v>1065</v>
      </c>
      <c r="W336" t="s">
        <v>103</v>
      </c>
      <c r="X336">
        <v>1</v>
      </c>
      <c r="Y336">
        <v>0</v>
      </c>
      <c r="Z336">
        <v>0</v>
      </c>
      <c r="AB336" t="s">
        <v>104</v>
      </c>
      <c r="AC336" t="s">
        <v>31</v>
      </c>
      <c r="AD336">
        <v>1</v>
      </c>
      <c r="AE336" t="s">
        <v>1664</v>
      </c>
      <c r="AF336" t="s">
        <v>94</v>
      </c>
      <c r="AG336">
        <v>1</v>
      </c>
      <c r="AJ336" t="s">
        <v>105</v>
      </c>
      <c r="AK336" t="s">
        <v>105</v>
      </c>
      <c r="AL336" t="s">
        <v>31</v>
      </c>
      <c r="AM336" t="s">
        <v>106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15:46:31</v>
      </c>
      <c r="C337" s="62" t="s">
        <v>29</v>
      </c>
      <c r="D337" s="63">
        <f t="shared" si="26"/>
        <v>10</v>
      </c>
      <c r="E337" s="87">
        <f t="shared" si="27"/>
        <v>40.76</v>
      </c>
      <c r="F337" s="89">
        <f t="shared" si="28"/>
        <v>407.59999999999997</v>
      </c>
      <c r="G337" s="64" t="s">
        <v>8</v>
      </c>
      <c r="H337" s="64" t="str">
        <f t="shared" si="29"/>
        <v>00540091995TRLO1</v>
      </c>
      <c r="J337" t="s">
        <v>94</v>
      </c>
      <c r="K337" t="s">
        <v>95</v>
      </c>
      <c r="L337">
        <v>10</v>
      </c>
      <c r="M337">
        <v>4076</v>
      </c>
      <c r="N337" t="s">
        <v>127</v>
      </c>
      <c r="O337" t="s">
        <v>1665</v>
      </c>
      <c r="P337" t="s">
        <v>128</v>
      </c>
      <c r="Q337" t="s">
        <v>1666</v>
      </c>
      <c r="R337">
        <v>20877</v>
      </c>
      <c r="S337">
        <v>1</v>
      </c>
      <c r="T337">
        <v>1</v>
      </c>
      <c r="U337">
        <v>0</v>
      </c>
      <c r="V337" t="s">
        <v>1065</v>
      </c>
      <c r="W337" t="s">
        <v>103</v>
      </c>
      <c r="X337">
        <v>1</v>
      </c>
      <c r="Y337">
        <v>0</v>
      </c>
      <c r="Z337">
        <v>0</v>
      </c>
      <c r="AB337" t="s">
        <v>104</v>
      </c>
      <c r="AC337" t="s">
        <v>31</v>
      </c>
      <c r="AD337">
        <v>1</v>
      </c>
      <c r="AE337" t="s">
        <v>1666</v>
      </c>
      <c r="AF337" t="s">
        <v>94</v>
      </c>
      <c r="AG337">
        <v>1</v>
      </c>
      <c r="AJ337" t="s">
        <v>105</v>
      </c>
      <c r="AK337" t="s">
        <v>105</v>
      </c>
      <c r="AL337" t="s">
        <v>31</v>
      </c>
      <c r="AM337" t="s">
        <v>106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15:46:31</v>
      </c>
      <c r="C338" s="62" t="s">
        <v>29</v>
      </c>
      <c r="D338" s="63">
        <f t="shared" si="26"/>
        <v>10</v>
      </c>
      <c r="E338" s="87">
        <f t="shared" si="27"/>
        <v>40.76</v>
      </c>
      <c r="F338" s="89">
        <f t="shared" si="28"/>
        <v>407.59999999999997</v>
      </c>
      <c r="G338" s="64" t="s">
        <v>8</v>
      </c>
      <c r="H338" s="64" t="str">
        <f t="shared" si="29"/>
        <v>00540091994TRLO1</v>
      </c>
      <c r="J338" t="s">
        <v>94</v>
      </c>
      <c r="K338" t="s">
        <v>95</v>
      </c>
      <c r="L338">
        <v>10</v>
      </c>
      <c r="M338">
        <v>4076</v>
      </c>
      <c r="N338" t="s">
        <v>127</v>
      </c>
      <c r="O338" t="s">
        <v>1665</v>
      </c>
      <c r="P338" t="s">
        <v>128</v>
      </c>
      <c r="Q338" t="s">
        <v>1667</v>
      </c>
      <c r="R338">
        <v>20877</v>
      </c>
      <c r="S338">
        <v>1</v>
      </c>
      <c r="T338">
        <v>1</v>
      </c>
      <c r="U338">
        <v>0</v>
      </c>
      <c r="V338" t="s">
        <v>1065</v>
      </c>
      <c r="W338" t="s">
        <v>103</v>
      </c>
      <c r="X338">
        <v>1</v>
      </c>
      <c r="Y338">
        <v>0</v>
      </c>
      <c r="Z338">
        <v>0</v>
      </c>
      <c r="AB338" t="s">
        <v>104</v>
      </c>
      <c r="AC338" t="s">
        <v>31</v>
      </c>
      <c r="AD338">
        <v>1</v>
      </c>
      <c r="AE338" t="s">
        <v>1667</v>
      </c>
      <c r="AF338" t="s">
        <v>94</v>
      </c>
      <c r="AG338">
        <v>1</v>
      </c>
      <c r="AJ338" t="s">
        <v>105</v>
      </c>
      <c r="AK338" t="s">
        <v>105</v>
      </c>
      <c r="AL338" t="s">
        <v>31</v>
      </c>
      <c r="AM338" t="s">
        <v>106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15:46:31</v>
      </c>
      <c r="C339" s="62" t="s">
        <v>29</v>
      </c>
      <c r="D339" s="63">
        <f t="shared" si="26"/>
        <v>63</v>
      </c>
      <c r="E339" s="87">
        <f t="shared" si="27"/>
        <v>40.76</v>
      </c>
      <c r="F339" s="89">
        <f t="shared" si="28"/>
        <v>2567.8799999999997</v>
      </c>
      <c r="G339" s="64" t="s">
        <v>8</v>
      </c>
      <c r="H339" s="64" t="str">
        <f t="shared" si="29"/>
        <v>00540091993TRLO1</v>
      </c>
      <c r="J339" t="s">
        <v>94</v>
      </c>
      <c r="K339" t="s">
        <v>95</v>
      </c>
      <c r="L339">
        <v>63</v>
      </c>
      <c r="M339">
        <v>4076</v>
      </c>
      <c r="N339" t="s">
        <v>127</v>
      </c>
      <c r="O339" t="s">
        <v>1665</v>
      </c>
      <c r="P339" t="s">
        <v>128</v>
      </c>
      <c r="Q339" t="s">
        <v>1668</v>
      </c>
      <c r="R339">
        <v>20877</v>
      </c>
      <c r="S339">
        <v>1</v>
      </c>
      <c r="T339">
        <v>1</v>
      </c>
      <c r="U339">
        <v>0</v>
      </c>
      <c r="V339" t="s">
        <v>1065</v>
      </c>
      <c r="W339" t="s">
        <v>103</v>
      </c>
      <c r="X339">
        <v>1</v>
      </c>
      <c r="Y339">
        <v>0</v>
      </c>
      <c r="Z339">
        <v>0</v>
      </c>
      <c r="AB339" t="s">
        <v>104</v>
      </c>
      <c r="AC339" t="s">
        <v>31</v>
      </c>
      <c r="AD339">
        <v>1</v>
      </c>
      <c r="AE339" t="s">
        <v>1668</v>
      </c>
      <c r="AF339" t="s">
        <v>94</v>
      </c>
      <c r="AG339">
        <v>1</v>
      </c>
      <c r="AJ339" t="s">
        <v>105</v>
      </c>
      <c r="AK339" t="s">
        <v>105</v>
      </c>
      <c r="AL339" t="s">
        <v>31</v>
      </c>
      <c r="AM339" t="s">
        <v>106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15:46:31</v>
      </c>
      <c r="C340" s="62" t="s">
        <v>29</v>
      </c>
      <c r="D340" s="63">
        <f t="shared" si="26"/>
        <v>104</v>
      </c>
      <c r="E340" s="87">
        <f t="shared" si="27"/>
        <v>40.76</v>
      </c>
      <c r="F340" s="89">
        <f t="shared" si="28"/>
        <v>4239.04</v>
      </c>
      <c r="G340" s="64" t="s">
        <v>8</v>
      </c>
      <c r="H340" s="64" t="str">
        <f t="shared" si="29"/>
        <v>00540091992TRLO1</v>
      </c>
      <c r="J340" t="s">
        <v>94</v>
      </c>
      <c r="K340" t="s">
        <v>95</v>
      </c>
      <c r="L340">
        <v>104</v>
      </c>
      <c r="M340">
        <v>4076</v>
      </c>
      <c r="N340" t="s">
        <v>127</v>
      </c>
      <c r="O340" t="s">
        <v>1665</v>
      </c>
      <c r="P340" t="s">
        <v>128</v>
      </c>
      <c r="Q340" t="s">
        <v>1669</v>
      </c>
      <c r="R340">
        <v>20877</v>
      </c>
      <c r="S340">
        <v>1</v>
      </c>
      <c r="T340">
        <v>1</v>
      </c>
      <c r="U340">
        <v>0</v>
      </c>
      <c r="V340" t="s">
        <v>1065</v>
      </c>
      <c r="W340" t="s">
        <v>103</v>
      </c>
      <c r="X340">
        <v>1</v>
      </c>
      <c r="Y340">
        <v>0</v>
      </c>
      <c r="Z340">
        <v>0</v>
      </c>
      <c r="AB340" t="s">
        <v>104</v>
      </c>
      <c r="AC340" t="s">
        <v>31</v>
      </c>
      <c r="AD340">
        <v>1</v>
      </c>
      <c r="AE340" t="s">
        <v>1669</v>
      </c>
      <c r="AF340" t="s">
        <v>94</v>
      </c>
      <c r="AG340">
        <v>1</v>
      </c>
      <c r="AJ340" t="s">
        <v>105</v>
      </c>
      <c r="AK340" t="s">
        <v>105</v>
      </c>
      <c r="AL340" t="s">
        <v>31</v>
      </c>
      <c r="AM340" t="s">
        <v>106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15:46:31</v>
      </c>
      <c r="C341" s="62" t="s">
        <v>29</v>
      </c>
      <c r="D341" s="63">
        <f t="shared" si="26"/>
        <v>35</v>
      </c>
      <c r="E341" s="87">
        <f t="shared" si="27"/>
        <v>40.76</v>
      </c>
      <c r="F341" s="89">
        <f t="shared" si="28"/>
        <v>1426.6</v>
      </c>
      <c r="G341" s="64" t="s">
        <v>8</v>
      </c>
      <c r="H341" s="64" t="str">
        <f t="shared" si="29"/>
        <v>00540091991TRLO1</v>
      </c>
      <c r="J341" t="s">
        <v>94</v>
      </c>
      <c r="K341" t="s">
        <v>95</v>
      </c>
      <c r="L341">
        <v>35</v>
      </c>
      <c r="M341">
        <v>4076</v>
      </c>
      <c r="N341" t="s">
        <v>127</v>
      </c>
      <c r="O341" t="s">
        <v>1665</v>
      </c>
      <c r="P341" t="s">
        <v>128</v>
      </c>
      <c r="Q341" t="s">
        <v>1670</v>
      </c>
      <c r="R341">
        <v>20877</v>
      </c>
      <c r="S341">
        <v>1</v>
      </c>
      <c r="T341">
        <v>1</v>
      </c>
      <c r="U341">
        <v>0</v>
      </c>
      <c r="V341" t="s">
        <v>1065</v>
      </c>
      <c r="W341" t="s">
        <v>103</v>
      </c>
      <c r="X341">
        <v>1</v>
      </c>
      <c r="Y341">
        <v>0</v>
      </c>
      <c r="Z341">
        <v>0</v>
      </c>
      <c r="AB341" t="s">
        <v>104</v>
      </c>
      <c r="AC341" t="s">
        <v>31</v>
      </c>
      <c r="AD341">
        <v>1</v>
      </c>
      <c r="AE341" t="s">
        <v>1670</v>
      </c>
      <c r="AF341" t="s">
        <v>94</v>
      </c>
      <c r="AG341">
        <v>1</v>
      </c>
      <c r="AJ341" t="s">
        <v>105</v>
      </c>
      <c r="AK341" t="s">
        <v>105</v>
      </c>
      <c r="AL341" t="s">
        <v>31</v>
      </c>
      <c r="AM341" t="s">
        <v>106</v>
      </c>
      <c r="AN341" t="s">
        <v>31</v>
      </c>
      <c r="AP341">
        <v>0</v>
      </c>
    </row>
    <row r="342" spans="1:42">
      <c r="A342" s="106" t="e">
        <f>#REF!</f>
        <v>#REF!</v>
      </c>
      <c r="B342" s="62" t="str">
        <f t="shared" si="25"/>
        <v>15:46:31</v>
      </c>
      <c r="C342" s="62" t="s">
        <v>29</v>
      </c>
      <c r="D342" s="63">
        <f t="shared" si="26"/>
        <v>51</v>
      </c>
      <c r="E342" s="87">
        <f t="shared" si="27"/>
        <v>40.78</v>
      </c>
      <c r="F342" s="89">
        <f t="shared" si="28"/>
        <v>2079.7800000000002</v>
      </c>
      <c r="G342" s="64" t="s">
        <v>8</v>
      </c>
      <c r="H342" s="64" t="str">
        <f t="shared" si="29"/>
        <v>00540091990TRLO1</v>
      </c>
      <c r="J342" t="s">
        <v>94</v>
      </c>
      <c r="K342" t="s">
        <v>95</v>
      </c>
      <c r="L342">
        <v>51</v>
      </c>
      <c r="M342">
        <v>4078</v>
      </c>
      <c r="N342" t="s">
        <v>127</v>
      </c>
      <c r="O342" t="s">
        <v>1665</v>
      </c>
      <c r="P342" t="s">
        <v>128</v>
      </c>
      <c r="Q342" t="s">
        <v>1671</v>
      </c>
      <c r="R342">
        <v>20877</v>
      </c>
      <c r="S342">
        <v>1</v>
      </c>
      <c r="T342">
        <v>1</v>
      </c>
      <c r="U342">
        <v>0</v>
      </c>
      <c r="V342" t="s">
        <v>1065</v>
      </c>
      <c r="W342" t="s">
        <v>103</v>
      </c>
      <c r="X342">
        <v>1</v>
      </c>
      <c r="Y342">
        <v>0</v>
      </c>
      <c r="Z342">
        <v>0</v>
      </c>
      <c r="AB342" t="s">
        <v>104</v>
      </c>
      <c r="AC342" t="s">
        <v>31</v>
      </c>
      <c r="AD342">
        <v>1</v>
      </c>
      <c r="AE342" t="s">
        <v>1671</v>
      </c>
      <c r="AF342" t="s">
        <v>94</v>
      </c>
      <c r="AG342">
        <v>1</v>
      </c>
      <c r="AJ342" t="s">
        <v>105</v>
      </c>
      <c r="AK342" t="s">
        <v>105</v>
      </c>
      <c r="AL342" t="s">
        <v>31</v>
      </c>
      <c r="AM342" t="s">
        <v>106</v>
      </c>
      <c r="AN342" t="s">
        <v>31</v>
      </c>
      <c r="AP342">
        <v>0</v>
      </c>
    </row>
    <row r="343" spans="1:42">
      <c r="A343" s="106" t="e">
        <f>#REF!</f>
        <v>#REF!</v>
      </c>
      <c r="B343" s="62" t="str">
        <f t="shared" si="25"/>
        <v>15:48:14</v>
      </c>
      <c r="C343" s="62" t="s">
        <v>29</v>
      </c>
      <c r="D343" s="63">
        <f t="shared" si="26"/>
        <v>8</v>
      </c>
      <c r="E343" s="87">
        <f t="shared" si="27"/>
        <v>40.76</v>
      </c>
      <c r="F343" s="89">
        <f t="shared" si="28"/>
        <v>326.08</v>
      </c>
      <c r="G343" s="64" t="s">
        <v>8</v>
      </c>
      <c r="H343" s="64" t="str">
        <f t="shared" si="29"/>
        <v>00540093225TRLO1</v>
      </c>
      <c r="J343" t="s">
        <v>94</v>
      </c>
      <c r="K343" t="s">
        <v>95</v>
      </c>
      <c r="L343">
        <v>8</v>
      </c>
      <c r="M343">
        <v>4076</v>
      </c>
      <c r="N343" t="s">
        <v>127</v>
      </c>
      <c r="O343" t="s">
        <v>1672</v>
      </c>
      <c r="P343" t="s">
        <v>128</v>
      </c>
      <c r="Q343" t="s">
        <v>1673</v>
      </c>
      <c r="R343">
        <v>20877</v>
      </c>
      <c r="S343">
        <v>1</v>
      </c>
      <c r="T343">
        <v>1</v>
      </c>
      <c r="U343">
        <v>0</v>
      </c>
      <c r="V343" t="s">
        <v>1065</v>
      </c>
      <c r="W343" t="s">
        <v>103</v>
      </c>
      <c r="X343">
        <v>1</v>
      </c>
      <c r="Y343">
        <v>0</v>
      </c>
      <c r="Z343">
        <v>0</v>
      </c>
      <c r="AB343" t="s">
        <v>104</v>
      </c>
      <c r="AC343" t="s">
        <v>31</v>
      </c>
      <c r="AD343">
        <v>1</v>
      </c>
      <c r="AE343" t="s">
        <v>1673</v>
      </c>
      <c r="AF343" t="s">
        <v>94</v>
      </c>
      <c r="AG343">
        <v>1</v>
      </c>
      <c r="AJ343" t="s">
        <v>105</v>
      </c>
      <c r="AK343" t="s">
        <v>105</v>
      </c>
      <c r="AL343" t="s">
        <v>31</v>
      </c>
      <c r="AM343" t="s">
        <v>106</v>
      </c>
      <c r="AN343" t="s">
        <v>31</v>
      </c>
      <c r="AP343">
        <v>0</v>
      </c>
    </row>
    <row r="344" spans="1:42">
      <c r="A344" s="106" t="e">
        <f>#REF!</f>
        <v>#REF!</v>
      </c>
      <c r="B344" s="62" t="str">
        <f t="shared" si="25"/>
        <v>15:49:45</v>
      </c>
      <c r="C344" s="62" t="s">
        <v>29</v>
      </c>
      <c r="D344" s="63">
        <f t="shared" si="26"/>
        <v>30</v>
      </c>
      <c r="E344" s="87">
        <f t="shared" si="27"/>
        <v>40.78</v>
      </c>
      <c r="F344" s="89">
        <f t="shared" si="28"/>
        <v>1223.4000000000001</v>
      </c>
      <c r="G344" s="64" t="s">
        <v>8</v>
      </c>
      <c r="H344" s="64" t="str">
        <f t="shared" si="29"/>
        <v>00540094150TRLO1</v>
      </c>
      <c r="J344" t="s">
        <v>94</v>
      </c>
      <c r="K344" t="s">
        <v>95</v>
      </c>
      <c r="L344">
        <v>30</v>
      </c>
      <c r="M344">
        <v>4078</v>
      </c>
      <c r="N344" t="s">
        <v>127</v>
      </c>
      <c r="O344" t="s">
        <v>1674</v>
      </c>
      <c r="P344" t="s">
        <v>128</v>
      </c>
      <c r="Q344" t="s">
        <v>1675</v>
      </c>
      <c r="R344">
        <v>20877</v>
      </c>
      <c r="S344">
        <v>1</v>
      </c>
      <c r="T344">
        <v>1</v>
      </c>
      <c r="U344">
        <v>0</v>
      </c>
      <c r="V344" t="s">
        <v>1065</v>
      </c>
      <c r="W344" t="s">
        <v>103</v>
      </c>
      <c r="X344">
        <v>1</v>
      </c>
      <c r="Y344">
        <v>0</v>
      </c>
      <c r="Z344">
        <v>0</v>
      </c>
      <c r="AB344" t="s">
        <v>104</v>
      </c>
      <c r="AC344" t="s">
        <v>31</v>
      </c>
      <c r="AD344">
        <v>1</v>
      </c>
      <c r="AE344" t="s">
        <v>1675</v>
      </c>
      <c r="AF344" t="s">
        <v>94</v>
      </c>
      <c r="AG344">
        <v>1</v>
      </c>
      <c r="AJ344" t="s">
        <v>105</v>
      </c>
      <c r="AK344" t="s">
        <v>105</v>
      </c>
      <c r="AL344" t="s">
        <v>31</v>
      </c>
      <c r="AM344" t="s">
        <v>106</v>
      </c>
      <c r="AN344" t="s">
        <v>31</v>
      </c>
      <c r="AP344">
        <v>0</v>
      </c>
    </row>
    <row r="345" spans="1:42">
      <c r="A345" s="106" t="e">
        <f>#REF!</f>
        <v>#REF!</v>
      </c>
      <c r="B345" s="62" t="str">
        <f t="shared" si="25"/>
        <v>15:50:14</v>
      </c>
      <c r="C345" s="62" t="s">
        <v>29</v>
      </c>
      <c r="D345" s="63">
        <f t="shared" si="26"/>
        <v>15</v>
      </c>
      <c r="E345" s="87">
        <f t="shared" si="27"/>
        <v>40.76</v>
      </c>
      <c r="F345" s="89">
        <f t="shared" si="28"/>
        <v>611.4</v>
      </c>
      <c r="G345" s="64" t="s">
        <v>8</v>
      </c>
      <c r="H345" s="64" t="str">
        <f t="shared" si="29"/>
        <v>00540094427TRLO1</v>
      </c>
      <c r="J345" t="s">
        <v>94</v>
      </c>
      <c r="K345" t="s">
        <v>95</v>
      </c>
      <c r="L345">
        <v>15</v>
      </c>
      <c r="M345">
        <v>4076</v>
      </c>
      <c r="N345" t="s">
        <v>127</v>
      </c>
      <c r="O345" t="s">
        <v>1676</v>
      </c>
      <c r="P345" t="s">
        <v>128</v>
      </c>
      <c r="Q345" t="s">
        <v>1677</v>
      </c>
      <c r="R345">
        <v>20877</v>
      </c>
      <c r="S345">
        <v>1</v>
      </c>
      <c r="T345">
        <v>1</v>
      </c>
      <c r="U345">
        <v>0</v>
      </c>
      <c r="V345" t="s">
        <v>1065</v>
      </c>
      <c r="W345" t="s">
        <v>103</v>
      </c>
      <c r="X345">
        <v>1</v>
      </c>
      <c r="Y345">
        <v>0</v>
      </c>
      <c r="Z345">
        <v>0</v>
      </c>
      <c r="AB345" t="s">
        <v>104</v>
      </c>
      <c r="AC345" t="s">
        <v>31</v>
      </c>
      <c r="AD345">
        <v>1</v>
      </c>
      <c r="AE345" t="s">
        <v>1677</v>
      </c>
      <c r="AF345" t="s">
        <v>94</v>
      </c>
      <c r="AG345">
        <v>1</v>
      </c>
      <c r="AJ345" t="s">
        <v>105</v>
      </c>
      <c r="AK345" t="s">
        <v>105</v>
      </c>
      <c r="AL345" t="s">
        <v>31</v>
      </c>
      <c r="AM345" t="s">
        <v>106</v>
      </c>
      <c r="AN345" t="s">
        <v>31</v>
      </c>
      <c r="AP345">
        <v>0</v>
      </c>
    </row>
    <row r="346" spans="1:42">
      <c r="A346" s="106" t="e">
        <f>#REF!</f>
        <v>#REF!</v>
      </c>
      <c r="B346" s="62" t="str">
        <f t="shared" si="25"/>
        <v>15:50:25</v>
      </c>
      <c r="C346" s="62" t="s">
        <v>29</v>
      </c>
      <c r="D346" s="63">
        <f t="shared" si="26"/>
        <v>17</v>
      </c>
      <c r="E346" s="87">
        <f t="shared" si="27"/>
        <v>40.76</v>
      </c>
      <c r="F346" s="89">
        <f t="shared" si="28"/>
        <v>692.92</v>
      </c>
      <c r="G346" s="64" t="s">
        <v>8</v>
      </c>
      <c r="H346" s="64" t="str">
        <f t="shared" si="29"/>
        <v>00540094498TRLO1</v>
      </c>
      <c r="J346" t="s">
        <v>94</v>
      </c>
      <c r="K346" t="s">
        <v>95</v>
      </c>
      <c r="L346">
        <v>17</v>
      </c>
      <c r="M346">
        <v>4076</v>
      </c>
      <c r="N346" t="s">
        <v>127</v>
      </c>
      <c r="O346" t="s">
        <v>1678</v>
      </c>
      <c r="P346" t="s">
        <v>128</v>
      </c>
      <c r="Q346" t="s">
        <v>1679</v>
      </c>
      <c r="R346">
        <v>20877</v>
      </c>
      <c r="S346">
        <v>1</v>
      </c>
      <c r="T346">
        <v>1</v>
      </c>
      <c r="U346">
        <v>0</v>
      </c>
      <c r="V346" t="s">
        <v>1065</v>
      </c>
      <c r="W346" t="s">
        <v>103</v>
      </c>
      <c r="X346">
        <v>1</v>
      </c>
      <c r="Y346">
        <v>0</v>
      </c>
      <c r="Z346">
        <v>0</v>
      </c>
      <c r="AB346" t="s">
        <v>104</v>
      </c>
      <c r="AC346" t="s">
        <v>31</v>
      </c>
      <c r="AD346">
        <v>1</v>
      </c>
      <c r="AE346" t="s">
        <v>1679</v>
      </c>
      <c r="AF346" t="s">
        <v>94</v>
      </c>
      <c r="AG346">
        <v>1</v>
      </c>
      <c r="AJ346" t="s">
        <v>105</v>
      </c>
      <c r="AK346" t="s">
        <v>105</v>
      </c>
      <c r="AL346" t="s">
        <v>31</v>
      </c>
      <c r="AM346" t="s">
        <v>106</v>
      </c>
      <c r="AN346" t="s">
        <v>31</v>
      </c>
      <c r="AP346">
        <v>0</v>
      </c>
    </row>
    <row r="347" spans="1:42">
      <c r="A347" s="106" t="e">
        <f>#REF!</f>
        <v>#REF!</v>
      </c>
      <c r="B347" s="62" t="str">
        <f t="shared" si="25"/>
        <v>15:50:25</v>
      </c>
      <c r="C347" s="62" t="s">
        <v>29</v>
      </c>
      <c r="D347" s="63">
        <f t="shared" si="26"/>
        <v>23</v>
      </c>
      <c r="E347" s="87">
        <f t="shared" si="27"/>
        <v>40.76</v>
      </c>
      <c r="F347" s="89">
        <f t="shared" si="28"/>
        <v>937.4799999999999</v>
      </c>
      <c r="G347" s="64" t="s">
        <v>8</v>
      </c>
      <c r="H347" s="64" t="str">
        <f t="shared" si="29"/>
        <v>00540094497TRLO1</v>
      </c>
      <c r="J347" t="s">
        <v>94</v>
      </c>
      <c r="K347" t="s">
        <v>95</v>
      </c>
      <c r="L347">
        <v>23</v>
      </c>
      <c r="M347">
        <v>4076</v>
      </c>
      <c r="N347" t="s">
        <v>127</v>
      </c>
      <c r="O347" t="s">
        <v>1678</v>
      </c>
      <c r="P347" t="s">
        <v>128</v>
      </c>
      <c r="Q347" t="s">
        <v>1680</v>
      </c>
      <c r="R347">
        <v>20877</v>
      </c>
      <c r="S347">
        <v>1</v>
      </c>
      <c r="T347">
        <v>1</v>
      </c>
      <c r="U347">
        <v>0</v>
      </c>
      <c r="V347" t="s">
        <v>1065</v>
      </c>
      <c r="W347" t="s">
        <v>103</v>
      </c>
      <c r="X347">
        <v>1</v>
      </c>
      <c r="Y347">
        <v>0</v>
      </c>
      <c r="Z347">
        <v>0</v>
      </c>
      <c r="AB347" t="s">
        <v>104</v>
      </c>
      <c r="AC347" t="s">
        <v>31</v>
      </c>
      <c r="AD347">
        <v>1</v>
      </c>
      <c r="AE347" t="s">
        <v>1680</v>
      </c>
      <c r="AF347" t="s">
        <v>94</v>
      </c>
      <c r="AG347">
        <v>1</v>
      </c>
      <c r="AJ347" t="s">
        <v>105</v>
      </c>
      <c r="AK347" t="s">
        <v>105</v>
      </c>
      <c r="AL347" t="s">
        <v>31</v>
      </c>
      <c r="AM347" t="s">
        <v>106</v>
      </c>
      <c r="AN347" t="s">
        <v>31</v>
      </c>
      <c r="AP347">
        <v>0</v>
      </c>
    </row>
    <row r="348" spans="1:42">
      <c r="A348" s="106" t="e">
        <f>#REF!</f>
        <v>#REF!</v>
      </c>
      <c r="B348" s="62" t="str">
        <f t="shared" si="25"/>
        <v>15:50:25</v>
      </c>
      <c r="C348" s="62" t="s">
        <v>29</v>
      </c>
      <c r="D348" s="63">
        <f t="shared" si="26"/>
        <v>41</v>
      </c>
      <c r="E348" s="87">
        <f t="shared" si="27"/>
        <v>40.76</v>
      </c>
      <c r="F348" s="89">
        <f t="shared" si="28"/>
        <v>1671.1599999999999</v>
      </c>
      <c r="G348" s="64" t="s">
        <v>8</v>
      </c>
      <c r="H348" s="64" t="str">
        <f t="shared" si="29"/>
        <v>00540094504TRLO1</v>
      </c>
      <c r="J348" t="s">
        <v>94</v>
      </c>
      <c r="K348" t="s">
        <v>95</v>
      </c>
      <c r="L348">
        <v>41</v>
      </c>
      <c r="M348">
        <v>4076</v>
      </c>
      <c r="N348" t="s">
        <v>127</v>
      </c>
      <c r="O348" t="s">
        <v>1681</v>
      </c>
      <c r="P348" t="s">
        <v>128</v>
      </c>
      <c r="Q348" t="s">
        <v>1682</v>
      </c>
      <c r="R348">
        <v>20877</v>
      </c>
      <c r="S348">
        <v>1</v>
      </c>
      <c r="T348">
        <v>1</v>
      </c>
      <c r="U348">
        <v>0</v>
      </c>
      <c r="V348" t="s">
        <v>1065</v>
      </c>
      <c r="W348" t="s">
        <v>103</v>
      </c>
      <c r="X348">
        <v>1</v>
      </c>
      <c r="Y348">
        <v>0</v>
      </c>
      <c r="Z348">
        <v>0</v>
      </c>
      <c r="AB348" t="s">
        <v>104</v>
      </c>
      <c r="AC348" t="s">
        <v>31</v>
      </c>
      <c r="AD348">
        <v>1</v>
      </c>
      <c r="AE348" t="s">
        <v>1682</v>
      </c>
      <c r="AF348" t="s">
        <v>94</v>
      </c>
      <c r="AG348">
        <v>1</v>
      </c>
      <c r="AJ348" t="s">
        <v>105</v>
      </c>
      <c r="AK348" t="s">
        <v>105</v>
      </c>
      <c r="AL348" t="s">
        <v>31</v>
      </c>
      <c r="AM348" t="s">
        <v>106</v>
      </c>
      <c r="AN348" t="s">
        <v>31</v>
      </c>
      <c r="AP348">
        <v>0</v>
      </c>
    </row>
    <row r="349" spans="1:42">
      <c r="A349" s="106" t="e">
        <f>#REF!</f>
        <v>#REF!</v>
      </c>
      <c r="B349" s="62" t="str">
        <f t="shared" si="25"/>
        <v>15:50:25</v>
      </c>
      <c r="C349" s="62" t="s">
        <v>29</v>
      </c>
      <c r="D349" s="63">
        <f t="shared" si="26"/>
        <v>41</v>
      </c>
      <c r="E349" s="87">
        <f t="shared" si="27"/>
        <v>40.76</v>
      </c>
      <c r="F349" s="89">
        <f t="shared" si="28"/>
        <v>1671.1599999999999</v>
      </c>
      <c r="G349" s="64" t="s">
        <v>8</v>
      </c>
      <c r="H349" s="64" t="str">
        <f t="shared" si="29"/>
        <v>00540094503TRLO1</v>
      </c>
      <c r="J349" t="s">
        <v>94</v>
      </c>
      <c r="K349" t="s">
        <v>95</v>
      </c>
      <c r="L349">
        <v>41</v>
      </c>
      <c r="M349">
        <v>4076</v>
      </c>
      <c r="N349" t="s">
        <v>127</v>
      </c>
      <c r="O349" t="s">
        <v>1681</v>
      </c>
      <c r="P349" t="s">
        <v>128</v>
      </c>
      <c r="Q349" t="s">
        <v>1683</v>
      </c>
      <c r="R349">
        <v>20877</v>
      </c>
      <c r="S349">
        <v>1</v>
      </c>
      <c r="T349">
        <v>1</v>
      </c>
      <c r="U349">
        <v>0</v>
      </c>
      <c r="V349" t="s">
        <v>1065</v>
      </c>
      <c r="W349" t="s">
        <v>103</v>
      </c>
      <c r="X349">
        <v>1</v>
      </c>
      <c r="Y349">
        <v>0</v>
      </c>
      <c r="Z349">
        <v>0</v>
      </c>
      <c r="AB349" t="s">
        <v>104</v>
      </c>
      <c r="AC349" t="s">
        <v>31</v>
      </c>
      <c r="AD349">
        <v>1</v>
      </c>
      <c r="AE349" t="s">
        <v>1683</v>
      </c>
      <c r="AF349" t="s">
        <v>94</v>
      </c>
      <c r="AG349">
        <v>1</v>
      </c>
      <c r="AJ349" t="s">
        <v>105</v>
      </c>
      <c r="AK349" t="s">
        <v>105</v>
      </c>
      <c r="AL349" t="s">
        <v>31</v>
      </c>
      <c r="AM349" t="s">
        <v>106</v>
      </c>
      <c r="AN349" t="s">
        <v>31</v>
      </c>
      <c r="AP349">
        <v>0</v>
      </c>
    </row>
    <row r="350" spans="1:42">
      <c r="A350" s="106" t="e">
        <f>#REF!</f>
        <v>#REF!</v>
      </c>
      <c r="B350" s="62" t="str">
        <f t="shared" si="25"/>
        <v>15:50:25</v>
      </c>
      <c r="C350" s="62" t="s">
        <v>29</v>
      </c>
      <c r="D350" s="63">
        <f t="shared" si="26"/>
        <v>62</v>
      </c>
      <c r="E350" s="87">
        <f t="shared" si="27"/>
        <v>40.76</v>
      </c>
      <c r="F350" s="89">
        <f t="shared" si="28"/>
        <v>2527.12</v>
      </c>
      <c r="G350" s="64" t="s">
        <v>8</v>
      </c>
      <c r="H350" s="64" t="str">
        <f t="shared" si="29"/>
        <v>00540094502TRLO1</v>
      </c>
      <c r="J350" t="s">
        <v>94</v>
      </c>
      <c r="K350" t="s">
        <v>95</v>
      </c>
      <c r="L350">
        <v>62</v>
      </c>
      <c r="M350">
        <v>4076</v>
      </c>
      <c r="N350" t="s">
        <v>127</v>
      </c>
      <c r="O350" t="s">
        <v>1681</v>
      </c>
      <c r="P350" t="s">
        <v>128</v>
      </c>
      <c r="Q350" t="s">
        <v>1684</v>
      </c>
      <c r="R350">
        <v>20877</v>
      </c>
      <c r="S350">
        <v>1</v>
      </c>
      <c r="T350">
        <v>1</v>
      </c>
      <c r="U350">
        <v>0</v>
      </c>
      <c r="V350" t="s">
        <v>1065</v>
      </c>
      <c r="W350" t="s">
        <v>103</v>
      </c>
      <c r="X350">
        <v>1</v>
      </c>
      <c r="Y350">
        <v>0</v>
      </c>
      <c r="Z350">
        <v>0</v>
      </c>
      <c r="AB350" t="s">
        <v>104</v>
      </c>
      <c r="AC350" t="s">
        <v>31</v>
      </c>
      <c r="AD350">
        <v>1</v>
      </c>
      <c r="AE350" t="s">
        <v>1684</v>
      </c>
      <c r="AF350" t="s">
        <v>94</v>
      </c>
      <c r="AG350">
        <v>1</v>
      </c>
      <c r="AJ350" t="s">
        <v>105</v>
      </c>
      <c r="AK350" t="s">
        <v>105</v>
      </c>
      <c r="AL350" t="s">
        <v>31</v>
      </c>
      <c r="AM350" t="s">
        <v>106</v>
      </c>
      <c r="AN350" t="s">
        <v>31</v>
      </c>
      <c r="AP350">
        <v>0</v>
      </c>
    </row>
    <row r="351" spans="1:42">
      <c r="A351" s="106" t="e">
        <f>#REF!</f>
        <v>#REF!</v>
      </c>
      <c r="B351" s="62" t="str">
        <f t="shared" si="25"/>
        <v>15:50:25</v>
      </c>
      <c r="C351" s="62" t="s">
        <v>29</v>
      </c>
      <c r="D351" s="63">
        <f t="shared" si="26"/>
        <v>41</v>
      </c>
      <c r="E351" s="87">
        <f t="shared" si="27"/>
        <v>40.76</v>
      </c>
      <c r="F351" s="89">
        <f t="shared" si="28"/>
        <v>1671.1599999999999</v>
      </c>
      <c r="G351" s="64" t="s">
        <v>8</v>
      </c>
      <c r="H351" s="64" t="str">
        <f t="shared" si="29"/>
        <v>00540094501TRLO1</v>
      </c>
      <c r="J351" t="s">
        <v>94</v>
      </c>
      <c r="K351" t="s">
        <v>95</v>
      </c>
      <c r="L351">
        <v>41</v>
      </c>
      <c r="M351">
        <v>4076</v>
      </c>
      <c r="N351" t="s">
        <v>127</v>
      </c>
      <c r="O351" t="s">
        <v>1681</v>
      </c>
      <c r="P351" t="s">
        <v>128</v>
      </c>
      <c r="Q351" t="s">
        <v>1685</v>
      </c>
      <c r="R351">
        <v>20877</v>
      </c>
      <c r="S351">
        <v>1</v>
      </c>
      <c r="T351">
        <v>1</v>
      </c>
      <c r="U351">
        <v>0</v>
      </c>
      <c r="V351" t="s">
        <v>1065</v>
      </c>
      <c r="W351" t="s">
        <v>103</v>
      </c>
      <c r="X351">
        <v>1</v>
      </c>
      <c r="Y351">
        <v>0</v>
      </c>
      <c r="Z351">
        <v>0</v>
      </c>
      <c r="AB351" t="s">
        <v>104</v>
      </c>
      <c r="AC351" t="s">
        <v>31</v>
      </c>
      <c r="AD351">
        <v>1</v>
      </c>
      <c r="AE351" t="s">
        <v>1685</v>
      </c>
      <c r="AF351" t="s">
        <v>94</v>
      </c>
      <c r="AG351">
        <v>1</v>
      </c>
      <c r="AJ351" t="s">
        <v>105</v>
      </c>
      <c r="AK351" t="s">
        <v>105</v>
      </c>
      <c r="AL351" t="s">
        <v>31</v>
      </c>
      <c r="AM351" t="s">
        <v>106</v>
      </c>
      <c r="AN351" t="s">
        <v>31</v>
      </c>
      <c r="AP351">
        <v>0</v>
      </c>
    </row>
    <row r="352" spans="1:42">
      <c r="A352" s="106" t="e">
        <f>#REF!</f>
        <v>#REF!</v>
      </c>
      <c r="B352" s="62" t="str">
        <f t="shared" si="25"/>
        <v>15:50:25</v>
      </c>
      <c r="C352" s="62" t="s">
        <v>29</v>
      </c>
      <c r="D352" s="63">
        <f t="shared" si="26"/>
        <v>91</v>
      </c>
      <c r="E352" s="87">
        <f t="shared" si="27"/>
        <v>40.76</v>
      </c>
      <c r="F352" s="89">
        <f t="shared" si="28"/>
        <v>3709.16</v>
      </c>
      <c r="G352" s="64" t="s">
        <v>8</v>
      </c>
      <c r="H352" s="64" t="str">
        <f t="shared" si="29"/>
        <v>00540094500TRLO1</v>
      </c>
      <c r="J352" t="s">
        <v>94</v>
      </c>
      <c r="K352" t="s">
        <v>95</v>
      </c>
      <c r="L352">
        <v>91</v>
      </c>
      <c r="M352">
        <v>4076</v>
      </c>
      <c r="N352" t="s">
        <v>127</v>
      </c>
      <c r="O352" t="s">
        <v>1681</v>
      </c>
      <c r="P352" t="s">
        <v>128</v>
      </c>
      <c r="Q352" t="s">
        <v>1686</v>
      </c>
      <c r="R352">
        <v>20877</v>
      </c>
      <c r="S352">
        <v>1</v>
      </c>
      <c r="T352">
        <v>1</v>
      </c>
      <c r="U352">
        <v>0</v>
      </c>
      <c r="V352" t="s">
        <v>1065</v>
      </c>
      <c r="W352" t="s">
        <v>103</v>
      </c>
      <c r="X352">
        <v>1</v>
      </c>
      <c r="Y352">
        <v>0</v>
      </c>
      <c r="Z352">
        <v>0</v>
      </c>
      <c r="AB352" t="s">
        <v>104</v>
      </c>
      <c r="AC352" t="s">
        <v>31</v>
      </c>
      <c r="AD352">
        <v>1</v>
      </c>
      <c r="AE352" t="s">
        <v>1686</v>
      </c>
      <c r="AF352" t="s">
        <v>94</v>
      </c>
      <c r="AG352">
        <v>1</v>
      </c>
      <c r="AJ352" t="s">
        <v>105</v>
      </c>
      <c r="AK352" t="s">
        <v>105</v>
      </c>
      <c r="AL352" t="s">
        <v>31</v>
      </c>
      <c r="AM352" t="s">
        <v>106</v>
      </c>
      <c r="AN352" t="s">
        <v>31</v>
      </c>
      <c r="AP352">
        <v>0</v>
      </c>
    </row>
    <row r="353" spans="1:42">
      <c r="A353" s="106" t="e">
        <f>#REF!</f>
        <v>#REF!</v>
      </c>
      <c r="B353" s="62" t="str">
        <f t="shared" si="25"/>
        <v>15:50:25</v>
      </c>
      <c r="C353" s="62" t="s">
        <v>29</v>
      </c>
      <c r="D353" s="63">
        <f t="shared" si="26"/>
        <v>10</v>
      </c>
      <c r="E353" s="87">
        <f t="shared" si="27"/>
        <v>40.76</v>
      </c>
      <c r="F353" s="89">
        <f t="shared" si="28"/>
        <v>407.59999999999997</v>
      </c>
      <c r="G353" s="64" t="s">
        <v>8</v>
      </c>
      <c r="H353" s="64" t="str">
        <f t="shared" si="29"/>
        <v>00540094499TRLO1</v>
      </c>
      <c r="J353" t="s">
        <v>94</v>
      </c>
      <c r="K353" t="s">
        <v>95</v>
      </c>
      <c r="L353">
        <v>10</v>
      </c>
      <c r="M353">
        <v>4076</v>
      </c>
      <c r="N353" t="s">
        <v>127</v>
      </c>
      <c r="O353" t="s">
        <v>1681</v>
      </c>
      <c r="P353" t="s">
        <v>128</v>
      </c>
      <c r="Q353" t="s">
        <v>1687</v>
      </c>
      <c r="R353">
        <v>20877</v>
      </c>
      <c r="S353">
        <v>1</v>
      </c>
      <c r="T353">
        <v>1</v>
      </c>
      <c r="U353">
        <v>0</v>
      </c>
      <c r="V353" t="s">
        <v>1065</v>
      </c>
      <c r="W353" t="s">
        <v>103</v>
      </c>
      <c r="X353">
        <v>1</v>
      </c>
      <c r="Y353">
        <v>0</v>
      </c>
      <c r="Z353">
        <v>0</v>
      </c>
      <c r="AB353" t="s">
        <v>104</v>
      </c>
      <c r="AC353" t="s">
        <v>31</v>
      </c>
      <c r="AD353">
        <v>1</v>
      </c>
      <c r="AE353" t="s">
        <v>1687</v>
      </c>
      <c r="AF353" t="s">
        <v>94</v>
      </c>
      <c r="AG353">
        <v>1</v>
      </c>
      <c r="AJ353" t="s">
        <v>105</v>
      </c>
      <c r="AK353" t="s">
        <v>105</v>
      </c>
      <c r="AL353" t="s">
        <v>31</v>
      </c>
      <c r="AM353" t="s">
        <v>106</v>
      </c>
      <c r="AN353" t="s">
        <v>31</v>
      </c>
      <c r="AP353">
        <v>0</v>
      </c>
    </row>
    <row r="354" spans="1:42">
      <c r="A354" s="106" t="e">
        <f>#REF!</f>
        <v>#REF!</v>
      </c>
      <c r="B354" s="62" t="str">
        <f t="shared" si="25"/>
        <v>15:53:02</v>
      </c>
      <c r="C354" s="62" t="s">
        <v>29</v>
      </c>
      <c r="D354" s="63">
        <f t="shared" si="26"/>
        <v>13</v>
      </c>
      <c r="E354" s="87">
        <f t="shared" si="27"/>
        <v>40.840000000000003</v>
      </c>
      <c r="F354" s="89">
        <f t="shared" si="28"/>
        <v>530.92000000000007</v>
      </c>
      <c r="G354" s="64" t="s">
        <v>8</v>
      </c>
      <c r="H354" s="64" t="str">
        <f t="shared" si="29"/>
        <v>00540096213TRLO1</v>
      </c>
      <c r="J354" t="s">
        <v>94</v>
      </c>
      <c r="K354" t="s">
        <v>95</v>
      </c>
      <c r="L354">
        <v>13</v>
      </c>
      <c r="M354">
        <v>4084</v>
      </c>
      <c r="N354" t="s">
        <v>127</v>
      </c>
      <c r="O354" t="s">
        <v>1688</v>
      </c>
      <c r="P354" t="s">
        <v>128</v>
      </c>
      <c r="Q354" t="s">
        <v>1689</v>
      </c>
      <c r="R354">
        <v>20877</v>
      </c>
      <c r="S354">
        <v>1</v>
      </c>
      <c r="T354">
        <v>1</v>
      </c>
      <c r="U354">
        <v>0</v>
      </c>
      <c r="V354" t="s">
        <v>1065</v>
      </c>
      <c r="W354" t="s">
        <v>103</v>
      </c>
      <c r="X354">
        <v>1</v>
      </c>
      <c r="Y354">
        <v>0</v>
      </c>
      <c r="Z354">
        <v>0</v>
      </c>
      <c r="AB354" t="s">
        <v>104</v>
      </c>
      <c r="AC354" t="s">
        <v>31</v>
      </c>
      <c r="AD354">
        <v>1</v>
      </c>
      <c r="AE354" t="s">
        <v>1689</v>
      </c>
      <c r="AF354" t="s">
        <v>94</v>
      </c>
      <c r="AG354">
        <v>1</v>
      </c>
      <c r="AJ354" t="s">
        <v>105</v>
      </c>
      <c r="AK354" t="s">
        <v>105</v>
      </c>
      <c r="AL354" t="s">
        <v>31</v>
      </c>
      <c r="AM354" t="s">
        <v>106</v>
      </c>
      <c r="AN354" t="s">
        <v>31</v>
      </c>
      <c r="AP354">
        <v>0</v>
      </c>
    </row>
    <row r="355" spans="1:42">
      <c r="A355" s="106" t="e">
        <f>#REF!</f>
        <v>#REF!</v>
      </c>
      <c r="B355" s="62" t="str">
        <f t="shared" si="25"/>
        <v>15:53:23</v>
      </c>
      <c r="C355" s="62" t="s">
        <v>29</v>
      </c>
      <c r="D355" s="63">
        <f t="shared" si="26"/>
        <v>45</v>
      </c>
      <c r="E355" s="87">
        <f t="shared" si="27"/>
        <v>40.880000000000003</v>
      </c>
      <c r="F355" s="89">
        <f t="shared" si="28"/>
        <v>1839.6000000000001</v>
      </c>
      <c r="G355" s="64" t="s">
        <v>8</v>
      </c>
      <c r="H355" s="64" t="str">
        <f t="shared" si="29"/>
        <v>00540096576TRLO1</v>
      </c>
      <c r="J355" t="s">
        <v>94</v>
      </c>
      <c r="K355" t="s">
        <v>95</v>
      </c>
      <c r="L355">
        <v>45</v>
      </c>
      <c r="M355">
        <v>4088</v>
      </c>
      <c r="N355" t="s">
        <v>127</v>
      </c>
      <c r="O355" t="s">
        <v>1690</v>
      </c>
      <c r="P355" t="s">
        <v>128</v>
      </c>
      <c r="Q355" t="s">
        <v>1691</v>
      </c>
      <c r="R355">
        <v>20877</v>
      </c>
      <c r="S355">
        <v>1</v>
      </c>
      <c r="T355">
        <v>1</v>
      </c>
      <c r="U355">
        <v>0</v>
      </c>
      <c r="V355" t="s">
        <v>1065</v>
      </c>
      <c r="W355" t="s">
        <v>103</v>
      </c>
      <c r="X355">
        <v>1</v>
      </c>
      <c r="Y355">
        <v>0</v>
      </c>
      <c r="Z355">
        <v>0</v>
      </c>
      <c r="AB355" t="s">
        <v>104</v>
      </c>
      <c r="AC355" t="s">
        <v>31</v>
      </c>
      <c r="AD355">
        <v>1</v>
      </c>
      <c r="AE355" t="s">
        <v>1691</v>
      </c>
      <c r="AF355" t="s">
        <v>94</v>
      </c>
      <c r="AG355">
        <v>1</v>
      </c>
      <c r="AJ355" t="s">
        <v>105</v>
      </c>
      <c r="AK355" t="s">
        <v>105</v>
      </c>
      <c r="AL355" t="s">
        <v>31</v>
      </c>
      <c r="AM355" t="s">
        <v>106</v>
      </c>
      <c r="AN355" t="s">
        <v>31</v>
      </c>
      <c r="AP355">
        <v>0</v>
      </c>
    </row>
    <row r="356" spans="1:42">
      <c r="A356" s="106" t="e">
        <f>#REF!</f>
        <v>#REF!</v>
      </c>
      <c r="B356" s="62" t="str">
        <f t="shared" si="25"/>
        <v>15:53:38</v>
      </c>
      <c r="C356" s="62" t="s">
        <v>29</v>
      </c>
      <c r="D356" s="63">
        <f t="shared" si="26"/>
        <v>48</v>
      </c>
      <c r="E356" s="87">
        <f t="shared" si="27"/>
        <v>40.880000000000003</v>
      </c>
      <c r="F356" s="89">
        <f t="shared" si="28"/>
        <v>1962.2400000000002</v>
      </c>
      <c r="G356" s="64" t="s">
        <v>8</v>
      </c>
      <c r="H356" s="64" t="str">
        <f t="shared" si="29"/>
        <v>00540096756TRLO1</v>
      </c>
      <c r="J356" t="s">
        <v>94</v>
      </c>
      <c r="K356" t="s">
        <v>95</v>
      </c>
      <c r="L356">
        <v>48</v>
      </c>
      <c r="M356">
        <v>4088</v>
      </c>
      <c r="N356" t="s">
        <v>127</v>
      </c>
      <c r="O356" t="s">
        <v>1692</v>
      </c>
      <c r="P356" t="s">
        <v>128</v>
      </c>
      <c r="Q356" t="s">
        <v>1693</v>
      </c>
      <c r="R356">
        <v>20877</v>
      </c>
      <c r="S356">
        <v>1</v>
      </c>
      <c r="T356">
        <v>1</v>
      </c>
      <c r="U356">
        <v>0</v>
      </c>
      <c r="V356" t="s">
        <v>1065</v>
      </c>
      <c r="W356" t="s">
        <v>103</v>
      </c>
      <c r="X356">
        <v>1</v>
      </c>
      <c r="Y356">
        <v>0</v>
      </c>
      <c r="Z356">
        <v>0</v>
      </c>
      <c r="AB356" t="s">
        <v>104</v>
      </c>
      <c r="AC356" t="s">
        <v>31</v>
      </c>
      <c r="AD356">
        <v>1</v>
      </c>
      <c r="AE356" t="s">
        <v>1693</v>
      </c>
      <c r="AF356" t="s">
        <v>94</v>
      </c>
      <c r="AG356">
        <v>1</v>
      </c>
      <c r="AJ356" t="s">
        <v>105</v>
      </c>
      <c r="AK356" t="s">
        <v>105</v>
      </c>
      <c r="AL356" t="s">
        <v>31</v>
      </c>
      <c r="AM356" t="s">
        <v>106</v>
      </c>
      <c r="AN356" t="s">
        <v>31</v>
      </c>
      <c r="AP356">
        <v>0</v>
      </c>
    </row>
    <row r="357" spans="1:42">
      <c r="A357" s="106" t="e">
        <f>#REF!</f>
        <v>#REF!</v>
      </c>
      <c r="B357" s="62" t="str">
        <f t="shared" si="25"/>
        <v>15:53:38</v>
      </c>
      <c r="C357" s="62" t="s">
        <v>29</v>
      </c>
      <c r="D357" s="63">
        <f t="shared" si="26"/>
        <v>144</v>
      </c>
      <c r="E357" s="87">
        <f t="shared" si="27"/>
        <v>40.880000000000003</v>
      </c>
      <c r="F357" s="89">
        <f t="shared" si="28"/>
        <v>5886.72</v>
      </c>
      <c r="G357" s="64" t="s">
        <v>8</v>
      </c>
      <c r="H357" s="64" t="str">
        <f t="shared" si="29"/>
        <v>00540096757TRLO1</v>
      </c>
      <c r="J357" t="s">
        <v>94</v>
      </c>
      <c r="K357" t="s">
        <v>95</v>
      </c>
      <c r="L357">
        <v>144</v>
      </c>
      <c r="M357">
        <v>4088</v>
      </c>
      <c r="N357" t="s">
        <v>127</v>
      </c>
      <c r="O357" t="s">
        <v>1694</v>
      </c>
      <c r="P357" t="s">
        <v>128</v>
      </c>
      <c r="Q357" t="s">
        <v>1695</v>
      </c>
      <c r="R357">
        <v>20877</v>
      </c>
      <c r="S357">
        <v>1</v>
      </c>
      <c r="T357">
        <v>1</v>
      </c>
      <c r="U357">
        <v>0</v>
      </c>
      <c r="V357" t="s">
        <v>1065</v>
      </c>
      <c r="W357" t="s">
        <v>103</v>
      </c>
      <c r="X357">
        <v>1</v>
      </c>
      <c r="Y357">
        <v>0</v>
      </c>
      <c r="Z357">
        <v>0</v>
      </c>
      <c r="AB357" t="s">
        <v>104</v>
      </c>
      <c r="AC357" t="s">
        <v>31</v>
      </c>
      <c r="AD357">
        <v>1</v>
      </c>
      <c r="AE357" t="s">
        <v>1695</v>
      </c>
      <c r="AF357" t="s">
        <v>94</v>
      </c>
      <c r="AG357">
        <v>1</v>
      </c>
      <c r="AJ357" t="s">
        <v>105</v>
      </c>
      <c r="AK357" t="s">
        <v>105</v>
      </c>
      <c r="AL357" t="s">
        <v>31</v>
      </c>
      <c r="AM357" t="s">
        <v>106</v>
      </c>
      <c r="AN357" t="s">
        <v>31</v>
      </c>
      <c r="AP357">
        <v>0</v>
      </c>
    </row>
    <row r="358" spans="1:42">
      <c r="A358" s="106" t="e">
        <f>#REF!</f>
        <v>#REF!</v>
      </c>
      <c r="B358" s="62" t="str">
        <f t="shared" si="25"/>
        <v>15:54:42</v>
      </c>
      <c r="C358" s="62" t="s">
        <v>29</v>
      </c>
      <c r="D358" s="63">
        <f t="shared" si="26"/>
        <v>36</v>
      </c>
      <c r="E358" s="87">
        <f t="shared" si="27"/>
        <v>40.880000000000003</v>
      </c>
      <c r="F358" s="89">
        <f t="shared" si="28"/>
        <v>1471.68</v>
      </c>
      <c r="G358" s="64" t="s">
        <v>8</v>
      </c>
      <c r="H358" s="64" t="str">
        <f t="shared" si="29"/>
        <v>00540097547TRLO1</v>
      </c>
      <c r="J358" t="s">
        <v>94</v>
      </c>
      <c r="K358" t="s">
        <v>95</v>
      </c>
      <c r="L358">
        <v>36</v>
      </c>
      <c r="M358">
        <v>4088</v>
      </c>
      <c r="N358" t="s">
        <v>127</v>
      </c>
      <c r="O358" t="s">
        <v>1696</v>
      </c>
      <c r="P358" t="s">
        <v>128</v>
      </c>
      <c r="Q358" t="s">
        <v>1697</v>
      </c>
      <c r="R358">
        <v>20877</v>
      </c>
      <c r="S358">
        <v>1</v>
      </c>
      <c r="T358">
        <v>1</v>
      </c>
      <c r="U358">
        <v>0</v>
      </c>
      <c r="V358" t="s">
        <v>1065</v>
      </c>
      <c r="W358" t="s">
        <v>103</v>
      </c>
      <c r="X358">
        <v>1</v>
      </c>
      <c r="Y358">
        <v>0</v>
      </c>
      <c r="Z358">
        <v>0</v>
      </c>
      <c r="AB358" t="s">
        <v>104</v>
      </c>
      <c r="AC358" t="s">
        <v>31</v>
      </c>
      <c r="AD358">
        <v>1</v>
      </c>
      <c r="AE358" t="s">
        <v>1697</v>
      </c>
      <c r="AF358" t="s">
        <v>94</v>
      </c>
      <c r="AG358">
        <v>1</v>
      </c>
      <c r="AJ358" t="s">
        <v>105</v>
      </c>
      <c r="AK358" t="s">
        <v>105</v>
      </c>
      <c r="AL358" t="s">
        <v>31</v>
      </c>
      <c r="AM358" t="s">
        <v>106</v>
      </c>
      <c r="AN358" t="s">
        <v>31</v>
      </c>
      <c r="AP358">
        <v>0</v>
      </c>
    </row>
    <row r="359" spans="1:42">
      <c r="A359" s="106" t="e">
        <f>#REF!</f>
        <v>#REF!</v>
      </c>
      <c r="B359" s="62" t="str">
        <f t="shared" si="25"/>
        <v>15:54:42</v>
      </c>
      <c r="C359" s="62" t="s">
        <v>29</v>
      </c>
      <c r="D359" s="63">
        <f t="shared" si="26"/>
        <v>34</v>
      </c>
      <c r="E359" s="87">
        <f t="shared" si="27"/>
        <v>40.9</v>
      </c>
      <c r="F359" s="89">
        <f t="shared" si="28"/>
        <v>1390.6</v>
      </c>
      <c r="G359" s="64" t="s">
        <v>8</v>
      </c>
      <c r="H359" s="64" t="str">
        <f t="shared" si="29"/>
        <v>00540097550TRLO1</v>
      </c>
      <c r="J359" t="s">
        <v>94</v>
      </c>
      <c r="K359" t="s">
        <v>95</v>
      </c>
      <c r="L359">
        <v>34</v>
      </c>
      <c r="M359">
        <v>4090</v>
      </c>
      <c r="N359" t="s">
        <v>127</v>
      </c>
      <c r="O359" t="s">
        <v>1698</v>
      </c>
      <c r="P359" t="s">
        <v>128</v>
      </c>
      <c r="Q359" t="s">
        <v>1699</v>
      </c>
      <c r="R359">
        <v>20877</v>
      </c>
      <c r="S359">
        <v>1</v>
      </c>
      <c r="T359">
        <v>1</v>
      </c>
      <c r="U359">
        <v>0</v>
      </c>
      <c r="V359" t="s">
        <v>1065</v>
      </c>
      <c r="W359" t="s">
        <v>103</v>
      </c>
      <c r="X359">
        <v>1</v>
      </c>
      <c r="Y359">
        <v>0</v>
      </c>
      <c r="Z359">
        <v>0</v>
      </c>
      <c r="AB359" t="s">
        <v>104</v>
      </c>
      <c r="AC359" t="s">
        <v>31</v>
      </c>
      <c r="AD359">
        <v>1</v>
      </c>
      <c r="AE359" t="s">
        <v>1699</v>
      </c>
      <c r="AF359" t="s">
        <v>94</v>
      </c>
      <c r="AG359">
        <v>1</v>
      </c>
      <c r="AJ359" t="s">
        <v>105</v>
      </c>
      <c r="AK359" t="s">
        <v>105</v>
      </c>
      <c r="AL359" t="s">
        <v>31</v>
      </c>
      <c r="AM359" t="s">
        <v>106</v>
      </c>
      <c r="AN359" t="s">
        <v>31</v>
      </c>
      <c r="AP359">
        <v>0</v>
      </c>
    </row>
    <row r="360" spans="1:42">
      <c r="A360" s="106" t="e">
        <f>#REF!</f>
        <v>#REF!</v>
      </c>
      <c r="B360" s="62" t="str">
        <f t="shared" si="25"/>
        <v>15:54:42</v>
      </c>
      <c r="C360" s="62" t="s">
        <v>29</v>
      </c>
      <c r="D360" s="63">
        <f t="shared" si="26"/>
        <v>30</v>
      </c>
      <c r="E360" s="87">
        <f t="shared" si="27"/>
        <v>40.9</v>
      </c>
      <c r="F360" s="89">
        <f t="shared" si="28"/>
        <v>1227</v>
      </c>
      <c r="G360" s="64" t="s">
        <v>8</v>
      </c>
      <c r="H360" s="64" t="str">
        <f t="shared" si="29"/>
        <v>00540097549TRLO1</v>
      </c>
      <c r="J360" t="s">
        <v>94</v>
      </c>
      <c r="K360" t="s">
        <v>95</v>
      </c>
      <c r="L360">
        <v>30</v>
      </c>
      <c r="M360">
        <v>4090</v>
      </c>
      <c r="N360" t="s">
        <v>127</v>
      </c>
      <c r="O360" t="s">
        <v>1698</v>
      </c>
      <c r="P360" t="s">
        <v>128</v>
      </c>
      <c r="Q360" t="s">
        <v>1700</v>
      </c>
      <c r="R360">
        <v>20877</v>
      </c>
      <c r="S360">
        <v>1</v>
      </c>
      <c r="T360">
        <v>1</v>
      </c>
      <c r="U360">
        <v>0</v>
      </c>
      <c r="V360" t="s">
        <v>1065</v>
      </c>
      <c r="W360" t="s">
        <v>103</v>
      </c>
      <c r="X360">
        <v>1</v>
      </c>
      <c r="Y360">
        <v>0</v>
      </c>
      <c r="Z360">
        <v>0</v>
      </c>
      <c r="AB360" t="s">
        <v>104</v>
      </c>
      <c r="AC360" t="s">
        <v>31</v>
      </c>
      <c r="AD360">
        <v>1</v>
      </c>
      <c r="AE360" t="s">
        <v>1700</v>
      </c>
      <c r="AF360" t="s">
        <v>94</v>
      </c>
      <c r="AG360">
        <v>1</v>
      </c>
      <c r="AJ360" t="s">
        <v>105</v>
      </c>
      <c r="AK360" t="s">
        <v>105</v>
      </c>
      <c r="AL360" t="s">
        <v>31</v>
      </c>
      <c r="AM360" t="s">
        <v>106</v>
      </c>
      <c r="AN360" t="s">
        <v>31</v>
      </c>
      <c r="AP360">
        <v>0</v>
      </c>
    </row>
    <row r="361" spans="1:42">
      <c r="A361" s="106" t="e">
        <f>#REF!</f>
        <v>#REF!</v>
      </c>
      <c r="B361" s="62" t="str">
        <f t="shared" si="25"/>
        <v>15:54:42</v>
      </c>
      <c r="C361" s="62" t="s">
        <v>29</v>
      </c>
      <c r="D361" s="63">
        <f t="shared" si="26"/>
        <v>149</v>
      </c>
      <c r="E361" s="87">
        <f t="shared" si="27"/>
        <v>40.9</v>
      </c>
      <c r="F361" s="89">
        <f t="shared" si="28"/>
        <v>6094.0999999999995</v>
      </c>
      <c r="G361" s="64" t="s">
        <v>8</v>
      </c>
      <c r="H361" s="64" t="str">
        <f t="shared" si="29"/>
        <v>00540097548TRLO1</v>
      </c>
      <c r="J361" t="s">
        <v>94</v>
      </c>
      <c r="K361" t="s">
        <v>95</v>
      </c>
      <c r="L361">
        <v>149</v>
      </c>
      <c r="M361">
        <v>4090</v>
      </c>
      <c r="N361" t="s">
        <v>127</v>
      </c>
      <c r="O361" t="s">
        <v>1698</v>
      </c>
      <c r="P361" t="s">
        <v>128</v>
      </c>
      <c r="Q361" t="s">
        <v>1701</v>
      </c>
      <c r="R361">
        <v>20877</v>
      </c>
      <c r="S361">
        <v>1</v>
      </c>
      <c r="T361">
        <v>1</v>
      </c>
      <c r="U361">
        <v>0</v>
      </c>
      <c r="V361" t="s">
        <v>1065</v>
      </c>
      <c r="W361" t="s">
        <v>103</v>
      </c>
      <c r="X361">
        <v>1</v>
      </c>
      <c r="Y361">
        <v>0</v>
      </c>
      <c r="Z361">
        <v>0</v>
      </c>
      <c r="AB361" t="s">
        <v>104</v>
      </c>
      <c r="AC361" t="s">
        <v>31</v>
      </c>
      <c r="AD361">
        <v>1</v>
      </c>
      <c r="AE361" t="s">
        <v>1701</v>
      </c>
      <c r="AF361" t="s">
        <v>94</v>
      </c>
      <c r="AG361">
        <v>1</v>
      </c>
      <c r="AJ361" t="s">
        <v>105</v>
      </c>
      <c r="AK361" t="s">
        <v>105</v>
      </c>
      <c r="AL361" t="s">
        <v>31</v>
      </c>
      <c r="AM361" t="s">
        <v>106</v>
      </c>
      <c r="AN361" t="s">
        <v>31</v>
      </c>
      <c r="AP361">
        <v>0</v>
      </c>
    </row>
    <row r="362" spans="1:42">
      <c r="A362" s="106" t="e">
        <f>#REF!</f>
        <v>#REF!</v>
      </c>
      <c r="B362" s="62" t="str">
        <f t="shared" si="25"/>
        <v>15:54:51</v>
      </c>
      <c r="C362" s="62" t="s">
        <v>29</v>
      </c>
      <c r="D362" s="63">
        <f t="shared" si="26"/>
        <v>10</v>
      </c>
      <c r="E362" s="87">
        <f t="shared" si="27"/>
        <v>40.880000000000003</v>
      </c>
      <c r="F362" s="89">
        <f t="shared" si="28"/>
        <v>408.8</v>
      </c>
      <c r="G362" s="64" t="s">
        <v>8</v>
      </c>
      <c r="H362" s="64" t="str">
        <f t="shared" si="29"/>
        <v>00540097638TRLO1</v>
      </c>
      <c r="J362" t="s">
        <v>94</v>
      </c>
      <c r="K362" t="s">
        <v>95</v>
      </c>
      <c r="L362">
        <v>10</v>
      </c>
      <c r="M362">
        <v>4088</v>
      </c>
      <c r="N362" t="s">
        <v>127</v>
      </c>
      <c r="O362" t="s">
        <v>1702</v>
      </c>
      <c r="P362" t="s">
        <v>128</v>
      </c>
      <c r="Q362" t="s">
        <v>1703</v>
      </c>
      <c r="R362">
        <v>20877</v>
      </c>
      <c r="S362">
        <v>1</v>
      </c>
      <c r="T362">
        <v>1</v>
      </c>
      <c r="U362">
        <v>0</v>
      </c>
      <c r="V362" t="s">
        <v>1065</v>
      </c>
      <c r="W362" t="s">
        <v>103</v>
      </c>
      <c r="X362">
        <v>1</v>
      </c>
      <c r="Y362">
        <v>0</v>
      </c>
      <c r="Z362">
        <v>0</v>
      </c>
      <c r="AB362" t="s">
        <v>104</v>
      </c>
      <c r="AC362" t="s">
        <v>31</v>
      </c>
      <c r="AD362">
        <v>1</v>
      </c>
      <c r="AE362" t="s">
        <v>1703</v>
      </c>
      <c r="AF362" t="s">
        <v>94</v>
      </c>
      <c r="AG362">
        <v>1</v>
      </c>
      <c r="AJ362" t="s">
        <v>105</v>
      </c>
      <c r="AK362" t="s">
        <v>105</v>
      </c>
      <c r="AL362" t="s">
        <v>31</v>
      </c>
      <c r="AM362" t="s">
        <v>106</v>
      </c>
      <c r="AN362" t="s">
        <v>31</v>
      </c>
      <c r="AP362">
        <v>0</v>
      </c>
    </row>
    <row r="363" spans="1:42">
      <c r="A363" s="106" t="e">
        <f>#REF!</f>
        <v>#REF!</v>
      </c>
      <c r="B363" s="62" t="str">
        <f t="shared" si="25"/>
        <v>15:54:51</v>
      </c>
      <c r="C363" s="62" t="s">
        <v>29</v>
      </c>
      <c r="D363" s="63">
        <f t="shared" si="26"/>
        <v>10</v>
      </c>
      <c r="E363" s="87">
        <f t="shared" si="27"/>
        <v>40.880000000000003</v>
      </c>
      <c r="F363" s="89">
        <f t="shared" si="28"/>
        <v>408.8</v>
      </c>
      <c r="G363" s="64" t="s">
        <v>8</v>
      </c>
      <c r="H363" s="64" t="str">
        <f t="shared" si="29"/>
        <v>00540097637TRLO1</v>
      </c>
      <c r="J363" t="s">
        <v>94</v>
      </c>
      <c r="K363" t="s">
        <v>95</v>
      </c>
      <c r="L363">
        <v>10</v>
      </c>
      <c r="M363">
        <v>4088</v>
      </c>
      <c r="N363" t="s">
        <v>127</v>
      </c>
      <c r="O363" t="s">
        <v>1702</v>
      </c>
      <c r="P363" t="s">
        <v>128</v>
      </c>
      <c r="Q363" t="s">
        <v>1704</v>
      </c>
      <c r="R363">
        <v>20877</v>
      </c>
      <c r="S363">
        <v>1</v>
      </c>
      <c r="T363">
        <v>1</v>
      </c>
      <c r="U363">
        <v>0</v>
      </c>
      <c r="V363" t="s">
        <v>1065</v>
      </c>
      <c r="W363" t="s">
        <v>103</v>
      </c>
      <c r="X363">
        <v>1</v>
      </c>
      <c r="Y363">
        <v>0</v>
      </c>
      <c r="Z363">
        <v>0</v>
      </c>
      <c r="AB363" t="s">
        <v>104</v>
      </c>
      <c r="AC363" t="s">
        <v>31</v>
      </c>
      <c r="AD363">
        <v>1</v>
      </c>
      <c r="AE363" t="s">
        <v>1704</v>
      </c>
      <c r="AF363" t="s">
        <v>94</v>
      </c>
      <c r="AG363">
        <v>1</v>
      </c>
      <c r="AJ363" t="s">
        <v>105</v>
      </c>
      <c r="AK363" t="s">
        <v>105</v>
      </c>
      <c r="AL363" t="s">
        <v>31</v>
      </c>
      <c r="AM363" t="s">
        <v>106</v>
      </c>
      <c r="AN363" t="s">
        <v>31</v>
      </c>
      <c r="AP363">
        <v>0</v>
      </c>
    </row>
    <row r="364" spans="1:42">
      <c r="A364" s="106" t="e">
        <f>#REF!</f>
        <v>#REF!</v>
      </c>
      <c r="B364" s="62" t="str">
        <f t="shared" si="25"/>
        <v>15:56:21</v>
      </c>
      <c r="C364" s="62" t="s">
        <v>29</v>
      </c>
      <c r="D364" s="63">
        <f t="shared" si="26"/>
        <v>4</v>
      </c>
      <c r="E364" s="87">
        <f t="shared" si="27"/>
        <v>40.9</v>
      </c>
      <c r="F364" s="89">
        <f t="shared" si="28"/>
        <v>163.6</v>
      </c>
      <c r="G364" s="64" t="s">
        <v>8</v>
      </c>
      <c r="H364" s="64" t="str">
        <f t="shared" si="29"/>
        <v>00540098557TRLO1</v>
      </c>
      <c r="J364" t="s">
        <v>94</v>
      </c>
      <c r="K364" t="s">
        <v>95</v>
      </c>
      <c r="L364">
        <v>4</v>
      </c>
      <c r="M364">
        <v>4090</v>
      </c>
      <c r="N364" t="s">
        <v>127</v>
      </c>
      <c r="O364" t="s">
        <v>1705</v>
      </c>
      <c r="P364" t="s">
        <v>128</v>
      </c>
      <c r="Q364" t="s">
        <v>1706</v>
      </c>
      <c r="R364">
        <v>20877</v>
      </c>
      <c r="S364">
        <v>1</v>
      </c>
      <c r="T364">
        <v>1</v>
      </c>
      <c r="U364">
        <v>0</v>
      </c>
      <c r="V364" t="s">
        <v>1065</v>
      </c>
      <c r="W364" t="s">
        <v>103</v>
      </c>
      <c r="X364">
        <v>1</v>
      </c>
      <c r="Y364">
        <v>0</v>
      </c>
      <c r="Z364">
        <v>0</v>
      </c>
      <c r="AB364" t="s">
        <v>104</v>
      </c>
      <c r="AC364" t="s">
        <v>31</v>
      </c>
      <c r="AD364">
        <v>1</v>
      </c>
      <c r="AE364" t="s">
        <v>1706</v>
      </c>
      <c r="AF364" t="s">
        <v>94</v>
      </c>
      <c r="AG364">
        <v>1</v>
      </c>
      <c r="AJ364" t="s">
        <v>105</v>
      </c>
      <c r="AK364" t="s">
        <v>105</v>
      </c>
      <c r="AL364" t="s">
        <v>31</v>
      </c>
      <c r="AM364" t="s">
        <v>106</v>
      </c>
      <c r="AN364" t="s">
        <v>31</v>
      </c>
      <c r="AP364">
        <v>0</v>
      </c>
    </row>
    <row r="365" spans="1:42">
      <c r="A365" s="106" t="e">
        <f>#REF!</f>
        <v>#REF!</v>
      </c>
      <c r="B365" s="62" t="str">
        <f t="shared" si="25"/>
        <v>15:56:44</v>
      </c>
      <c r="C365" s="62" t="s">
        <v>29</v>
      </c>
      <c r="D365" s="63">
        <f t="shared" si="26"/>
        <v>80</v>
      </c>
      <c r="E365" s="87">
        <f t="shared" si="27"/>
        <v>40.92</v>
      </c>
      <c r="F365" s="89">
        <f t="shared" si="28"/>
        <v>3273.6000000000004</v>
      </c>
      <c r="G365" s="64" t="s">
        <v>8</v>
      </c>
      <c r="H365" s="64" t="str">
        <f t="shared" si="29"/>
        <v>00540098828TRLO1</v>
      </c>
      <c r="J365" t="s">
        <v>94</v>
      </c>
      <c r="K365" t="s">
        <v>95</v>
      </c>
      <c r="L365">
        <v>80</v>
      </c>
      <c r="M365">
        <v>4092</v>
      </c>
      <c r="N365" t="s">
        <v>127</v>
      </c>
      <c r="O365" t="s">
        <v>1707</v>
      </c>
      <c r="P365" t="s">
        <v>128</v>
      </c>
      <c r="Q365" t="s">
        <v>1708</v>
      </c>
      <c r="R365">
        <v>20877</v>
      </c>
      <c r="S365">
        <v>1</v>
      </c>
      <c r="T365">
        <v>1</v>
      </c>
      <c r="U365">
        <v>0</v>
      </c>
      <c r="V365" t="s">
        <v>1065</v>
      </c>
      <c r="W365" t="s">
        <v>103</v>
      </c>
      <c r="X365">
        <v>1</v>
      </c>
      <c r="Y365">
        <v>0</v>
      </c>
      <c r="Z365">
        <v>0</v>
      </c>
      <c r="AB365" t="s">
        <v>104</v>
      </c>
      <c r="AC365" t="s">
        <v>31</v>
      </c>
      <c r="AD365">
        <v>1</v>
      </c>
      <c r="AE365" t="s">
        <v>1708</v>
      </c>
      <c r="AF365" t="s">
        <v>94</v>
      </c>
      <c r="AG365">
        <v>1</v>
      </c>
      <c r="AJ365" t="s">
        <v>105</v>
      </c>
      <c r="AK365" t="s">
        <v>105</v>
      </c>
      <c r="AL365" t="s">
        <v>31</v>
      </c>
      <c r="AM365" t="s">
        <v>106</v>
      </c>
      <c r="AN365" t="s">
        <v>31</v>
      </c>
      <c r="AP365">
        <v>0</v>
      </c>
    </row>
    <row r="366" spans="1:42">
      <c r="A366" s="106" t="e">
        <f>#REF!</f>
        <v>#REF!</v>
      </c>
      <c r="B366" s="62" t="str">
        <f t="shared" si="25"/>
        <v>15:56:44</v>
      </c>
      <c r="C366" s="62" t="s">
        <v>29</v>
      </c>
      <c r="D366" s="63">
        <f t="shared" si="26"/>
        <v>16</v>
      </c>
      <c r="E366" s="87">
        <f t="shared" si="27"/>
        <v>40.9</v>
      </c>
      <c r="F366" s="89">
        <f t="shared" si="28"/>
        <v>654.4</v>
      </c>
      <c r="G366" s="64" t="s">
        <v>8</v>
      </c>
      <c r="H366" s="64" t="str">
        <f t="shared" si="29"/>
        <v>00540098829TRLO1</v>
      </c>
      <c r="J366" t="s">
        <v>94</v>
      </c>
      <c r="K366" t="s">
        <v>95</v>
      </c>
      <c r="L366">
        <v>16</v>
      </c>
      <c r="M366">
        <v>4090</v>
      </c>
      <c r="N366" t="s">
        <v>127</v>
      </c>
      <c r="O366" t="s">
        <v>1709</v>
      </c>
      <c r="P366" t="s">
        <v>128</v>
      </c>
      <c r="Q366" t="s">
        <v>1710</v>
      </c>
      <c r="R366">
        <v>20877</v>
      </c>
      <c r="S366">
        <v>1</v>
      </c>
      <c r="T366">
        <v>1</v>
      </c>
      <c r="U366">
        <v>0</v>
      </c>
      <c r="V366" t="s">
        <v>1065</v>
      </c>
      <c r="W366" t="s">
        <v>103</v>
      </c>
      <c r="X366">
        <v>1</v>
      </c>
      <c r="Y366">
        <v>0</v>
      </c>
      <c r="Z366">
        <v>0</v>
      </c>
      <c r="AB366" t="s">
        <v>104</v>
      </c>
      <c r="AC366" t="s">
        <v>31</v>
      </c>
      <c r="AD366">
        <v>1</v>
      </c>
      <c r="AE366" t="s">
        <v>1710</v>
      </c>
      <c r="AF366" t="s">
        <v>94</v>
      </c>
      <c r="AG366">
        <v>1</v>
      </c>
      <c r="AJ366" t="s">
        <v>105</v>
      </c>
      <c r="AK366" t="s">
        <v>105</v>
      </c>
      <c r="AL366" t="s">
        <v>31</v>
      </c>
      <c r="AM366" t="s">
        <v>106</v>
      </c>
      <c r="AN366" t="s">
        <v>31</v>
      </c>
      <c r="AP366">
        <v>0</v>
      </c>
    </row>
    <row r="367" spans="1:42">
      <c r="A367" s="106" t="e">
        <f>#REF!</f>
        <v>#REF!</v>
      </c>
      <c r="B367" s="62" t="str">
        <f t="shared" si="25"/>
        <v>15:57:58</v>
      </c>
      <c r="C367" s="62" t="s">
        <v>29</v>
      </c>
      <c r="D367" s="63">
        <f t="shared" si="26"/>
        <v>10</v>
      </c>
      <c r="E367" s="87">
        <f t="shared" si="27"/>
        <v>40.9</v>
      </c>
      <c r="F367" s="89">
        <f t="shared" si="28"/>
        <v>409</v>
      </c>
      <c r="G367" s="64" t="s">
        <v>8</v>
      </c>
      <c r="H367" s="64" t="str">
        <f t="shared" si="29"/>
        <v>00540099454TRLO1</v>
      </c>
      <c r="J367" t="s">
        <v>94</v>
      </c>
      <c r="K367" t="s">
        <v>95</v>
      </c>
      <c r="L367">
        <v>10</v>
      </c>
      <c r="M367">
        <v>4090</v>
      </c>
      <c r="N367" t="s">
        <v>127</v>
      </c>
      <c r="O367" t="s">
        <v>1711</v>
      </c>
      <c r="P367" t="s">
        <v>128</v>
      </c>
      <c r="Q367" t="s">
        <v>1712</v>
      </c>
      <c r="R367">
        <v>20877</v>
      </c>
      <c r="S367">
        <v>1</v>
      </c>
      <c r="T367">
        <v>1</v>
      </c>
      <c r="U367">
        <v>0</v>
      </c>
      <c r="V367" t="s">
        <v>1065</v>
      </c>
      <c r="W367" t="s">
        <v>103</v>
      </c>
      <c r="X367">
        <v>1</v>
      </c>
      <c r="Y367">
        <v>0</v>
      </c>
      <c r="Z367">
        <v>0</v>
      </c>
      <c r="AB367" t="s">
        <v>104</v>
      </c>
      <c r="AC367" t="s">
        <v>31</v>
      </c>
      <c r="AD367">
        <v>1</v>
      </c>
      <c r="AE367" t="s">
        <v>1712</v>
      </c>
      <c r="AF367" t="s">
        <v>94</v>
      </c>
      <c r="AG367">
        <v>1</v>
      </c>
      <c r="AJ367" t="s">
        <v>105</v>
      </c>
      <c r="AK367" t="s">
        <v>105</v>
      </c>
      <c r="AL367" t="s">
        <v>31</v>
      </c>
      <c r="AM367" t="s">
        <v>106</v>
      </c>
      <c r="AN367" t="s">
        <v>31</v>
      </c>
      <c r="AP367">
        <v>0</v>
      </c>
    </row>
    <row r="368" spans="1:42">
      <c r="A368" s="106" t="e">
        <f>#REF!</f>
        <v>#REF!</v>
      </c>
      <c r="B368" s="62" t="str">
        <f t="shared" si="25"/>
        <v>15:58:33</v>
      </c>
      <c r="C368" s="62" t="s">
        <v>29</v>
      </c>
      <c r="D368" s="63">
        <f t="shared" si="26"/>
        <v>51</v>
      </c>
      <c r="E368" s="87">
        <f t="shared" si="27"/>
        <v>40.92</v>
      </c>
      <c r="F368" s="89">
        <f t="shared" si="28"/>
        <v>2086.92</v>
      </c>
      <c r="G368" s="64" t="s">
        <v>8</v>
      </c>
      <c r="H368" s="64" t="str">
        <f t="shared" si="29"/>
        <v>00540099831TRLO1</v>
      </c>
      <c r="J368" t="s">
        <v>94</v>
      </c>
      <c r="K368" t="s">
        <v>95</v>
      </c>
      <c r="L368">
        <v>51</v>
      </c>
      <c r="M368">
        <v>4092</v>
      </c>
      <c r="N368" t="s">
        <v>127</v>
      </c>
      <c r="O368" t="s">
        <v>1713</v>
      </c>
      <c r="P368" t="s">
        <v>128</v>
      </c>
      <c r="Q368" t="s">
        <v>1714</v>
      </c>
      <c r="R368">
        <v>20877</v>
      </c>
      <c r="S368">
        <v>1</v>
      </c>
      <c r="T368">
        <v>1</v>
      </c>
      <c r="U368">
        <v>0</v>
      </c>
      <c r="V368" t="s">
        <v>1065</v>
      </c>
      <c r="W368" t="s">
        <v>103</v>
      </c>
      <c r="X368">
        <v>1</v>
      </c>
      <c r="Y368">
        <v>0</v>
      </c>
      <c r="Z368">
        <v>0</v>
      </c>
      <c r="AB368" t="s">
        <v>104</v>
      </c>
      <c r="AC368" t="s">
        <v>31</v>
      </c>
      <c r="AD368">
        <v>1</v>
      </c>
      <c r="AE368" t="s">
        <v>1714</v>
      </c>
      <c r="AF368" t="s">
        <v>94</v>
      </c>
      <c r="AG368">
        <v>1</v>
      </c>
      <c r="AJ368" t="s">
        <v>105</v>
      </c>
      <c r="AK368" t="s">
        <v>105</v>
      </c>
      <c r="AL368" t="s">
        <v>31</v>
      </c>
      <c r="AM368" t="s">
        <v>106</v>
      </c>
      <c r="AN368" t="s">
        <v>31</v>
      </c>
      <c r="AP368">
        <v>0</v>
      </c>
    </row>
    <row r="369" spans="1:42">
      <c r="A369" s="106" t="e">
        <f>#REF!</f>
        <v>#REF!</v>
      </c>
      <c r="B369" s="62" t="str">
        <f t="shared" si="25"/>
        <v>15:58:59</v>
      </c>
      <c r="C369" s="62" t="s">
        <v>29</v>
      </c>
      <c r="D369" s="63">
        <f t="shared" si="26"/>
        <v>12</v>
      </c>
      <c r="E369" s="87">
        <f t="shared" si="27"/>
        <v>40.9</v>
      </c>
      <c r="F369" s="89">
        <f t="shared" si="28"/>
        <v>490.79999999999995</v>
      </c>
      <c r="G369" s="64" t="s">
        <v>8</v>
      </c>
      <c r="H369" s="64" t="str">
        <f t="shared" si="29"/>
        <v>00540100200TRLO1</v>
      </c>
      <c r="J369" t="s">
        <v>94</v>
      </c>
      <c r="K369" t="s">
        <v>95</v>
      </c>
      <c r="L369">
        <v>12</v>
      </c>
      <c r="M369">
        <v>4090</v>
      </c>
      <c r="N369" t="s">
        <v>127</v>
      </c>
      <c r="O369" t="s">
        <v>1715</v>
      </c>
      <c r="P369" t="s">
        <v>128</v>
      </c>
      <c r="Q369" t="s">
        <v>1716</v>
      </c>
      <c r="R369">
        <v>20877</v>
      </c>
      <c r="S369">
        <v>1</v>
      </c>
      <c r="T369">
        <v>1</v>
      </c>
      <c r="U369">
        <v>0</v>
      </c>
      <c r="V369" t="s">
        <v>1065</v>
      </c>
      <c r="W369" t="s">
        <v>103</v>
      </c>
      <c r="X369">
        <v>1</v>
      </c>
      <c r="Y369">
        <v>0</v>
      </c>
      <c r="Z369">
        <v>0</v>
      </c>
      <c r="AB369" t="s">
        <v>104</v>
      </c>
      <c r="AC369" t="s">
        <v>31</v>
      </c>
      <c r="AD369">
        <v>1</v>
      </c>
      <c r="AE369" t="s">
        <v>1716</v>
      </c>
      <c r="AF369" t="s">
        <v>94</v>
      </c>
      <c r="AG369">
        <v>1</v>
      </c>
      <c r="AJ369" t="s">
        <v>105</v>
      </c>
      <c r="AK369" t="s">
        <v>105</v>
      </c>
      <c r="AL369" t="s">
        <v>31</v>
      </c>
      <c r="AM369" t="s">
        <v>106</v>
      </c>
      <c r="AN369" t="s">
        <v>31</v>
      </c>
      <c r="AP369">
        <v>0</v>
      </c>
    </row>
    <row r="370" spans="1:42">
      <c r="A370" s="106" t="e">
        <f>#REF!</f>
        <v>#REF!</v>
      </c>
      <c r="B370" s="62" t="str">
        <f t="shared" si="25"/>
        <v>15:59:04</v>
      </c>
      <c r="C370" s="62" t="s">
        <v>29</v>
      </c>
      <c r="D370" s="63">
        <f t="shared" si="26"/>
        <v>31</v>
      </c>
      <c r="E370" s="87">
        <f t="shared" si="27"/>
        <v>40.92</v>
      </c>
      <c r="F370" s="89">
        <f t="shared" si="28"/>
        <v>1268.52</v>
      </c>
      <c r="G370" s="64" t="s">
        <v>8</v>
      </c>
      <c r="H370" s="64" t="str">
        <f t="shared" si="29"/>
        <v>00540100258TRLO1</v>
      </c>
      <c r="J370" t="s">
        <v>94</v>
      </c>
      <c r="K370" t="s">
        <v>95</v>
      </c>
      <c r="L370">
        <v>31</v>
      </c>
      <c r="M370">
        <v>4092</v>
      </c>
      <c r="N370" t="s">
        <v>127</v>
      </c>
      <c r="O370" t="s">
        <v>1717</v>
      </c>
      <c r="P370" t="s">
        <v>128</v>
      </c>
      <c r="Q370" t="s">
        <v>1718</v>
      </c>
      <c r="R370">
        <v>20877</v>
      </c>
      <c r="S370">
        <v>1</v>
      </c>
      <c r="T370">
        <v>1</v>
      </c>
      <c r="U370">
        <v>0</v>
      </c>
      <c r="V370" t="s">
        <v>1065</v>
      </c>
      <c r="W370" t="s">
        <v>103</v>
      </c>
      <c r="X370">
        <v>1</v>
      </c>
      <c r="Y370">
        <v>0</v>
      </c>
      <c r="Z370">
        <v>0</v>
      </c>
      <c r="AB370" t="s">
        <v>104</v>
      </c>
      <c r="AC370" t="s">
        <v>31</v>
      </c>
      <c r="AD370">
        <v>1</v>
      </c>
      <c r="AE370" t="s">
        <v>1718</v>
      </c>
      <c r="AF370" t="s">
        <v>94</v>
      </c>
      <c r="AG370">
        <v>1</v>
      </c>
      <c r="AJ370" t="s">
        <v>105</v>
      </c>
      <c r="AK370" t="s">
        <v>105</v>
      </c>
      <c r="AL370" t="s">
        <v>31</v>
      </c>
      <c r="AM370" t="s">
        <v>106</v>
      </c>
      <c r="AN370" t="s">
        <v>31</v>
      </c>
      <c r="AP370">
        <v>0</v>
      </c>
    </row>
    <row r="371" spans="1:42">
      <c r="A371" s="106" t="e">
        <f>#REF!</f>
        <v>#REF!</v>
      </c>
      <c r="B371" s="62" t="str">
        <f t="shared" si="25"/>
        <v>15:59:04</v>
      </c>
      <c r="C371" s="62" t="s">
        <v>29</v>
      </c>
      <c r="D371" s="63">
        <f t="shared" si="26"/>
        <v>17</v>
      </c>
      <c r="E371" s="87">
        <f t="shared" si="27"/>
        <v>40.94</v>
      </c>
      <c r="F371" s="89">
        <f t="shared" si="28"/>
        <v>695.98</v>
      </c>
      <c r="G371" s="64" t="s">
        <v>8</v>
      </c>
      <c r="H371" s="64" t="str">
        <f t="shared" si="29"/>
        <v>00540100259TRLO1</v>
      </c>
      <c r="J371" t="s">
        <v>94</v>
      </c>
      <c r="K371" t="s">
        <v>95</v>
      </c>
      <c r="L371">
        <v>17</v>
      </c>
      <c r="M371">
        <v>4094</v>
      </c>
      <c r="N371" t="s">
        <v>127</v>
      </c>
      <c r="O371" t="s">
        <v>1717</v>
      </c>
      <c r="P371" t="s">
        <v>128</v>
      </c>
      <c r="Q371" t="s">
        <v>1719</v>
      </c>
      <c r="R371">
        <v>20877</v>
      </c>
      <c r="S371">
        <v>1</v>
      </c>
      <c r="T371">
        <v>1</v>
      </c>
      <c r="U371">
        <v>0</v>
      </c>
      <c r="V371" t="s">
        <v>1065</v>
      </c>
      <c r="W371" t="s">
        <v>103</v>
      </c>
      <c r="X371">
        <v>1</v>
      </c>
      <c r="Y371">
        <v>0</v>
      </c>
      <c r="Z371">
        <v>0</v>
      </c>
      <c r="AB371" t="s">
        <v>104</v>
      </c>
      <c r="AC371" t="s">
        <v>31</v>
      </c>
      <c r="AD371">
        <v>1</v>
      </c>
      <c r="AE371" t="s">
        <v>1719</v>
      </c>
      <c r="AF371" t="s">
        <v>94</v>
      </c>
      <c r="AG371">
        <v>1</v>
      </c>
      <c r="AJ371" t="s">
        <v>105</v>
      </c>
      <c r="AK371" t="s">
        <v>105</v>
      </c>
      <c r="AL371" t="s">
        <v>31</v>
      </c>
      <c r="AM371" t="s">
        <v>106</v>
      </c>
      <c r="AN371" t="s">
        <v>31</v>
      </c>
      <c r="AP371">
        <v>0</v>
      </c>
    </row>
    <row r="372" spans="1:42">
      <c r="A372" s="106" t="e">
        <f>#REF!</f>
        <v>#REF!</v>
      </c>
      <c r="B372" s="62" t="str">
        <f t="shared" si="25"/>
        <v>15:59:55</v>
      </c>
      <c r="C372" s="62" t="s">
        <v>29</v>
      </c>
      <c r="D372" s="63">
        <f t="shared" si="26"/>
        <v>174</v>
      </c>
      <c r="E372" s="87">
        <f t="shared" si="27"/>
        <v>41.04</v>
      </c>
      <c r="F372" s="89">
        <f t="shared" si="28"/>
        <v>7140.96</v>
      </c>
      <c r="G372" s="64" t="s">
        <v>8</v>
      </c>
      <c r="H372" s="64" t="str">
        <f t="shared" si="29"/>
        <v>00540100773TRLO1</v>
      </c>
      <c r="J372" t="s">
        <v>94</v>
      </c>
      <c r="K372" t="s">
        <v>95</v>
      </c>
      <c r="L372">
        <v>174</v>
      </c>
      <c r="M372">
        <v>4104</v>
      </c>
      <c r="N372" t="s">
        <v>127</v>
      </c>
      <c r="O372" t="s">
        <v>1720</v>
      </c>
      <c r="P372" t="s">
        <v>128</v>
      </c>
      <c r="Q372" t="s">
        <v>1721</v>
      </c>
      <c r="R372">
        <v>20877</v>
      </c>
      <c r="S372">
        <v>1</v>
      </c>
      <c r="T372">
        <v>1</v>
      </c>
      <c r="U372">
        <v>0</v>
      </c>
      <c r="V372" t="s">
        <v>1065</v>
      </c>
      <c r="W372" t="s">
        <v>103</v>
      </c>
      <c r="X372">
        <v>1</v>
      </c>
      <c r="Y372">
        <v>0</v>
      </c>
      <c r="Z372">
        <v>0</v>
      </c>
      <c r="AB372" t="s">
        <v>104</v>
      </c>
      <c r="AC372" t="s">
        <v>31</v>
      </c>
      <c r="AD372">
        <v>1</v>
      </c>
      <c r="AE372" t="s">
        <v>1721</v>
      </c>
      <c r="AF372" t="s">
        <v>94</v>
      </c>
      <c r="AG372">
        <v>1</v>
      </c>
      <c r="AJ372" t="s">
        <v>105</v>
      </c>
      <c r="AK372" t="s">
        <v>105</v>
      </c>
      <c r="AL372" t="s">
        <v>31</v>
      </c>
      <c r="AM372" t="s">
        <v>106</v>
      </c>
      <c r="AN372" t="s">
        <v>31</v>
      </c>
      <c r="AP372">
        <v>0</v>
      </c>
    </row>
    <row r="373" spans="1:42">
      <c r="A373" s="106" t="e">
        <f>#REF!</f>
        <v>#REF!</v>
      </c>
      <c r="B373" s="62" t="str">
        <f t="shared" si="25"/>
        <v>15:59:55</v>
      </c>
      <c r="C373" s="62" t="s">
        <v>29</v>
      </c>
      <c r="D373" s="63">
        <f t="shared" si="26"/>
        <v>48</v>
      </c>
      <c r="E373" s="87">
        <f t="shared" si="27"/>
        <v>41.04</v>
      </c>
      <c r="F373" s="89">
        <f t="shared" si="28"/>
        <v>1969.92</v>
      </c>
      <c r="G373" s="64" t="s">
        <v>8</v>
      </c>
      <c r="H373" s="64" t="str">
        <f t="shared" si="29"/>
        <v>00540100774TRLO1</v>
      </c>
      <c r="J373" t="s">
        <v>94</v>
      </c>
      <c r="K373" t="s">
        <v>95</v>
      </c>
      <c r="L373">
        <v>48</v>
      </c>
      <c r="M373">
        <v>4104</v>
      </c>
      <c r="N373" t="s">
        <v>127</v>
      </c>
      <c r="O373" t="s">
        <v>1720</v>
      </c>
      <c r="P373" t="s">
        <v>128</v>
      </c>
      <c r="Q373" t="s">
        <v>1722</v>
      </c>
      <c r="R373">
        <v>20877</v>
      </c>
      <c r="S373">
        <v>1</v>
      </c>
      <c r="T373">
        <v>1</v>
      </c>
      <c r="U373">
        <v>0</v>
      </c>
      <c r="V373" t="s">
        <v>1065</v>
      </c>
      <c r="W373" t="s">
        <v>103</v>
      </c>
      <c r="X373">
        <v>1</v>
      </c>
      <c r="Y373">
        <v>0</v>
      </c>
      <c r="Z373">
        <v>0</v>
      </c>
      <c r="AB373" t="s">
        <v>104</v>
      </c>
      <c r="AC373" t="s">
        <v>31</v>
      </c>
      <c r="AD373">
        <v>1</v>
      </c>
      <c r="AE373" t="s">
        <v>1722</v>
      </c>
      <c r="AF373" t="s">
        <v>94</v>
      </c>
      <c r="AG373">
        <v>1</v>
      </c>
      <c r="AJ373" t="s">
        <v>105</v>
      </c>
      <c r="AK373" t="s">
        <v>105</v>
      </c>
      <c r="AL373" t="s">
        <v>31</v>
      </c>
      <c r="AM373" t="s">
        <v>106</v>
      </c>
      <c r="AN373" t="s">
        <v>31</v>
      </c>
      <c r="AP373">
        <v>0</v>
      </c>
    </row>
    <row r="374" spans="1:42">
      <c r="A374" s="106" t="e">
        <f>#REF!</f>
        <v>#REF!</v>
      </c>
      <c r="B374" s="62" t="str">
        <f t="shared" si="25"/>
        <v>16:00:02</v>
      </c>
      <c r="C374" s="62" t="s">
        <v>29</v>
      </c>
      <c r="D374" s="63">
        <f t="shared" si="26"/>
        <v>43</v>
      </c>
      <c r="E374" s="87">
        <f t="shared" si="27"/>
        <v>41.06</v>
      </c>
      <c r="F374" s="89">
        <f t="shared" si="28"/>
        <v>1765.5800000000002</v>
      </c>
      <c r="G374" s="64" t="s">
        <v>8</v>
      </c>
      <c r="H374" s="64" t="str">
        <f t="shared" si="29"/>
        <v>00540100940TRLO1</v>
      </c>
      <c r="J374" t="s">
        <v>94</v>
      </c>
      <c r="K374" t="s">
        <v>95</v>
      </c>
      <c r="L374">
        <v>43</v>
      </c>
      <c r="M374">
        <v>4106</v>
      </c>
      <c r="N374" t="s">
        <v>127</v>
      </c>
      <c r="O374" t="s">
        <v>1723</v>
      </c>
      <c r="P374" t="s">
        <v>128</v>
      </c>
      <c r="Q374" t="s">
        <v>1724</v>
      </c>
      <c r="R374">
        <v>20877</v>
      </c>
      <c r="S374">
        <v>1</v>
      </c>
      <c r="T374">
        <v>1</v>
      </c>
      <c r="U374">
        <v>0</v>
      </c>
      <c r="V374" t="s">
        <v>1065</v>
      </c>
      <c r="W374" t="s">
        <v>103</v>
      </c>
      <c r="X374">
        <v>1</v>
      </c>
      <c r="Y374">
        <v>0</v>
      </c>
      <c r="Z374">
        <v>0</v>
      </c>
      <c r="AB374" t="s">
        <v>104</v>
      </c>
      <c r="AC374" t="s">
        <v>31</v>
      </c>
      <c r="AD374">
        <v>1</v>
      </c>
      <c r="AE374" t="s">
        <v>1724</v>
      </c>
      <c r="AF374" t="s">
        <v>94</v>
      </c>
      <c r="AG374">
        <v>1</v>
      </c>
      <c r="AJ374" t="s">
        <v>105</v>
      </c>
      <c r="AK374" t="s">
        <v>105</v>
      </c>
      <c r="AL374" t="s">
        <v>31</v>
      </c>
      <c r="AM374" t="s">
        <v>106</v>
      </c>
      <c r="AN374" t="s">
        <v>31</v>
      </c>
      <c r="AP374">
        <v>0</v>
      </c>
    </row>
    <row r="375" spans="1:42">
      <c r="A375" s="106" t="e">
        <f>#REF!</f>
        <v>#REF!</v>
      </c>
      <c r="B375" s="62" t="str">
        <f t="shared" si="25"/>
        <v>16:02:15</v>
      </c>
      <c r="C375" s="62" t="s">
        <v>29</v>
      </c>
      <c r="D375" s="63">
        <f t="shared" si="26"/>
        <v>1</v>
      </c>
      <c r="E375" s="87">
        <f t="shared" si="27"/>
        <v>41.06</v>
      </c>
      <c r="F375" s="89">
        <f t="shared" si="28"/>
        <v>41.06</v>
      </c>
      <c r="G375" s="64" t="s">
        <v>8</v>
      </c>
      <c r="H375" s="64" t="str">
        <f t="shared" si="29"/>
        <v>00540102516TRLO1</v>
      </c>
      <c r="J375" t="s">
        <v>94</v>
      </c>
      <c r="K375" t="s">
        <v>95</v>
      </c>
      <c r="L375">
        <v>1</v>
      </c>
      <c r="M375">
        <v>4106</v>
      </c>
      <c r="N375" t="s">
        <v>127</v>
      </c>
      <c r="O375" t="s">
        <v>1725</v>
      </c>
      <c r="P375" t="s">
        <v>128</v>
      </c>
      <c r="Q375" t="s">
        <v>1726</v>
      </c>
      <c r="R375">
        <v>20877</v>
      </c>
      <c r="S375">
        <v>1</v>
      </c>
      <c r="T375">
        <v>1</v>
      </c>
      <c r="U375">
        <v>0</v>
      </c>
      <c r="V375" t="s">
        <v>1065</v>
      </c>
      <c r="W375" t="s">
        <v>103</v>
      </c>
      <c r="X375">
        <v>1</v>
      </c>
      <c r="Y375">
        <v>0</v>
      </c>
      <c r="Z375">
        <v>0</v>
      </c>
      <c r="AB375" t="s">
        <v>104</v>
      </c>
      <c r="AC375" t="s">
        <v>31</v>
      </c>
      <c r="AD375">
        <v>1</v>
      </c>
      <c r="AE375" t="s">
        <v>1726</v>
      </c>
      <c r="AF375" t="s">
        <v>94</v>
      </c>
      <c r="AG375">
        <v>1</v>
      </c>
      <c r="AJ375" t="s">
        <v>105</v>
      </c>
      <c r="AK375" t="s">
        <v>105</v>
      </c>
      <c r="AL375" t="s">
        <v>31</v>
      </c>
      <c r="AM375" t="s">
        <v>106</v>
      </c>
      <c r="AN375" t="s">
        <v>31</v>
      </c>
      <c r="AP375">
        <v>0</v>
      </c>
    </row>
    <row r="376" spans="1:42">
      <c r="A376" s="106" t="e">
        <f>#REF!</f>
        <v>#REF!</v>
      </c>
      <c r="B376" s="62" t="str">
        <f t="shared" si="25"/>
        <v>16:02:28</v>
      </c>
      <c r="C376" s="62" t="s">
        <v>29</v>
      </c>
      <c r="D376" s="63">
        <f t="shared" si="26"/>
        <v>138</v>
      </c>
      <c r="E376" s="87">
        <f t="shared" si="27"/>
        <v>41.08</v>
      </c>
      <c r="F376" s="89">
        <f t="shared" si="28"/>
        <v>5669.04</v>
      </c>
      <c r="G376" s="64" t="s">
        <v>8</v>
      </c>
      <c r="H376" s="64" t="str">
        <f t="shared" si="29"/>
        <v>00540102678TRLO1</v>
      </c>
      <c r="J376" t="s">
        <v>94</v>
      </c>
      <c r="K376" t="s">
        <v>95</v>
      </c>
      <c r="L376">
        <v>138</v>
      </c>
      <c r="M376">
        <v>4108</v>
      </c>
      <c r="N376" t="s">
        <v>127</v>
      </c>
      <c r="O376" t="s">
        <v>1727</v>
      </c>
      <c r="P376" t="s">
        <v>128</v>
      </c>
      <c r="Q376" t="s">
        <v>1728</v>
      </c>
      <c r="R376">
        <v>20877</v>
      </c>
      <c r="S376">
        <v>1</v>
      </c>
      <c r="T376">
        <v>1</v>
      </c>
      <c r="U376">
        <v>0</v>
      </c>
      <c r="V376" t="s">
        <v>1065</v>
      </c>
      <c r="W376" t="s">
        <v>103</v>
      </c>
      <c r="X376">
        <v>1</v>
      </c>
      <c r="Y376">
        <v>0</v>
      </c>
      <c r="Z376">
        <v>0</v>
      </c>
      <c r="AB376" t="s">
        <v>104</v>
      </c>
      <c r="AC376" t="s">
        <v>31</v>
      </c>
      <c r="AD376">
        <v>1</v>
      </c>
      <c r="AE376" t="s">
        <v>1728</v>
      </c>
      <c r="AF376" t="s">
        <v>94</v>
      </c>
      <c r="AG376">
        <v>1</v>
      </c>
      <c r="AJ376" t="s">
        <v>105</v>
      </c>
      <c r="AK376" t="s">
        <v>105</v>
      </c>
      <c r="AL376" t="s">
        <v>31</v>
      </c>
      <c r="AM376" t="s">
        <v>106</v>
      </c>
      <c r="AN376" t="s">
        <v>31</v>
      </c>
      <c r="AP376">
        <v>0</v>
      </c>
    </row>
    <row r="377" spans="1:42">
      <c r="A377" s="106" t="e">
        <f>#REF!</f>
        <v>#REF!</v>
      </c>
      <c r="B377" s="62" t="str">
        <f t="shared" si="25"/>
        <v>16:02:28</v>
      </c>
      <c r="C377" s="62" t="s">
        <v>29</v>
      </c>
      <c r="D377" s="63">
        <f t="shared" si="26"/>
        <v>43</v>
      </c>
      <c r="E377" s="87">
        <f t="shared" si="27"/>
        <v>41.08</v>
      </c>
      <c r="F377" s="89">
        <f t="shared" si="28"/>
        <v>1766.4399999999998</v>
      </c>
      <c r="G377" s="64" t="s">
        <v>8</v>
      </c>
      <c r="H377" s="64" t="str">
        <f t="shared" si="29"/>
        <v>00540102679TRLO1</v>
      </c>
      <c r="J377" t="s">
        <v>94</v>
      </c>
      <c r="K377" t="s">
        <v>95</v>
      </c>
      <c r="L377">
        <v>43</v>
      </c>
      <c r="M377">
        <v>4108</v>
      </c>
      <c r="N377" t="s">
        <v>127</v>
      </c>
      <c r="O377" t="s">
        <v>1727</v>
      </c>
      <c r="P377" t="s">
        <v>128</v>
      </c>
      <c r="Q377" t="s">
        <v>1729</v>
      </c>
      <c r="R377">
        <v>20877</v>
      </c>
      <c r="S377">
        <v>1</v>
      </c>
      <c r="T377">
        <v>1</v>
      </c>
      <c r="U377">
        <v>0</v>
      </c>
      <c r="V377" t="s">
        <v>1065</v>
      </c>
      <c r="W377" t="s">
        <v>103</v>
      </c>
      <c r="X377">
        <v>1</v>
      </c>
      <c r="Y377">
        <v>0</v>
      </c>
      <c r="Z377">
        <v>0</v>
      </c>
      <c r="AB377" t="s">
        <v>104</v>
      </c>
      <c r="AC377" t="s">
        <v>31</v>
      </c>
      <c r="AD377">
        <v>1</v>
      </c>
      <c r="AE377" t="s">
        <v>1729</v>
      </c>
      <c r="AF377" t="s">
        <v>94</v>
      </c>
      <c r="AG377">
        <v>1</v>
      </c>
      <c r="AJ377" t="s">
        <v>105</v>
      </c>
      <c r="AK377" t="s">
        <v>105</v>
      </c>
      <c r="AL377" t="s">
        <v>31</v>
      </c>
      <c r="AM377" t="s">
        <v>106</v>
      </c>
      <c r="AN377" t="s">
        <v>31</v>
      </c>
      <c r="AP377">
        <v>0</v>
      </c>
    </row>
    <row r="378" spans="1:42">
      <c r="A378" s="106" t="e">
        <f>#REF!</f>
        <v>#REF!</v>
      </c>
      <c r="B378" s="62" t="str">
        <f t="shared" si="25"/>
        <v>16:02:28</v>
      </c>
      <c r="C378" s="62" t="s">
        <v>29</v>
      </c>
      <c r="D378" s="63">
        <f t="shared" si="26"/>
        <v>32</v>
      </c>
      <c r="E378" s="87">
        <f t="shared" si="27"/>
        <v>41.08</v>
      </c>
      <c r="F378" s="89">
        <f t="shared" si="28"/>
        <v>1314.56</v>
      </c>
      <c r="G378" s="64" t="s">
        <v>8</v>
      </c>
      <c r="H378" s="64" t="str">
        <f t="shared" si="29"/>
        <v>00540102680TRLO1</v>
      </c>
      <c r="J378" t="s">
        <v>94</v>
      </c>
      <c r="K378" t="s">
        <v>95</v>
      </c>
      <c r="L378">
        <v>32</v>
      </c>
      <c r="M378">
        <v>4108</v>
      </c>
      <c r="N378" t="s">
        <v>127</v>
      </c>
      <c r="O378" t="s">
        <v>1727</v>
      </c>
      <c r="P378" t="s">
        <v>128</v>
      </c>
      <c r="Q378" t="s">
        <v>1730</v>
      </c>
      <c r="R378">
        <v>20877</v>
      </c>
      <c r="S378">
        <v>1</v>
      </c>
      <c r="T378">
        <v>1</v>
      </c>
      <c r="U378">
        <v>0</v>
      </c>
      <c r="V378" t="s">
        <v>1065</v>
      </c>
      <c r="W378" t="s">
        <v>103</v>
      </c>
      <c r="X378">
        <v>1</v>
      </c>
      <c r="Y378">
        <v>0</v>
      </c>
      <c r="Z378">
        <v>0</v>
      </c>
      <c r="AB378" t="s">
        <v>104</v>
      </c>
      <c r="AC378" t="s">
        <v>31</v>
      </c>
      <c r="AD378">
        <v>1</v>
      </c>
      <c r="AE378" t="s">
        <v>1730</v>
      </c>
      <c r="AF378" t="s">
        <v>94</v>
      </c>
      <c r="AG378">
        <v>1</v>
      </c>
      <c r="AJ378" t="s">
        <v>105</v>
      </c>
      <c r="AK378" t="s">
        <v>105</v>
      </c>
      <c r="AL378" t="s">
        <v>31</v>
      </c>
      <c r="AM378" t="s">
        <v>106</v>
      </c>
      <c r="AN378" t="s">
        <v>31</v>
      </c>
      <c r="AP378">
        <v>0</v>
      </c>
    </row>
    <row r="379" spans="1:42">
      <c r="A379" s="106" t="e">
        <f>#REF!</f>
        <v>#REF!</v>
      </c>
      <c r="B379" s="62" t="str">
        <f t="shared" si="25"/>
        <v>16:03:54</v>
      </c>
      <c r="C379" s="62" t="s">
        <v>29</v>
      </c>
      <c r="D379" s="63">
        <f t="shared" si="26"/>
        <v>32</v>
      </c>
      <c r="E379" s="87">
        <f t="shared" si="27"/>
        <v>41.1</v>
      </c>
      <c r="F379" s="89">
        <f t="shared" si="28"/>
        <v>1315.2</v>
      </c>
      <c r="G379" s="64" t="s">
        <v>8</v>
      </c>
      <c r="H379" s="64" t="str">
        <f t="shared" si="29"/>
        <v>00540103657TRLO1</v>
      </c>
      <c r="J379" t="s">
        <v>94</v>
      </c>
      <c r="K379" t="s">
        <v>95</v>
      </c>
      <c r="L379">
        <v>32</v>
      </c>
      <c r="M379">
        <v>4110</v>
      </c>
      <c r="N379" t="s">
        <v>127</v>
      </c>
      <c r="O379" t="s">
        <v>1731</v>
      </c>
      <c r="P379" t="s">
        <v>128</v>
      </c>
      <c r="Q379" t="s">
        <v>1732</v>
      </c>
      <c r="R379">
        <v>20877</v>
      </c>
      <c r="S379">
        <v>1</v>
      </c>
      <c r="T379">
        <v>1</v>
      </c>
      <c r="U379">
        <v>0</v>
      </c>
      <c r="V379" t="s">
        <v>1065</v>
      </c>
      <c r="W379" t="s">
        <v>103</v>
      </c>
      <c r="X379">
        <v>1</v>
      </c>
      <c r="Y379">
        <v>0</v>
      </c>
      <c r="Z379">
        <v>0</v>
      </c>
      <c r="AB379" t="s">
        <v>104</v>
      </c>
      <c r="AC379" t="s">
        <v>31</v>
      </c>
      <c r="AD379">
        <v>1</v>
      </c>
      <c r="AE379" t="s">
        <v>1732</v>
      </c>
      <c r="AF379" t="s">
        <v>94</v>
      </c>
      <c r="AG379">
        <v>1</v>
      </c>
      <c r="AJ379" t="s">
        <v>105</v>
      </c>
      <c r="AK379" t="s">
        <v>105</v>
      </c>
      <c r="AL379" t="s">
        <v>31</v>
      </c>
      <c r="AM379" t="s">
        <v>106</v>
      </c>
      <c r="AN379" t="s">
        <v>31</v>
      </c>
      <c r="AP379">
        <v>0</v>
      </c>
    </row>
    <row r="380" spans="1:42">
      <c r="A380" s="106" t="e">
        <f>#REF!</f>
        <v>#REF!</v>
      </c>
      <c r="B380" s="62" t="str">
        <f t="shared" si="25"/>
        <v>16:03:54</v>
      </c>
      <c r="C380" s="62" t="s">
        <v>29</v>
      </c>
      <c r="D380" s="63">
        <f t="shared" si="26"/>
        <v>14</v>
      </c>
      <c r="E380" s="87">
        <f t="shared" si="27"/>
        <v>41.1</v>
      </c>
      <c r="F380" s="89">
        <f t="shared" si="28"/>
        <v>575.4</v>
      </c>
      <c r="G380" s="64" t="s">
        <v>8</v>
      </c>
      <c r="H380" s="64" t="str">
        <f t="shared" si="29"/>
        <v>00540103658TRLO1</v>
      </c>
      <c r="J380" t="s">
        <v>94</v>
      </c>
      <c r="K380" t="s">
        <v>95</v>
      </c>
      <c r="L380">
        <v>14</v>
      </c>
      <c r="M380">
        <v>4110</v>
      </c>
      <c r="N380" t="s">
        <v>127</v>
      </c>
      <c r="O380" t="s">
        <v>1731</v>
      </c>
      <c r="P380" t="s">
        <v>128</v>
      </c>
      <c r="Q380" t="s">
        <v>1733</v>
      </c>
      <c r="R380">
        <v>20877</v>
      </c>
      <c r="S380">
        <v>1</v>
      </c>
      <c r="T380">
        <v>1</v>
      </c>
      <c r="U380">
        <v>0</v>
      </c>
      <c r="V380" t="s">
        <v>1065</v>
      </c>
      <c r="W380" t="s">
        <v>103</v>
      </c>
      <c r="X380">
        <v>1</v>
      </c>
      <c r="Y380">
        <v>0</v>
      </c>
      <c r="Z380">
        <v>0</v>
      </c>
      <c r="AB380" t="s">
        <v>104</v>
      </c>
      <c r="AC380" t="s">
        <v>31</v>
      </c>
      <c r="AD380">
        <v>1</v>
      </c>
      <c r="AE380" t="s">
        <v>1733</v>
      </c>
      <c r="AF380" t="s">
        <v>94</v>
      </c>
      <c r="AG380">
        <v>1</v>
      </c>
      <c r="AJ380" t="s">
        <v>105</v>
      </c>
      <c r="AK380" t="s">
        <v>105</v>
      </c>
      <c r="AL380" t="s">
        <v>31</v>
      </c>
      <c r="AM380" t="s">
        <v>106</v>
      </c>
      <c r="AN380" t="s">
        <v>31</v>
      </c>
      <c r="AP380">
        <v>0</v>
      </c>
    </row>
    <row r="381" spans="1:42">
      <c r="A381" s="106" t="e">
        <f>#REF!</f>
        <v>#REF!</v>
      </c>
      <c r="B381" s="62" t="str">
        <f t="shared" si="25"/>
        <v>16:03:54</v>
      </c>
      <c r="C381" s="62" t="s">
        <v>29</v>
      </c>
      <c r="D381" s="63">
        <f t="shared" si="26"/>
        <v>14</v>
      </c>
      <c r="E381" s="87">
        <f t="shared" si="27"/>
        <v>41.1</v>
      </c>
      <c r="F381" s="89">
        <f t="shared" si="28"/>
        <v>575.4</v>
      </c>
      <c r="G381" s="64" t="s">
        <v>8</v>
      </c>
      <c r="H381" s="64" t="str">
        <f t="shared" si="29"/>
        <v>00540103659TRLO1</v>
      </c>
      <c r="J381" t="s">
        <v>94</v>
      </c>
      <c r="K381" t="s">
        <v>95</v>
      </c>
      <c r="L381">
        <v>14</v>
      </c>
      <c r="M381">
        <v>4110</v>
      </c>
      <c r="N381" t="s">
        <v>127</v>
      </c>
      <c r="O381" t="s">
        <v>1731</v>
      </c>
      <c r="P381" t="s">
        <v>128</v>
      </c>
      <c r="Q381" t="s">
        <v>1734</v>
      </c>
      <c r="R381">
        <v>20877</v>
      </c>
      <c r="S381">
        <v>1</v>
      </c>
      <c r="T381">
        <v>1</v>
      </c>
      <c r="U381">
        <v>0</v>
      </c>
      <c r="V381" t="s">
        <v>1065</v>
      </c>
      <c r="W381" t="s">
        <v>103</v>
      </c>
      <c r="X381">
        <v>1</v>
      </c>
      <c r="Y381">
        <v>0</v>
      </c>
      <c r="Z381">
        <v>0</v>
      </c>
      <c r="AB381" t="s">
        <v>104</v>
      </c>
      <c r="AC381" t="s">
        <v>31</v>
      </c>
      <c r="AD381">
        <v>1</v>
      </c>
      <c r="AE381" t="s">
        <v>1734</v>
      </c>
      <c r="AF381" t="s">
        <v>94</v>
      </c>
      <c r="AG381">
        <v>1</v>
      </c>
      <c r="AJ381" t="s">
        <v>105</v>
      </c>
      <c r="AK381" t="s">
        <v>105</v>
      </c>
      <c r="AL381" t="s">
        <v>31</v>
      </c>
      <c r="AM381" t="s">
        <v>106</v>
      </c>
      <c r="AN381" t="s">
        <v>31</v>
      </c>
      <c r="AP381">
        <v>0</v>
      </c>
    </row>
    <row r="382" spans="1:42">
      <c r="A382" s="106" t="e">
        <f>#REF!</f>
        <v>#REF!</v>
      </c>
      <c r="B382" s="62" t="str">
        <f t="shared" si="25"/>
        <v>16:03:54</v>
      </c>
      <c r="C382" s="62" t="s">
        <v>29</v>
      </c>
      <c r="D382" s="63">
        <f t="shared" si="26"/>
        <v>51</v>
      </c>
      <c r="E382" s="87">
        <f t="shared" si="27"/>
        <v>41.1</v>
      </c>
      <c r="F382" s="89">
        <f t="shared" si="28"/>
        <v>2096.1</v>
      </c>
      <c r="G382" s="64" t="s">
        <v>8</v>
      </c>
      <c r="H382" s="64" t="str">
        <f t="shared" si="29"/>
        <v>00540103660TRLO1</v>
      </c>
      <c r="J382" t="s">
        <v>94</v>
      </c>
      <c r="K382" t="s">
        <v>95</v>
      </c>
      <c r="L382">
        <v>51</v>
      </c>
      <c r="M382">
        <v>4110</v>
      </c>
      <c r="N382" t="s">
        <v>127</v>
      </c>
      <c r="O382" t="s">
        <v>1731</v>
      </c>
      <c r="P382" t="s">
        <v>128</v>
      </c>
      <c r="Q382" t="s">
        <v>1735</v>
      </c>
      <c r="R382">
        <v>20877</v>
      </c>
      <c r="S382">
        <v>1</v>
      </c>
      <c r="T382">
        <v>1</v>
      </c>
      <c r="U382">
        <v>0</v>
      </c>
      <c r="V382" t="s">
        <v>1065</v>
      </c>
      <c r="W382" t="s">
        <v>103</v>
      </c>
      <c r="X382">
        <v>1</v>
      </c>
      <c r="Y382">
        <v>0</v>
      </c>
      <c r="Z382">
        <v>0</v>
      </c>
      <c r="AB382" t="s">
        <v>104</v>
      </c>
      <c r="AC382" t="s">
        <v>31</v>
      </c>
      <c r="AD382">
        <v>1</v>
      </c>
      <c r="AE382" t="s">
        <v>1735</v>
      </c>
      <c r="AF382" t="s">
        <v>94</v>
      </c>
      <c r="AG382">
        <v>1</v>
      </c>
      <c r="AJ382" t="s">
        <v>105</v>
      </c>
      <c r="AK382" t="s">
        <v>105</v>
      </c>
      <c r="AL382" t="s">
        <v>31</v>
      </c>
      <c r="AM382" t="s">
        <v>106</v>
      </c>
      <c r="AN382" t="s">
        <v>31</v>
      </c>
      <c r="AP382">
        <v>0</v>
      </c>
    </row>
    <row r="383" spans="1:42">
      <c r="A383" s="106" t="e">
        <f>#REF!</f>
        <v>#REF!</v>
      </c>
      <c r="B383" s="62" t="str">
        <f t="shared" si="25"/>
        <v>16:03:54</v>
      </c>
      <c r="C383" s="62" t="s">
        <v>29</v>
      </c>
      <c r="D383" s="63">
        <f t="shared" si="26"/>
        <v>84</v>
      </c>
      <c r="E383" s="87">
        <f t="shared" si="27"/>
        <v>41.1</v>
      </c>
      <c r="F383" s="89">
        <f t="shared" si="28"/>
        <v>3452.4</v>
      </c>
      <c r="G383" s="64" t="s">
        <v>8</v>
      </c>
      <c r="H383" s="64" t="str">
        <f t="shared" si="29"/>
        <v>00540103661TRLO1</v>
      </c>
      <c r="J383" t="s">
        <v>94</v>
      </c>
      <c r="K383" t="s">
        <v>95</v>
      </c>
      <c r="L383">
        <v>84</v>
      </c>
      <c r="M383">
        <v>4110</v>
      </c>
      <c r="N383" t="s">
        <v>127</v>
      </c>
      <c r="O383" t="s">
        <v>1731</v>
      </c>
      <c r="P383" t="s">
        <v>128</v>
      </c>
      <c r="Q383" t="s">
        <v>1736</v>
      </c>
      <c r="R383">
        <v>20877</v>
      </c>
      <c r="S383">
        <v>1</v>
      </c>
      <c r="T383">
        <v>1</v>
      </c>
      <c r="U383">
        <v>0</v>
      </c>
      <c r="V383" t="s">
        <v>1065</v>
      </c>
      <c r="W383" t="s">
        <v>103</v>
      </c>
      <c r="X383">
        <v>1</v>
      </c>
      <c r="Y383">
        <v>0</v>
      </c>
      <c r="Z383">
        <v>0</v>
      </c>
      <c r="AB383" t="s">
        <v>104</v>
      </c>
      <c r="AC383" t="s">
        <v>31</v>
      </c>
      <c r="AD383">
        <v>1</v>
      </c>
      <c r="AE383" t="s">
        <v>1736</v>
      </c>
      <c r="AF383" t="s">
        <v>94</v>
      </c>
      <c r="AG383">
        <v>1</v>
      </c>
      <c r="AJ383" t="s">
        <v>105</v>
      </c>
      <c r="AK383" t="s">
        <v>105</v>
      </c>
      <c r="AL383" t="s">
        <v>31</v>
      </c>
      <c r="AM383" t="s">
        <v>106</v>
      </c>
      <c r="AN383" t="s">
        <v>31</v>
      </c>
      <c r="AP383">
        <v>0</v>
      </c>
    </row>
    <row r="384" spans="1:42">
      <c r="A384" s="106" t="e">
        <f>#REF!</f>
        <v>#REF!</v>
      </c>
      <c r="B384" s="62" t="str">
        <f t="shared" si="25"/>
        <v>16:03:54</v>
      </c>
      <c r="C384" s="62" t="s">
        <v>29</v>
      </c>
      <c r="D384" s="63">
        <f t="shared" si="26"/>
        <v>42</v>
      </c>
      <c r="E384" s="87">
        <f t="shared" si="27"/>
        <v>41.1</v>
      </c>
      <c r="F384" s="89">
        <f t="shared" si="28"/>
        <v>1726.2</v>
      </c>
      <c r="G384" s="64" t="s">
        <v>8</v>
      </c>
      <c r="H384" s="64" t="str">
        <f t="shared" si="29"/>
        <v>00540103662TRLO1</v>
      </c>
      <c r="J384" t="s">
        <v>94</v>
      </c>
      <c r="K384" t="s">
        <v>95</v>
      </c>
      <c r="L384">
        <v>42</v>
      </c>
      <c r="M384">
        <v>4110</v>
      </c>
      <c r="N384" t="s">
        <v>127</v>
      </c>
      <c r="O384" t="s">
        <v>1731</v>
      </c>
      <c r="P384" t="s">
        <v>128</v>
      </c>
      <c r="Q384" t="s">
        <v>1737</v>
      </c>
      <c r="R384">
        <v>20877</v>
      </c>
      <c r="S384">
        <v>1</v>
      </c>
      <c r="T384">
        <v>1</v>
      </c>
      <c r="U384">
        <v>0</v>
      </c>
      <c r="V384" t="s">
        <v>1065</v>
      </c>
      <c r="W384" t="s">
        <v>103</v>
      </c>
      <c r="X384">
        <v>1</v>
      </c>
      <c r="Y384">
        <v>0</v>
      </c>
      <c r="Z384">
        <v>0</v>
      </c>
      <c r="AB384" t="s">
        <v>104</v>
      </c>
      <c r="AC384" t="s">
        <v>31</v>
      </c>
      <c r="AD384">
        <v>1</v>
      </c>
      <c r="AE384" t="s">
        <v>1737</v>
      </c>
      <c r="AF384" t="s">
        <v>94</v>
      </c>
      <c r="AG384">
        <v>1</v>
      </c>
      <c r="AJ384" t="s">
        <v>105</v>
      </c>
      <c r="AK384" t="s">
        <v>105</v>
      </c>
      <c r="AL384" t="s">
        <v>31</v>
      </c>
      <c r="AM384" t="s">
        <v>106</v>
      </c>
      <c r="AN384" t="s">
        <v>31</v>
      </c>
      <c r="AP384">
        <v>0</v>
      </c>
    </row>
    <row r="385" spans="1:42">
      <c r="A385" s="106" t="e">
        <f>#REF!</f>
        <v>#REF!</v>
      </c>
      <c r="B385" s="62" t="str">
        <f t="shared" si="25"/>
        <v>16:03:54</v>
      </c>
      <c r="C385" s="62" t="s">
        <v>29</v>
      </c>
      <c r="D385" s="63">
        <f t="shared" si="26"/>
        <v>42</v>
      </c>
      <c r="E385" s="87">
        <f t="shared" si="27"/>
        <v>41.1</v>
      </c>
      <c r="F385" s="89">
        <f t="shared" si="28"/>
        <v>1726.2</v>
      </c>
      <c r="G385" s="64" t="s">
        <v>8</v>
      </c>
      <c r="H385" s="64" t="str">
        <f t="shared" si="29"/>
        <v>00540103663TRLO1</v>
      </c>
      <c r="J385" t="s">
        <v>94</v>
      </c>
      <c r="K385" t="s">
        <v>95</v>
      </c>
      <c r="L385">
        <v>42</v>
      </c>
      <c r="M385">
        <v>4110</v>
      </c>
      <c r="N385" t="s">
        <v>127</v>
      </c>
      <c r="O385" t="s">
        <v>1731</v>
      </c>
      <c r="P385" t="s">
        <v>128</v>
      </c>
      <c r="Q385" t="s">
        <v>1738</v>
      </c>
      <c r="R385">
        <v>20877</v>
      </c>
      <c r="S385">
        <v>1</v>
      </c>
      <c r="T385">
        <v>1</v>
      </c>
      <c r="U385">
        <v>0</v>
      </c>
      <c r="V385" t="s">
        <v>1065</v>
      </c>
      <c r="W385" t="s">
        <v>103</v>
      </c>
      <c r="X385">
        <v>1</v>
      </c>
      <c r="Y385">
        <v>0</v>
      </c>
      <c r="Z385">
        <v>0</v>
      </c>
      <c r="AB385" t="s">
        <v>104</v>
      </c>
      <c r="AC385" t="s">
        <v>31</v>
      </c>
      <c r="AD385">
        <v>1</v>
      </c>
      <c r="AE385" t="s">
        <v>1738</v>
      </c>
      <c r="AF385" t="s">
        <v>94</v>
      </c>
      <c r="AG385">
        <v>1</v>
      </c>
      <c r="AJ385" t="s">
        <v>105</v>
      </c>
      <c r="AK385" t="s">
        <v>105</v>
      </c>
      <c r="AL385" t="s">
        <v>31</v>
      </c>
      <c r="AM385" t="s">
        <v>106</v>
      </c>
      <c r="AN385" t="s">
        <v>31</v>
      </c>
      <c r="AP385">
        <v>0</v>
      </c>
    </row>
    <row r="386" spans="1:42">
      <c r="A386" s="106" t="e">
        <f>#REF!</f>
        <v>#REF!</v>
      </c>
      <c r="B386" s="62" t="str">
        <f t="shared" si="25"/>
        <v>16:03:54</v>
      </c>
      <c r="C386" s="62" t="s">
        <v>29</v>
      </c>
      <c r="D386" s="63">
        <f t="shared" si="26"/>
        <v>12</v>
      </c>
      <c r="E386" s="87">
        <f t="shared" si="27"/>
        <v>41.1</v>
      </c>
      <c r="F386" s="89">
        <f t="shared" si="28"/>
        <v>493.20000000000005</v>
      </c>
      <c r="G386" s="64" t="s">
        <v>8</v>
      </c>
      <c r="H386" s="64" t="str">
        <f t="shared" si="29"/>
        <v>00540103664TRLO1</v>
      </c>
      <c r="J386" t="s">
        <v>94</v>
      </c>
      <c r="K386" t="s">
        <v>95</v>
      </c>
      <c r="L386">
        <v>12</v>
      </c>
      <c r="M386">
        <v>4110</v>
      </c>
      <c r="N386" t="s">
        <v>127</v>
      </c>
      <c r="O386" t="s">
        <v>1731</v>
      </c>
      <c r="P386" t="s">
        <v>128</v>
      </c>
      <c r="Q386" t="s">
        <v>1739</v>
      </c>
      <c r="R386">
        <v>20877</v>
      </c>
      <c r="S386">
        <v>1</v>
      </c>
      <c r="T386">
        <v>1</v>
      </c>
      <c r="U386">
        <v>0</v>
      </c>
      <c r="V386" t="s">
        <v>1065</v>
      </c>
      <c r="W386" t="s">
        <v>103</v>
      </c>
      <c r="X386">
        <v>1</v>
      </c>
      <c r="Y386">
        <v>0</v>
      </c>
      <c r="Z386">
        <v>0</v>
      </c>
      <c r="AB386" t="s">
        <v>104</v>
      </c>
      <c r="AC386" t="s">
        <v>31</v>
      </c>
      <c r="AD386">
        <v>1</v>
      </c>
      <c r="AE386" t="s">
        <v>1739</v>
      </c>
      <c r="AF386" t="s">
        <v>94</v>
      </c>
      <c r="AG386">
        <v>1</v>
      </c>
      <c r="AJ386" t="s">
        <v>105</v>
      </c>
      <c r="AK386" t="s">
        <v>105</v>
      </c>
      <c r="AL386" t="s">
        <v>31</v>
      </c>
      <c r="AM386" t="s">
        <v>106</v>
      </c>
      <c r="AN386" t="s">
        <v>31</v>
      </c>
      <c r="AP386">
        <v>0</v>
      </c>
    </row>
    <row r="387" spans="1:42">
      <c r="A387" s="106" t="e">
        <f>#REF!</f>
        <v>#REF!</v>
      </c>
      <c r="B387" s="62" t="str">
        <f t="shared" ref="B387:B450" si="30">MID(O387,FIND(" ",O387)+1,8)</f>
        <v>16:05:50</v>
      </c>
      <c r="C387" s="62" t="s">
        <v>29</v>
      </c>
      <c r="D387" s="63">
        <f t="shared" ref="D387:D450" si="31">L387</f>
        <v>4</v>
      </c>
      <c r="E387" s="87">
        <f t="shared" ref="E387:E450" si="32">M387/100</f>
        <v>41.16</v>
      </c>
      <c r="F387" s="89">
        <f t="shared" ref="F387:F450" si="33">(D387*E387)</f>
        <v>164.64</v>
      </c>
      <c r="G387" s="64" t="s">
        <v>8</v>
      </c>
      <c r="H387" s="64" t="str">
        <f t="shared" ref="H387:H450" si="34">Q387</f>
        <v>00540105199TRLO1</v>
      </c>
      <c r="J387" t="s">
        <v>94</v>
      </c>
      <c r="K387" t="s">
        <v>95</v>
      </c>
      <c r="L387">
        <v>4</v>
      </c>
      <c r="M387">
        <v>4116</v>
      </c>
      <c r="N387" t="s">
        <v>127</v>
      </c>
      <c r="O387" t="s">
        <v>1740</v>
      </c>
      <c r="P387" t="s">
        <v>128</v>
      </c>
      <c r="Q387" t="s">
        <v>1741</v>
      </c>
      <c r="R387">
        <v>20877</v>
      </c>
      <c r="S387">
        <v>1</v>
      </c>
      <c r="T387">
        <v>1</v>
      </c>
      <c r="U387">
        <v>0</v>
      </c>
      <c r="V387" t="s">
        <v>1065</v>
      </c>
      <c r="W387" t="s">
        <v>103</v>
      </c>
      <c r="X387">
        <v>1</v>
      </c>
      <c r="Y387">
        <v>0</v>
      </c>
      <c r="Z387">
        <v>0</v>
      </c>
      <c r="AB387" t="s">
        <v>104</v>
      </c>
      <c r="AC387" t="s">
        <v>31</v>
      </c>
      <c r="AD387">
        <v>1</v>
      </c>
      <c r="AE387" t="s">
        <v>1741</v>
      </c>
      <c r="AF387" t="s">
        <v>94</v>
      </c>
      <c r="AG387">
        <v>1</v>
      </c>
      <c r="AJ387" t="s">
        <v>105</v>
      </c>
      <c r="AK387" t="s">
        <v>105</v>
      </c>
      <c r="AL387" t="s">
        <v>31</v>
      </c>
      <c r="AM387" t="s">
        <v>106</v>
      </c>
      <c r="AN387" t="s">
        <v>31</v>
      </c>
      <c r="AP387">
        <v>0</v>
      </c>
    </row>
    <row r="388" spans="1:42">
      <c r="A388" s="106" t="e">
        <f>#REF!</f>
        <v>#REF!</v>
      </c>
      <c r="B388" s="62" t="str">
        <f t="shared" si="30"/>
        <v>16:05:50</v>
      </c>
      <c r="C388" s="62" t="s">
        <v>29</v>
      </c>
      <c r="D388" s="63">
        <f t="shared" si="31"/>
        <v>8</v>
      </c>
      <c r="E388" s="87">
        <f t="shared" si="32"/>
        <v>41.16</v>
      </c>
      <c r="F388" s="89">
        <f t="shared" si="33"/>
        <v>329.28</v>
      </c>
      <c r="G388" s="64" t="s">
        <v>8</v>
      </c>
      <c r="H388" s="64" t="str">
        <f t="shared" si="34"/>
        <v>00540105200TRLO1</v>
      </c>
      <c r="J388" t="s">
        <v>94</v>
      </c>
      <c r="K388" t="s">
        <v>95</v>
      </c>
      <c r="L388">
        <v>8</v>
      </c>
      <c r="M388">
        <v>4116</v>
      </c>
      <c r="N388" t="s">
        <v>127</v>
      </c>
      <c r="O388" t="s">
        <v>1740</v>
      </c>
      <c r="P388" t="s">
        <v>128</v>
      </c>
      <c r="Q388" t="s">
        <v>1742</v>
      </c>
      <c r="R388">
        <v>20877</v>
      </c>
      <c r="S388">
        <v>1</v>
      </c>
      <c r="T388">
        <v>1</v>
      </c>
      <c r="U388">
        <v>0</v>
      </c>
      <c r="V388" t="s">
        <v>1065</v>
      </c>
      <c r="W388" t="s">
        <v>103</v>
      </c>
      <c r="X388">
        <v>1</v>
      </c>
      <c r="Y388">
        <v>0</v>
      </c>
      <c r="Z388">
        <v>0</v>
      </c>
      <c r="AB388" t="s">
        <v>104</v>
      </c>
      <c r="AC388" t="s">
        <v>31</v>
      </c>
      <c r="AD388">
        <v>1</v>
      </c>
      <c r="AE388" t="s">
        <v>1742</v>
      </c>
      <c r="AF388" t="s">
        <v>94</v>
      </c>
      <c r="AG388">
        <v>1</v>
      </c>
      <c r="AJ388" t="s">
        <v>105</v>
      </c>
      <c r="AK388" t="s">
        <v>105</v>
      </c>
      <c r="AL388" t="s">
        <v>31</v>
      </c>
      <c r="AM388" t="s">
        <v>106</v>
      </c>
      <c r="AN388" t="s">
        <v>31</v>
      </c>
      <c r="AP388">
        <v>0</v>
      </c>
    </row>
    <row r="389" spans="1:42">
      <c r="A389" s="106" t="e">
        <f>#REF!</f>
        <v>#REF!</v>
      </c>
      <c r="B389" s="62" t="str">
        <f t="shared" si="30"/>
        <v>16:05:50</v>
      </c>
      <c r="C389" s="62" t="s">
        <v>29</v>
      </c>
      <c r="D389" s="63">
        <f t="shared" si="31"/>
        <v>28</v>
      </c>
      <c r="E389" s="87">
        <f t="shared" si="32"/>
        <v>41.16</v>
      </c>
      <c r="F389" s="89">
        <f t="shared" si="33"/>
        <v>1152.48</v>
      </c>
      <c r="G389" s="64" t="s">
        <v>8</v>
      </c>
      <c r="H389" s="64" t="str">
        <f t="shared" si="34"/>
        <v>00540105201TRLO1</v>
      </c>
      <c r="J389" t="s">
        <v>94</v>
      </c>
      <c r="K389" t="s">
        <v>95</v>
      </c>
      <c r="L389">
        <v>28</v>
      </c>
      <c r="M389">
        <v>4116</v>
      </c>
      <c r="N389" t="s">
        <v>127</v>
      </c>
      <c r="O389" t="s">
        <v>1740</v>
      </c>
      <c r="P389" t="s">
        <v>128</v>
      </c>
      <c r="Q389" t="s">
        <v>1743</v>
      </c>
      <c r="R389">
        <v>20877</v>
      </c>
      <c r="S389">
        <v>1</v>
      </c>
      <c r="T389">
        <v>1</v>
      </c>
      <c r="U389">
        <v>0</v>
      </c>
      <c r="V389" t="s">
        <v>1065</v>
      </c>
      <c r="W389" t="s">
        <v>103</v>
      </c>
      <c r="X389">
        <v>1</v>
      </c>
      <c r="Y389">
        <v>0</v>
      </c>
      <c r="Z389">
        <v>0</v>
      </c>
      <c r="AB389" t="s">
        <v>104</v>
      </c>
      <c r="AC389" t="s">
        <v>31</v>
      </c>
      <c r="AD389">
        <v>1</v>
      </c>
      <c r="AE389" t="s">
        <v>1743</v>
      </c>
      <c r="AF389" t="s">
        <v>94</v>
      </c>
      <c r="AG389">
        <v>1</v>
      </c>
      <c r="AJ389" t="s">
        <v>105</v>
      </c>
      <c r="AK389" t="s">
        <v>105</v>
      </c>
      <c r="AL389" t="s">
        <v>31</v>
      </c>
      <c r="AM389" t="s">
        <v>106</v>
      </c>
      <c r="AN389" t="s">
        <v>31</v>
      </c>
      <c r="AP389">
        <v>0</v>
      </c>
    </row>
    <row r="390" spans="1:42">
      <c r="A390" s="106" t="e">
        <f>#REF!</f>
        <v>#REF!</v>
      </c>
      <c r="B390" s="62" t="str">
        <f t="shared" si="30"/>
        <v>16:05:59</v>
      </c>
      <c r="C390" s="62" t="s">
        <v>29</v>
      </c>
      <c r="D390" s="63">
        <f t="shared" si="31"/>
        <v>62</v>
      </c>
      <c r="E390" s="87">
        <f t="shared" si="32"/>
        <v>41.12</v>
      </c>
      <c r="F390" s="89">
        <f t="shared" si="33"/>
        <v>2549.44</v>
      </c>
      <c r="G390" s="64" t="s">
        <v>8</v>
      </c>
      <c r="H390" s="64" t="str">
        <f t="shared" si="34"/>
        <v>00540105274TRLO1</v>
      </c>
      <c r="J390" t="s">
        <v>94</v>
      </c>
      <c r="K390" t="s">
        <v>95</v>
      </c>
      <c r="L390">
        <v>62</v>
      </c>
      <c r="M390">
        <v>4112</v>
      </c>
      <c r="N390" t="s">
        <v>127</v>
      </c>
      <c r="O390" t="s">
        <v>1744</v>
      </c>
      <c r="P390" t="s">
        <v>128</v>
      </c>
      <c r="Q390" t="s">
        <v>1745</v>
      </c>
      <c r="R390">
        <v>20877</v>
      </c>
      <c r="S390">
        <v>1</v>
      </c>
      <c r="T390">
        <v>1</v>
      </c>
      <c r="U390">
        <v>0</v>
      </c>
      <c r="V390" t="s">
        <v>1065</v>
      </c>
      <c r="W390" t="s">
        <v>103</v>
      </c>
      <c r="X390">
        <v>1</v>
      </c>
      <c r="Y390">
        <v>0</v>
      </c>
      <c r="Z390">
        <v>0</v>
      </c>
      <c r="AB390" t="s">
        <v>104</v>
      </c>
      <c r="AC390" t="s">
        <v>31</v>
      </c>
      <c r="AD390">
        <v>1</v>
      </c>
      <c r="AE390" t="s">
        <v>1745</v>
      </c>
      <c r="AF390" t="s">
        <v>94</v>
      </c>
      <c r="AG390">
        <v>1</v>
      </c>
      <c r="AJ390" t="s">
        <v>105</v>
      </c>
      <c r="AK390" t="s">
        <v>105</v>
      </c>
      <c r="AL390" t="s">
        <v>31</v>
      </c>
      <c r="AM390" t="s">
        <v>106</v>
      </c>
      <c r="AN390" t="s">
        <v>31</v>
      </c>
      <c r="AP390">
        <v>0</v>
      </c>
    </row>
    <row r="391" spans="1:42">
      <c r="A391" s="106" t="e">
        <f>#REF!</f>
        <v>#REF!</v>
      </c>
      <c r="B391" s="62" t="str">
        <f t="shared" si="30"/>
        <v>16:07:52</v>
      </c>
      <c r="C391" s="62" t="s">
        <v>29</v>
      </c>
      <c r="D391" s="63">
        <f t="shared" si="31"/>
        <v>40</v>
      </c>
      <c r="E391" s="87">
        <f t="shared" si="32"/>
        <v>41.12</v>
      </c>
      <c r="F391" s="89">
        <f t="shared" si="33"/>
        <v>1644.8</v>
      </c>
      <c r="G391" s="64" t="s">
        <v>8</v>
      </c>
      <c r="H391" s="64" t="str">
        <f t="shared" si="34"/>
        <v>00540106413TRLO1</v>
      </c>
      <c r="J391" t="s">
        <v>94</v>
      </c>
      <c r="K391" t="s">
        <v>95</v>
      </c>
      <c r="L391">
        <v>40</v>
      </c>
      <c r="M391">
        <v>4112</v>
      </c>
      <c r="N391" t="s">
        <v>127</v>
      </c>
      <c r="O391" t="s">
        <v>1746</v>
      </c>
      <c r="P391" t="s">
        <v>128</v>
      </c>
      <c r="Q391" t="s">
        <v>1747</v>
      </c>
      <c r="R391">
        <v>20877</v>
      </c>
      <c r="S391">
        <v>1</v>
      </c>
      <c r="T391">
        <v>1</v>
      </c>
      <c r="U391">
        <v>0</v>
      </c>
      <c r="V391" t="s">
        <v>1065</v>
      </c>
      <c r="W391" t="s">
        <v>103</v>
      </c>
      <c r="X391">
        <v>1</v>
      </c>
      <c r="Y391">
        <v>0</v>
      </c>
      <c r="Z391">
        <v>0</v>
      </c>
      <c r="AB391" t="s">
        <v>104</v>
      </c>
      <c r="AC391" t="s">
        <v>31</v>
      </c>
      <c r="AD391">
        <v>1</v>
      </c>
      <c r="AE391" t="s">
        <v>1747</v>
      </c>
      <c r="AF391" t="s">
        <v>94</v>
      </c>
      <c r="AG391">
        <v>1</v>
      </c>
      <c r="AJ391" t="s">
        <v>105</v>
      </c>
      <c r="AK391" t="s">
        <v>105</v>
      </c>
      <c r="AL391" t="s">
        <v>31</v>
      </c>
      <c r="AM391" t="s">
        <v>106</v>
      </c>
      <c r="AN391" t="s">
        <v>31</v>
      </c>
      <c r="AP391">
        <v>0</v>
      </c>
    </row>
    <row r="392" spans="1:42">
      <c r="A392" s="106" t="e">
        <f>#REF!</f>
        <v>#REF!</v>
      </c>
      <c r="B392" s="62" t="str">
        <f t="shared" si="30"/>
        <v>16:07:52</v>
      </c>
      <c r="C392" s="62" t="s">
        <v>29</v>
      </c>
      <c r="D392" s="63">
        <f t="shared" si="31"/>
        <v>120</v>
      </c>
      <c r="E392" s="87">
        <f t="shared" si="32"/>
        <v>41.12</v>
      </c>
      <c r="F392" s="89">
        <f t="shared" si="33"/>
        <v>4934.3999999999996</v>
      </c>
      <c r="G392" s="64" t="s">
        <v>8</v>
      </c>
      <c r="H392" s="64" t="str">
        <f t="shared" si="34"/>
        <v>00540106412TRLO1</v>
      </c>
      <c r="J392" t="s">
        <v>94</v>
      </c>
      <c r="K392" t="s">
        <v>95</v>
      </c>
      <c r="L392">
        <v>120</v>
      </c>
      <c r="M392">
        <v>4112</v>
      </c>
      <c r="N392" t="s">
        <v>127</v>
      </c>
      <c r="O392" t="s">
        <v>1746</v>
      </c>
      <c r="P392" t="s">
        <v>128</v>
      </c>
      <c r="Q392" t="s">
        <v>1748</v>
      </c>
      <c r="R392">
        <v>20877</v>
      </c>
      <c r="S392">
        <v>1</v>
      </c>
      <c r="T392">
        <v>1</v>
      </c>
      <c r="U392">
        <v>0</v>
      </c>
      <c r="V392" t="s">
        <v>1065</v>
      </c>
      <c r="W392" t="s">
        <v>103</v>
      </c>
      <c r="X392">
        <v>1</v>
      </c>
      <c r="Y392">
        <v>0</v>
      </c>
      <c r="Z392">
        <v>0</v>
      </c>
      <c r="AB392" t="s">
        <v>104</v>
      </c>
      <c r="AC392" t="s">
        <v>31</v>
      </c>
      <c r="AD392">
        <v>1</v>
      </c>
      <c r="AE392" t="s">
        <v>1748</v>
      </c>
      <c r="AF392" t="s">
        <v>94</v>
      </c>
      <c r="AG392">
        <v>1</v>
      </c>
      <c r="AJ392" t="s">
        <v>105</v>
      </c>
      <c r="AK392" t="s">
        <v>105</v>
      </c>
      <c r="AL392" t="s">
        <v>31</v>
      </c>
      <c r="AM392" t="s">
        <v>106</v>
      </c>
      <c r="AN392" t="s">
        <v>31</v>
      </c>
      <c r="AP392">
        <v>0</v>
      </c>
    </row>
    <row r="393" spans="1:42">
      <c r="A393" s="106" t="e">
        <f>#REF!</f>
        <v>#REF!</v>
      </c>
      <c r="B393" s="62" t="str">
        <f t="shared" si="30"/>
        <v>16:07:52</v>
      </c>
      <c r="C393" s="62" t="s">
        <v>29</v>
      </c>
      <c r="D393" s="63">
        <f t="shared" si="31"/>
        <v>80</v>
      </c>
      <c r="E393" s="87">
        <f t="shared" si="32"/>
        <v>41.12</v>
      </c>
      <c r="F393" s="89">
        <f t="shared" si="33"/>
        <v>3289.6</v>
      </c>
      <c r="G393" s="64" t="s">
        <v>8</v>
      </c>
      <c r="H393" s="64" t="str">
        <f t="shared" si="34"/>
        <v>00540106411TRLO1</v>
      </c>
      <c r="J393" t="s">
        <v>94</v>
      </c>
      <c r="K393" t="s">
        <v>95</v>
      </c>
      <c r="L393">
        <v>80</v>
      </c>
      <c r="M393">
        <v>4112</v>
      </c>
      <c r="N393" t="s">
        <v>127</v>
      </c>
      <c r="O393" t="s">
        <v>1746</v>
      </c>
      <c r="P393" t="s">
        <v>128</v>
      </c>
      <c r="Q393" t="s">
        <v>1749</v>
      </c>
      <c r="R393">
        <v>20877</v>
      </c>
      <c r="S393">
        <v>1</v>
      </c>
      <c r="T393">
        <v>1</v>
      </c>
      <c r="U393">
        <v>0</v>
      </c>
      <c r="V393" t="s">
        <v>1065</v>
      </c>
      <c r="W393" t="s">
        <v>103</v>
      </c>
      <c r="X393">
        <v>1</v>
      </c>
      <c r="Y393">
        <v>0</v>
      </c>
      <c r="Z393">
        <v>0</v>
      </c>
      <c r="AB393" t="s">
        <v>104</v>
      </c>
      <c r="AC393" t="s">
        <v>31</v>
      </c>
      <c r="AD393">
        <v>1</v>
      </c>
      <c r="AE393" t="s">
        <v>1749</v>
      </c>
      <c r="AF393" t="s">
        <v>94</v>
      </c>
      <c r="AG393">
        <v>1</v>
      </c>
      <c r="AJ393" t="s">
        <v>105</v>
      </c>
      <c r="AK393" t="s">
        <v>105</v>
      </c>
      <c r="AL393" t="s">
        <v>31</v>
      </c>
      <c r="AM393" t="s">
        <v>106</v>
      </c>
      <c r="AN393" t="s">
        <v>31</v>
      </c>
      <c r="AP393">
        <v>0</v>
      </c>
    </row>
    <row r="394" spans="1:42">
      <c r="A394" s="106" t="e">
        <f>#REF!</f>
        <v>#REF!</v>
      </c>
      <c r="B394" s="62" t="str">
        <f t="shared" si="30"/>
        <v>16:07:52</v>
      </c>
      <c r="C394" s="62" t="s">
        <v>29</v>
      </c>
      <c r="D394" s="63">
        <f t="shared" si="31"/>
        <v>16</v>
      </c>
      <c r="E394" s="87">
        <f t="shared" si="32"/>
        <v>41.12</v>
      </c>
      <c r="F394" s="89">
        <f t="shared" si="33"/>
        <v>657.92</v>
      </c>
      <c r="G394" s="64" t="s">
        <v>8</v>
      </c>
      <c r="H394" s="64" t="str">
        <f t="shared" si="34"/>
        <v>00540106410TRLO1</v>
      </c>
      <c r="J394" t="s">
        <v>94</v>
      </c>
      <c r="K394" t="s">
        <v>95</v>
      </c>
      <c r="L394">
        <v>16</v>
      </c>
      <c r="M394">
        <v>4112</v>
      </c>
      <c r="N394" t="s">
        <v>127</v>
      </c>
      <c r="O394" t="s">
        <v>1746</v>
      </c>
      <c r="P394" t="s">
        <v>128</v>
      </c>
      <c r="Q394" t="s">
        <v>1750</v>
      </c>
      <c r="R394">
        <v>20877</v>
      </c>
      <c r="S394">
        <v>1</v>
      </c>
      <c r="T394">
        <v>1</v>
      </c>
      <c r="U394">
        <v>0</v>
      </c>
      <c r="V394" t="s">
        <v>1065</v>
      </c>
      <c r="W394" t="s">
        <v>103</v>
      </c>
      <c r="X394">
        <v>1</v>
      </c>
      <c r="Y394">
        <v>0</v>
      </c>
      <c r="Z394">
        <v>0</v>
      </c>
      <c r="AB394" t="s">
        <v>104</v>
      </c>
      <c r="AC394" t="s">
        <v>31</v>
      </c>
      <c r="AD394">
        <v>1</v>
      </c>
      <c r="AE394" t="s">
        <v>1750</v>
      </c>
      <c r="AF394" t="s">
        <v>94</v>
      </c>
      <c r="AG394">
        <v>1</v>
      </c>
      <c r="AJ394" t="s">
        <v>105</v>
      </c>
      <c r="AK394" t="s">
        <v>105</v>
      </c>
      <c r="AL394" t="s">
        <v>31</v>
      </c>
      <c r="AM394" t="s">
        <v>106</v>
      </c>
      <c r="AN394" t="s">
        <v>31</v>
      </c>
      <c r="AP394">
        <v>0</v>
      </c>
    </row>
    <row r="395" spans="1:42">
      <c r="A395" s="106" t="e">
        <f>#REF!</f>
        <v>#REF!</v>
      </c>
      <c r="B395" s="62" t="str">
        <f t="shared" si="30"/>
        <v>16:07:52</v>
      </c>
      <c r="C395" s="62" t="s">
        <v>29</v>
      </c>
      <c r="D395" s="63">
        <f t="shared" si="31"/>
        <v>31</v>
      </c>
      <c r="E395" s="87">
        <f t="shared" si="32"/>
        <v>41.12</v>
      </c>
      <c r="F395" s="89">
        <f t="shared" si="33"/>
        <v>1274.72</v>
      </c>
      <c r="G395" s="64" t="s">
        <v>8</v>
      </c>
      <c r="H395" s="64" t="str">
        <f t="shared" si="34"/>
        <v>00540106409TRLO1</v>
      </c>
      <c r="J395" t="s">
        <v>94</v>
      </c>
      <c r="K395" t="s">
        <v>95</v>
      </c>
      <c r="L395">
        <v>31</v>
      </c>
      <c r="M395">
        <v>4112</v>
      </c>
      <c r="N395" t="s">
        <v>127</v>
      </c>
      <c r="O395" t="s">
        <v>1746</v>
      </c>
      <c r="P395" t="s">
        <v>128</v>
      </c>
      <c r="Q395" t="s">
        <v>1751</v>
      </c>
      <c r="R395">
        <v>20877</v>
      </c>
      <c r="S395">
        <v>1</v>
      </c>
      <c r="T395">
        <v>1</v>
      </c>
      <c r="U395">
        <v>0</v>
      </c>
      <c r="V395" t="s">
        <v>1065</v>
      </c>
      <c r="W395" t="s">
        <v>103</v>
      </c>
      <c r="X395">
        <v>1</v>
      </c>
      <c r="Y395">
        <v>0</v>
      </c>
      <c r="Z395">
        <v>0</v>
      </c>
      <c r="AB395" t="s">
        <v>104</v>
      </c>
      <c r="AC395" t="s">
        <v>31</v>
      </c>
      <c r="AD395">
        <v>1</v>
      </c>
      <c r="AE395" t="s">
        <v>1751</v>
      </c>
      <c r="AF395" t="s">
        <v>94</v>
      </c>
      <c r="AG395">
        <v>1</v>
      </c>
      <c r="AJ395" t="s">
        <v>105</v>
      </c>
      <c r="AK395" t="s">
        <v>105</v>
      </c>
      <c r="AL395" t="s">
        <v>31</v>
      </c>
      <c r="AM395" t="s">
        <v>106</v>
      </c>
      <c r="AN395" t="s">
        <v>31</v>
      </c>
      <c r="AP395">
        <v>0</v>
      </c>
    </row>
    <row r="396" spans="1:42">
      <c r="A396" s="106" t="e">
        <f>#REF!</f>
        <v>#REF!</v>
      </c>
      <c r="B396" s="62" t="str">
        <f t="shared" si="30"/>
        <v>16:10:37</v>
      </c>
      <c r="C396" s="62" t="s">
        <v>29</v>
      </c>
      <c r="D396" s="63">
        <f t="shared" si="31"/>
        <v>31</v>
      </c>
      <c r="E396" s="87">
        <f t="shared" si="32"/>
        <v>41.2</v>
      </c>
      <c r="F396" s="89">
        <f t="shared" si="33"/>
        <v>1277.2</v>
      </c>
      <c r="G396" s="64" t="s">
        <v>8</v>
      </c>
      <c r="H396" s="64" t="str">
        <f t="shared" si="34"/>
        <v>00540108229TRLO1</v>
      </c>
      <c r="J396" t="s">
        <v>94</v>
      </c>
      <c r="K396" t="s">
        <v>95</v>
      </c>
      <c r="L396">
        <v>31</v>
      </c>
      <c r="M396">
        <v>4120</v>
      </c>
      <c r="N396" t="s">
        <v>127</v>
      </c>
      <c r="O396" t="s">
        <v>1752</v>
      </c>
      <c r="P396" t="s">
        <v>128</v>
      </c>
      <c r="Q396" t="s">
        <v>1753</v>
      </c>
      <c r="R396">
        <v>20877</v>
      </c>
      <c r="S396">
        <v>1</v>
      </c>
      <c r="T396">
        <v>1</v>
      </c>
      <c r="U396">
        <v>0</v>
      </c>
      <c r="V396" t="s">
        <v>1065</v>
      </c>
      <c r="W396" t="s">
        <v>103</v>
      </c>
      <c r="X396">
        <v>1</v>
      </c>
      <c r="Y396">
        <v>0</v>
      </c>
      <c r="Z396">
        <v>0</v>
      </c>
      <c r="AB396" t="s">
        <v>104</v>
      </c>
      <c r="AC396" t="s">
        <v>31</v>
      </c>
      <c r="AD396">
        <v>1</v>
      </c>
      <c r="AE396" t="s">
        <v>1753</v>
      </c>
      <c r="AF396" t="s">
        <v>94</v>
      </c>
      <c r="AG396">
        <v>1</v>
      </c>
      <c r="AJ396" t="s">
        <v>105</v>
      </c>
      <c r="AK396" t="s">
        <v>105</v>
      </c>
      <c r="AL396" t="s">
        <v>31</v>
      </c>
      <c r="AM396" t="s">
        <v>106</v>
      </c>
      <c r="AN396" t="s">
        <v>31</v>
      </c>
      <c r="AP396">
        <v>0</v>
      </c>
    </row>
    <row r="397" spans="1:42">
      <c r="A397" s="106" t="e">
        <f>#REF!</f>
        <v>#REF!</v>
      </c>
      <c r="B397" s="62" t="str">
        <f t="shared" si="30"/>
        <v>16:10:37</v>
      </c>
      <c r="C397" s="62" t="s">
        <v>29</v>
      </c>
      <c r="D397" s="63">
        <f t="shared" si="31"/>
        <v>17</v>
      </c>
      <c r="E397" s="87">
        <f t="shared" si="32"/>
        <v>41.2</v>
      </c>
      <c r="F397" s="89">
        <f t="shared" si="33"/>
        <v>700.40000000000009</v>
      </c>
      <c r="G397" s="64" t="s">
        <v>8</v>
      </c>
      <c r="H397" s="64" t="str">
        <f t="shared" si="34"/>
        <v>00540108230TRLO1</v>
      </c>
      <c r="J397" t="s">
        <v>94</v>
      </c>
      <c r="K397" t="s">
        <v>95</v>
      </c>
      <c r="L397">
        <v>17</v>
      </c>
      <c r="M397">
        <v>4120</v>
      </c>
      <c r="N397" t="s">
        <v>127</v>
      </c>
      <c r="O397" t="s">
        <v>1752</v>
      </c>
      <c r="P397" t="s">
        <v>128</v>
      </c>
      <c r="Q397" t="s">
        <v>1754</v>
      </c>
      <c r="R397">
        <v>20877</v>
      </c>
      <c r="S397">
        <v>1</v>
      </c>
      <c r="T397">
        <v>1</v>
      </c>
      <c r="U397">
        <v>0</v>
      </c>
      <c r="V397" t="s">
        <v>1065</v>
      </c>
      <c r="W397" t="s">
        <v>103</v>
      </c>
      <c r="X397">
        <v>1</v>
      </c>
      <c r="Y397">
        <v>0</v>
      </c>
      <c r="Z397">
        <v>0</v>
      </c>
      <c r="AB397" t="s">
        <v>104</v>
      </c>
      <c r="AC397" t="s">
        <v>31</v>
      </c>
      <c r="AD397">
        <v>1</v>
      </c>
      <c r="AE397" t="s">
        <v>1754</v>
      </c>
      <c r="AF397" t="s">
        <v>94</v>
      </c>
      <c r="AG397">
        <v>1</v>
      </c>
      <c r="AJ397" t="s">
        <v>105</v>
      </c>
      <c r="AK397" t="s">
        <v>105</v>
      </c>
      <c r="AL397" t="s">
        <v>31</v>
      </c>
      <c r="AM397" t="s">
        <v>106</v>
      </c>
      <c r="AN397" t="s">
        <v>31</v>
      </c>
      <c r="AP397">
        <v>0</v>
      </c>
    </row>
    <row r="398" spans="1:42">
      <c r="A398" s="106" t="e">
        <f>#REF!</f>
        <v>#REF!</v>
      </c>
      <c r="B398" s="62" t="str">
        <f t="shared" si="30"/>
        <v>16:10:48</v>
      </c>
      <c r="C398" s="62" t="s">
        <v>29</v>
      </c>
      <c r="D398" s="63">
        <f t="shared" si="31"/>
        <v>11</v>
      </c>
      <c r="E398" s="87">
        <f t="shared" si="32"/>
        <v>41.2</v>
      </c>
      <c r="F398" s="89">
        <f t="shared" si="33"/>
        <v>453.20000000000005</v>
      </c>
      <c r="G398" s="64" t="s">
        <v>8</v>
      </c>
      <c r="H398" s="64" t="str">
        <f t="shared" si="34"/>
        <v>00540108357TRLO1</v>
      </c>
      <c r="J398" t="s">
        <v>94</v>
      </c>
      <c r="K398" t="s">
        <v>95</v>
      </c>
      <c r="L398">
        <v>11</v>
      </c>
      <c r="M398">
        <v>4120</v>
      </c>
      <c r="N398" t="s">
        <v>127</v>
      </c>
      <c r="O398" t="s">
        <v>1755</v>
      </c>
      <c r="P398" t="s">
        <v>128</v>
      </c>
      <c r="Q398" t="s">
        <v>1756</v>
      </c>
      <c r="R398">
        <v>20877</v>
      </c>
      <c r="S398">
        <v>1</v>
      </c>
      <c r="T398">
        <v>1</v>
      </c>
      <c r="U398">
        <v>0</v>
      </c>
      <c r="V398" t="s">
        <v>1065</v>
      </c>
      <c r="W398" t="s">
        <v>103</v>
      </c>
      <c r="X398">
        <v>1</v>
      </c>
      <c r="Y398">
        <v>0</v>
      </c>
      <c r="Z398">
        <v>0</v>
      </c>
      <c r="AB398" t="s">
        <v>104</v>
      </c>
      <c r="AC398" t="s">
        <v>31</v>
      </c>
      <c r="AD398">
        <v>1</v>
      </c>
      <c r="AE398" t="s">
        <v>1756</v>
      </c>
      <c r="AF398" t="s">
        <v>94</v>
      </c>
      <c r="AG398">
        <v>1</v>
      </c>
      <c r="AJ398" t="s">
        <v>105</v>
      </c>
      <c r="AK398" t="s">
        <v>105</v>
      </c>
      <c r="AL398" t="s">
        <v>31</v>
      </c>
      <c r="AM398" t="s">
        <v>106</v>
      </c>
      <c r="AN398" t="s">
        <v>31</v>
      </c>
      <c r="AP398">
        <v>0</v>
      </c>
    </row>
    <row r="399" spans="1:42">
      <c r="A399" s="106" t="e">
        <f>#REF!</f>
        <v>#REF!</v>
      </c>
      <c r="B399" s="62" t="str">
        <f t="shared" si="30"/>
        <v>16:11:41</v>
      </c>
      <c r="C399" s="62" t="s">
        <v>29</v>
      </c>
      <c r="D399" s="63">
        <f t="shared" si="31"/>
        <v>211</v>
      </c>
      <c r="E399" s="87">
        <f t="shared" si="32"/>
        <v>41.2</v>
      </c>
      <c r="F399" s="89">
        <f t="shared" si="33"/>
        <v>8693.2000000000007</v>
      </c>
      <c r="G399" s="64" t="s">
        <v>8</v>
      </c>
      <c r="H399" s="64" t="str">
        <f t="shared" si="34"/>
        <v>00540108878TRLO1</v>
      </c>
      <c r="J399" t="s">
        <v>94</v>
      </c>
      <c r="K399" t="s">
        <v>95</v>
      </c>
      <c r="L399">
        <v>211</v>
      </c>
      <c r="M399">
        <v>4120</v>
      </c>
      <c r="N399" t="s">
        <v>127</v>
      </c>
      <c r="O399" t="s">
        <v>1757</v>
      </c>
      <c r="P399" t="s">
        <v>128</v>
      </c>
      <c r="Q399" t="s">
        <v>1758</v>
      </c>
      <c r="R399">
        <v>20877</v>
      </c>
      <c r="S399">
        <v>1</v>
      </c>
      <c r="T399">
        <v>1</v>
      </c>
      <c r="U399">
        <v>0</v>
      </c>
      <c r="V399" t="s">
        <v>1065</v>
      </c>
      <c r="W399" t="s">
        <v>103</v>
      </c>
      <c r="X399">
        <v>1</v>
      </c>
      <c r="Y399">
        <v>0</v>
      </c>
      <c r="Z399">
        <v>0</v>
      </c>
      <c r="AB399" t="s">
        <v>104</v>
      </c>
      <c r="AC399" t="s">
        <v>31</v>
      </c>
      <c r="AD399">
        <v>1</v>
      </c>
      <c r="AE399" t="s">
        <v>1758</v>
      </c>
      <c r="AF399" t="s">
        <v>94</v>
      </c>
      <c r="AG399">
        <v>1</v>
      </c>
      <c r="AJ399" t="s">
        <v>105</v>
      </c>
      <c r="AK399" t="s">
        <v>105</v>
      </c>
      <c r="AL399" t="s">
        <v>31</v>
      </c>
      <c r="AM399" t="s">
        <v>106</v>
      </c>
      <c r="AN399" t="s">
        <v>31</v>
      </c>
      <c r="AP399">
        <v>0</v>
      </c>
    </row>
    <row r="400" spans="1:42">
      <c r="A400" s="106" t="e">
        <f>#REF!</f>
        <v>#REF!</v>
      </c>
      <c r="B400" s="62" t="str">
        <f t="shared" si="30"/>
        <v>16:11:55</v>
      </c>
      <c r="C400" s="62" t="s">
        <v>29</v>
      </c>
      <c r="D400" s="63">
        <f t="shared" si="31"/>
        <v>49</v>
      </c>
      <c r="E400" s="87">
        <f t="shared" si="32"/>
        <v>41.18</v>
      </c>
      <c r="F400" s="89">
        <f t="shared" si="33"/>
        <v>2017.82</v>
      </c>
      <c r="G400" s="64" t="s">
        <v>8</v>
      </c>
      <c r="H400" s="64" t="str">
        <f t="shared" si="34"/>
        <v>00540109012TRLO1</v>
      </c>
      <c r="J400" t="s">
        <v>94</v>
      </c>
      <c r="K400" t="s">
        <v>95</v>
      </c>
      <c r="L400">
        <v>49</v>
      </c>
      <c r="M400">
        <v>4118</v>
      </c>
      <c r="N400" t="s">
        <v>127</v>
      </c>
      <c r="O400" t="s">
        <v>1759</v>
      </c>
      <c r="P400" t="s">
        <v>128</v>
      </c>
      <c r="Q400" t="s">
        <v>1760</v>
      </c>
      <c r="R400">
        <v>20877</v>
      </c>
      <c r="S400">
        <v>1</v>
      </c>
      <c r="T400">
        <v>1</v>
      </c>
      <c r="U400">
        <v>0</v>
      </c>
      <c r="V400" t="s">
        <v>1065</v>
      </c>
      <c r="W400" t="s">
        <v>103</v>
      </c>
      <c r="X400">
        <v>1</v>
      </c>
      <c r="Y400">
        <v>0</v>
      </c>
      <c r="Z400">
        <v>0</v>
      </c>
      <c r="AB400" t="s">
        <v>104</v>
      </c>
      <c r="AC400" t="s">
        <v>31</v>
      </c>
      <c r="AD400">
        <v>1</v>
      </c>
      <c r="AE400" t="s">
        <v>1760</v>
      </c>
      <c r="AF400" t="s">
        <v>94</v>
      </c>
      <c r="AG400">
        <v>1</v>
      </c>
      <c r="AJ400" t="s">
        <v>105</v>
      </c>
      <c r="AK400" t="s">
        <v>105</v>
      </c>
      <c r="AL400" t="s">
        <v>31</v>
      </c>
      <c r="AM400" t="s">
        <v>106</v>
      </c>
      <c r="AN400" t="s">
        <v>31</v>
      </c>
      <c r="AP400">
        <v>0</v>
      </c>
    </row>
    <row r="401" spans="1:42">
      <c r="A401" s="106" t="e">
        <f>#REF!</f>
        <v>#REF!</v>
      </c>
      <c r="B401" s="62" t="str">
        <f t="shared" si="30"/>
        <v>16:12:39</v>
      </c>
      <c r="C401" s="62" t="s">
        <v>29</v>
      </c>
      <c r="D401" s="63">
        <f t="shared" si="31"/>
        <v>29</v>
      </c>
      <c r="E401" s="87">
        <f t="shared" si="32"/>
        <v>41.16</v>
      </c>
      <c r="F401" s="89">
        <f t="shared" si="33"/>
        <v>1193.6399999999999</v>
      </c>
      <c r="G401" s="64" t="s">
        <v>8</v>
      </c>
      <c r="H401" s="64" t="str">
        <f t="shared" si="34"/>
        <v>00540109436TRLO1</v>
      </c>
      <c r="J401" t="s">
        <v>94</v>
      </c>
      <c r="K401" t="s">
        <v>95</v>
      </c>
      <c r="L401">
        <v>29</v>
      </c>
      <c r="M401">
        <v>4116</v>
      </c>
      <c r="N401" t="s">
        <v>127</v>
      </c>
      <c r="O401" t="s">
        <v>1761</v>
      </c>
      <c r="P401" t="s">
        <v>128</v>
      </c>
      <c r="Q401" t="s">
        <v>1762</v>
      </c>
      <c r="R401">
        <v>20877</v>
      </c>
      <c r="S401">
        <v>1</v>
      </c>
      <c r="T401">
        <v>1</v>
      </c>
      <c r="U401">
        <v>0</v>
      </c>
      <c r="V401" t="s">
        <v>1065</v>
      </c>
      <c r="W401" t="s">
        <v>103</v>
      </c>
      <c r="X401">
        <v>1</v>
      </c>
      <c r="Y401">
        <v>0</v>
      </c>
      <c r="Z401">
        <v>0</v>
      </c>
      <c r="AB401" t="s">
        <v>104</v>
      </c>
      <c r="AC401" t="s">
        <v>31</v>
      </c>
      <c r="AD401">
        <v>1</v>
      </c>
      <c r="AE401" t="s">
        <v>1762</v>
      </c>
      <c r="AF401" t="s">
        <v>94</v>
      </c>
      <c r="AG401">
        <v>1</v>
      </c>
      <c r="AJ401" t="s">
        <v>105</v>
      </c>
      <c r="AK401" t="s">
        <v>105</v>
      </c>
      <c r="AL401" t="s">
        <v>31</v>
      </c>
      <c r="AM401" t="s">
        <v>106</v>
      </c>
      <c r="AN401" t="s">
        <v>31</v>
      </c>
      <c r="AP401">
        <v>0</v>
      </c>
    </row>
    <row r="402" spans="1:42">
      <c r="A402" s="106" t="e">
        <f>#REF!</f>
        <v>#REF!</v>
      </c>
      <c r="B402" s="62" t="str">
        <f t="shared" si="30"/>
        <v>16:12:39</v>
      </c>
      <c r="C402" s="62" t="s">
        <v>29</v>
      </c>
      <c r="D402" s="63">
        <f t="shared" si="31"/>
        <v>49</v>
      </c>
      <c r="E402" s="87">
        <f t="shared" si="32"/>
        <v>41.16</v>
      </c>
      <c r="F402" s="89">
        <f t="shared" si="33"/>
        <v>2016.84</v>
      </c>
      <c r="G402" s="64" t="s">
        <v>8</v>
      </c>
      <c r="H402" s="64" t="str">
        <f t="shared" si="34"/>
        <v>00540109437TRLO1</v>
      </c>
      <c r="J402" t="s">
        <v>94</v>
      </c>
      <c r="K402" t="s">
        <v>95</v>
      </c>
      <c r="L402">
        <v>49</v>
      </c>
      <c r="M402">
        <v>4116</v>
      </c>
      <c r="N402" t="s">
        <v>127</v>
      </c>
      <c r="O402" t="s">
        <v>1763</v>
      </c>
      <c r="P402" t="s">
        <v>128</v>
      </c>
      <c r="Q402" t="s">
        <v>1764</v>
      </c>
      <c r="R402">
        <v>20877</v>
      </c>
      <c r="S402">
        <v>1</v>
      </c>
      <c r="T402">
        <v>1</v>
      </c>
      <c r="U402">
        <v>0</v>
      </c>
      <c r="V402" t="s">
        <v>1065</v>
      </c>
      <c r="W402" t="s">
        <v>103</v>
      </c>
      <c r="X402">
        <v>1</v>
      </c>
      <c r="Y402">
        <v>0</v>
      </c>
      <c r="Z402">
        <v>0</v>
      </c>
      <c r="AB402" t="s">
        <v>104</v>
      </c>
      <c r="AC402" t="s">
        <v>31</v>
      </c>
      <c r="AD402">
        <v>1</v>
      </c>
      <c r="AE402" t="s">
        <v>1764</v>
      </c>
      <c r="AF402" t="s">
        <v>94</v>
      </c>
      <c r="AG402">
        <v>1</v>
      </c>
      <c r="AJ402" t="s">
        <v>105</v>
      </c>
      <c r="AK402" t="s">
        <v>105</v>
      </c>
      <c r="AL402" t="s">
        <v>31</v>
      </c>
      <c r="AM402" t="s">
        <v>106</v>
      </c>
      <c r="AN402" t="s">
        <v>31</v>
      </c>
      <c r="AP402">
        <v>0</v>
      </c>
    </row>
    <row r="403" spans="1:42">
      <c r="A403" s="106" t="e">
        <f>#REF!</f>
        <v>#REF!</v>
      </c>
      <c r="B403" s="62" t="str">
        <f t="shared" si="30"/>
        <v>16:12:39</v>
      </c>
      <c r="C403" s="62" t="s">
        <v>29</v>
      </c>
      <c r="D403" s="63">
        <f t="shared" si="31"/>
        <v>47</v>
      </c>
      <c r="E403" s="87">
        <f t="shared" si="32"/>
        <v>41.14</v>
      </c>
      <c r="F403" s="89">
        <f t="shared" si="33"/>
        <v>1933.58</v>
      </c>
      <c r="G403" s="64" t="s">
        <v>8</v>
      </c>
      <c r="H403" s="64" t="str">
        <f t="shared" si="34"/>
        <v>00540109443TRLO1</v>
      </c>
      <c r="J403" t="s">
        <v>94</v>
      </c>
      <c r="K403" t="s">
        <v>95</v>
      </c>
      <c r="L403">
        <v>47</v>
      </c>
      <c r="M403">
        <v>4114</v>
      </c>
      <c r="N403" t="s">
        <v>127</v>
      </c>
      <c r="O403" t="s">
        <v>1765</v>
      </c>
      <c r="P403" t="s">
        <v>128</v>
      </c>
      <c r="Q403" t="s">
        <v>1766</v>
      </c>
      <c r="R403">
        <v>20877</v>
      </c>
      <c r="S403">
        <v>1</v>
      </c>
      <c r="T403">
        <v>1</v>
      </c>
      <c r="U403">
        <v>0</v>
      </c>
      <c r="V403" t="s">
        <v>1065</v>
      </c>
      <c r="W403" t="s">
        <v>103</v>
      </c>
      <c r="X403">
        <v>1</v>
      </c>
      <c r="Y403">
        <v>0</v>
      </c>
      <c r="Z403">
        <v>0</v>
      </c>
      <c r="AB403" t="s">
        <v>104</v>
      </c>
      <c r="AC403" t="s">
        <v>31</v>
      </c>
      <c r="AD403">
        <v>1</v>
      </c>
      <c r="AE403" t="s">
        <v>1766</v>
      </c>
      <c r="AF403" t="s">
        <v>94</v>
      </c>
      <c r="AG403">
        <v>1</v>
      </c>
      <c r="AJ403" t="s">
        <v>105</v>
      </c>
      <c r="AK403" t="s">
        <v>105</v>
      </c>
      <c r="AL403" t="s">
        <v>31</v>
      </c>
      <c r="AM403" t="s">
        <v>106</v>
      </c>
      <c r="AN403" t="s">
        <v>31</v>
      </c>
      <c r="AP403">
        <v>0</v>
      </c>
    </row>
    <row r="404" spans="1:42">
      <c r="A404" s="106" t="e">
        <f>#REF!</f>
        <v>#REF!</v>
      </c>
      <c r="B404" s="62" t="str">
        <f t="shared" si="30"/>
        <v>16:12:39</v>
      </c>
      <c r="C404" s="62" t="s">
        <v>29</v>
      </c>
      <c r="D404" s="63">
        <f t="shared" si="31"/>
        <v>72</v>
      </c>
      <c r="E404" s="87">
        <f t="shared" si="32"/>
        <v>41.14</v>
      </c>
      <c r="F404" s="89">
        <f t="shared" si="33"/>
        <v>2962.08</v>
      </c>
      <c r="G404" s="64" t="s">
        <v>8</v>
      </c>
      <c r="H404" s="64" t="str">
        <f t="shared" si="34"/>
        <v>00540109442TRLO1</v>
      </c>
      <c r="J404" t="s">
        <v>94</v>
      </c>
      <c r="K404" t="s">
        <v>95</v>
      </c>
      <c r="L404">
        <v>72</v>
      </c>
      <c r="M404">
        <v>4114</v>
      </c>
      <c r="N404" t="s">
        <v>127</v>
      </c>
      <c r="O404" t="s">
        <v>1765</v>
      </c>
      <c r="P404" t="s">
        <v>128</v>
      </c>
      <c r="Q404" t="s">
        <v>1767</v>
      </c>
      <c r="R404">
        <v>20877</v>
      </c>
      <c r="S404">
        <v>1</v>
      </c>
      <c r="T404">
        <v>1</v>
      </c>
      <c r="U404">
        <v>0</v>
      </c>
      <c r="V404" t="s">
        <v>1065</v>
      </c>
      <c r="W404" t="s">
        <v>103</v>
      </c>
      <c r="X404">
        <v>1</v>
      </c>
      <c r="Y404">
        <v>0</v>
      </c>
      <c r="Z404">
        <v>0</v>
      </c>
      <c r="AB404" t="s">
        <v>104</v>
      </c>
      <c r="AC404" t="s">
        <v>31</v>
      </c>
      <c r="AD404">
        <v>1</v>
      </c>
      <c r="AE404" t="s">
        <v>1767</v>
      </c>
      <c r="AF404" t="s">
        <v>94</v>
      </c>
      <c r="AG404">
        <v>1</v>
      </c>
      <c r="AJ404" t="s">
        <v>105</v>
      </c>
      <c r="AK404" t="s">
        <v>105</v>
      </c>
      <c r="AL404" t="s">
        <v>31</v>
      </c>
      <c r="AM404" t="s">
        <v>106</v>
      </c>
      <c r="AN404" t="s">
        <v>31</v>
      </c>
      <c r="AP404">
        <v>0</v>
      </c>
    </row>
    <row r="405" spans="1:42">
      <c r="A405" s="106" t="e">
        <f>#REF!</f>
        <v>#REF!</v>
      </c>
      <c r="B405" s="62" t="str">
        <f t="shared" si="30"/>
        <v>16:12:43</v>
      </c>
      <c r="C405" s="62" t="s">
        <v>29</v>
      </c>
      <c r="D405" s="63">
        <f t="shared" si="31"/>
        <v>15</v>
      </c>
      <c r="E405" s="87">
        <f t="shared" si="32"/>
        <v>41.08</v>
      </c>
      <c r="F405" s="89">
        <f t="shared" si="33"/>
        <v>616.19999999999993</v>
      </c>
      <c r="G405" s="64" t="s">
        <v>8</v>
      </c>
      <c r="H405" s="64" t="str">
        <f t="shared" si="34"/>
        <v>00540109472TRLO1</v>
      </c>
      <c r="J405" t="s">
        <v>94</v>
      </c>
      <c r="K405" t="s">
        <v>95</v>
      </c>
      <c r="L405">
        <v>15</v>
      </c>
      <c r="M405">
        <v>4108</v>
      </c>
      <c r="N405" t="s">
        <v>127</v>
      </c>
      <c r="O405" t="s">
        <v>1768</v>
      </c>
      <c r="P405" t="s">
        <v>128</v>
      </c>
      <c r="Q405" t="s">
        <v>1769</v>
      </c>
      <c r="R405">
        <v>20877</v>
      </c>
      <c r="S405">
        <v>1</v>
      </c>
      <c r="T405">
        <v>1</v>
      </c>
      <c r="U405">
        <v>0</v>
      </c>
      <c r="V405" t="s">
        <v>1065</v>
      </c>
      <c r="W405" t="s">
        <v>103</v>
      </c>
      <c r="X405">
        <v>1</v>
      </c>
      <c r="Y405">
        <v>0</v>
      </c>
      <c r="Z405">
        <v>0</v>
      </c>
      <c r="AB405" t="s">
        <v>104</v>
      </c>
      <c r="AC405" t="s">
        <v>31</v>
      </c>
      <c r="AD405">
        <v>1</v>
      </c>
      <c r="AE405" t="s">
        <v>1769</v>
      </c>
      <c r="AF405" t="s">
        <v>94</v>
      </c>
      <c r="AG405">
        <v>1</v>
      </c>
      <c r="AJ405" t="s">
        <v>105</v>
      </c>
      <c r="AK405" t="s">
        <v>105</v>
      </c>
      <c r="AL405" t="s">
        <v>31</v>
      </c>
      <c r="AM405" t="s">
        <v>106</v>
      </c>
      <c r="AN405" t="s">
        <v>31</v>
      </c>
      <c r="AP405">
        <v>0</v>
      </c>
    </row>
    <row r="406" spans="1:42">
      <c r="A406" s="106" t="e">
        <f>#REF!</f>
        <v>#REF!</v>
      </c>
      <c r="B406" s="62" t="str">
        <f t="shared" si="30"/>
        <v>16:12:43</v>
      </c>
      <c r="C406" s="62" t="s">
        <v>29</v>
      </c>
      <c r="D406" s="63">
        <f t="shared" si="31"/>
        <v>11</v>
      </c>
      <c r="E406" s="87">
        <f t="shared" si="32"/>
        <v>41.08</v>
      </c>
      <c r="F406" s="89">
        <f t="shared" si="33"/>
        <v>451.88</v>
      </c>
      <c r="G406" s="64" t="s">
        <v>8</v>
      </c>
      <c r="H406" s="64" t="str">
        <f t="shared" si="34"/>
        <v>00540109471TRLO1</v>
      </c>
      <c r="J406" t="s">
        <v>94</v>
      </c>
      <c r="K406" t="s">
        <v>95</v>
      </c>
      <c r="L406">
        <v>11</v>
      </c>
      <c r="M406">
        <v>4108</v>
      </c>
      <c r="N406" t="s">
        <v>127</v>
      </c>
      <c r="O406" t="s">
        <v>1768</v>
      </c>
      <c r="P406" t="s">
        <v>128</v>
      </c>
      <c r="Q406" t="s">
        <v>1770</v>
      </c>
      <c r="R406">
        <v>20877</v>
      </c>
      <c r="S406">
        <v>1</v>
      </c>
      <c r="T406">
        <v>1</v>
      </c>
      <c r="U406">
        <v>0</v>
      </c>
      <c r="V406" t="s">
        <v>1065</v>
      </c>
      <c r="W406" t="s">
        <v>103</v>
      </c>
      <c r="X406">
        <v>1</v>
      </c>
      <c r="Y406">
        <v>0</v>
      </c>
      <c r="Z406">
        <v>0</v>
      </c>
      <c r="AB406" t="s">
        <v>104</v>
      </c>
      <c r="AC406" t="s">
        <v>31</v>
      </c>
      <c r="AD406">
        <v>1</v>
      </c>
      <c r="AE406" t="s">
        <v>1770</v>
      </c>
      <c r="AF406" t="s">
        <v>94</v>
      </c>
      <c r="AG406">
        <v>1</v>
      </c>
      <c r="AJ406" t="s">
        <v>105</v>
      </c>
      <c r="AK406" t="s">
        <v>105</v>
      </c>
      <c r="AL406" t="s">
        <v>31</v>
      </c>
      <c r="AM406" t="s">
        <v>106</v>
      </c>
      <c r="AN406" t="s">
        <v>31</v>
      </c>
      <c r="AP406">
        <v>0</v>
      </c>
    </row>
    <row r="407" spans="1:42">
      <c r="A407" s="106" t="e">
        <f>#REF!</f>
        <v>#REF!</v>
      </c>
      <c r="B407" s="62" t="str">
        <f t="shared" si="30"/>
        <v>16:13:05</v>
      </c>
      <c r="C407" s="62" t="s">
        <v>29</v>
      </c>
      <c r="D407" s="63">
        <f t="shared" si="31"/>
        <v>49</v>
      </c>
      <c r="E407" s="87">
        <f t="shared" si="32"/>
        <v>41.04</v>
      </c>
      <c r="F407" s="89">
        <f t="shared" si="33"/>
        <v>2010.96</v>
      </c>
      <c r="G407" s="64" t="s">
        <v>8</v>
      </c>
      <c r="H407" s="64" t="str">
        <f t="shared" si="34"/>
        <v>00540109692TRLO1</v>
      </c>
      <c r="J407" t="s">
        <v>94</v>
      </c>
      <c r="K407" t="s">
        <v>95</v>
      </c>
      <c r="L407">
        <v>49</v>
      </c>
      <c r="M407">
        <v>4104</v>
      </c>
      <c r="N407" t="s">
        <v>127</v>
      </c>
      <c r="O407" t="s">
        <v>1771</v>
      </c>
      <c r="P407" t="s">
        <v>128</v>
      </c>
      <c r="Q407" t="s">
        <v>1772</v>
      </c>
      <c r="R407">
        <v>20877</v>
      </c>
      <c r="S407">
        <v>1</v>
      </c>
      <c r="T407">
        <v>1</v>
      </c>
      <c r="U407">
        <v>0</v>
      </c>
      <c r="V407" t="s">
        <v>1065</v>
      </c>
      <c r="W407" t="s">
        <v>103</v>
      </c>
      <c r="X407">
        <v>1</v>
      </c>
      <c r="Y407">
        <v>0</v>
      </c>
      <c r="Z407">
        <v>0</v>
      </c>
      <c r="AB407" t="s">
        <v>104</v>
      </c>
      <c r="AC407" t="s">
        <v>31</v>
      </c>
      <c r="AD407">
        <v>1</v>
      </c>
      <c r="AE407" t="s">
        <v>1772</v>
      </c>
      <c r="AF407" t="s">
        <v>94</v>
      </c>
      <c r="AG407">
        <v>1</v>
      </c>
      <c r="AJ407" t="s">
        <v>105</v>
      </c>
      <c r="AK407" t="s">
        <v>105</v>
      </c>
      <c r="AL407" t="s">
        <v>31</v>
      </c>
      <c r="AM407" t="s">
        <v>106</v>
      </c>
      <c r="AN407" t="s">
        <v>31</v>
      </c>
      <c r="AP407">
        <v>0</v>
      </c>
    </row>
    <row r="408" spans="1:42">
      <c r="A408" s="106" t="e">
        <f>#REF!</f>
        <v>#REF!</v>
      </c>
      <c r="B408" s="62" t="str">
        <f t="shared" si="30"/>
        <v>16:13:48</v>
      </c>
      <c r="C408" s="62" t="s">
        <v>29</v>
      </c>
      <c r="D408" s="63">
        <f t="shared" si="31"/>
        <v>49</v>
      </c>
      <c r="E408" s="87">
        <f t="shared" si="32"/>
        <v>40.92</v>
      </c>
      <c r="F408" s="89">
        <f t="shared" si="33"/>
        <v>2005.0800000000002</v>
      </c>
      <c r="G408" s="64" t="s">
        <v>8</v>
      </c>
      <c r="H408" s="64" t="str">
        <f t="shared" si="34"/>
        <v>00540110216TRLO1</v>
      </c>
      <c r="J408" t="s">
        <v>94</v>
      </c>
      <c r="K408" t="s">
        <v>95</v>
      </c>
      <c r="L408">
        <v>49</v>
      </c>
      <c r="M408">
        <v>4092</v>
      </c>
      <c r="N408" t="s">
        <v>127</v>
      </c>
      <c r="O408" t="s">
        <v>1773</v>
      </c>
      <c r="P408" t="s">
        <v>128</v>
      </c>
      <c r="Q408" t="s">
        <v>1774</v>
      </c>
      <c r="R408">
        <v>20877</v>
      </c>
      <c r="S408">
        <v>1</v>
      </c>
      <c r="T408">
        <v>1</v>
      </c>
      <c r="U408">
        <v>0</v>
      </c>
      <c r="V408" t="s">
        <v>1065</v>
      </c>
      <c r="W408" t="s">
        <v>103</v>
      </c>
      <c r="X408">
        <v>1</v>
      </c>
      <c r="Y408">
        <v>0</v>
      </c>
      <c r="Z408">
        <v>0</v>
      </c>
      <c r="AB408" t="s">
        <v>104</v>
      </c>
      <c r="AC408" t="s">
        <v>31</v>
      </c>
      <c r="AD408">
        <v>1</v>
      </c>
      <c r="AE408" t="s">
        <v>1774</v>
      </c>
      <c r="AF408" t="s">
        <v>94</v>
      </c>
      <c r="AG408">
        <v>1</v>
      </c>
      <c r="AJ408" t="s">
        <v>105</v>
      </c>
      <c r="AK408" t="s">
        <v>105</v>
      </c>
      <c r="AL408" t="s">
        <v>31</v>
      </c>
      <c r="AM408" t="s">
        <v>106</v>
      </c>
      <c r="AN408" t="s">
        <v>31</v>
      </c>
      <c r="AP408">
        <v>0</v>
      </c>
    </row>
    <row r="409" spans="1:42">
      <c r="A409" s="106" t="e">
        <f>#REF!</f>
        <v>#REF!</v>
      </c>
      <c r="B409" s="62" t="str">
        <f t="shared" si="30"/>
        <v>16:14:54</v>
      </c>
      <c r="C409" s="62" t="s">
        <v>29</v>
      </c>
      <c r="D409" s="63">
        <f t="shared" si="31"/>
        <v>47</v>
      </c>
      <c r="E409" s="87">
        <f t="shared" si="32"/>
        <v>40.9</v>
      </c>
      <c r="F409" s="89">
        <f t="shared" si="33"/>
        <v>1922.3</v>
      </c>
      <c r="G409" s="64" t="s">
        <v>8</v>
      </c>
      <c r="H409" s="64" t="str">
        <f t="shared" si="34"/>
        <v>00540111048TRLO1</v>
      </c>
      <c r="J409" t="s">
        <v>94</v>
      </c>
      <c r="K409" t="s">
        <v>95</v>
      </c>
      <c r="L409">
        <v>47</v>
      </c>
      <c r="M409">
        <v>4090</v>
      </c>
      <c r="N409" t="s">
        <v>127</v>
      </c>
      <c r="O409" t="s">
        <v>1775</v>
      </c>
      <c r="P409" t="s">
        <v>128</v>
      </c>
      <c r="Q409" t="s">
        <v>1776</v>
      </c>
      <c r="R409">
        <v>20877</v>
      </c>
      <c r="S409">
        <v>1</v>
      </c>
      <c r="T409">
        <v>1</v>
      </c>
      <c r="U409">
        <v>0</v>
      </c>
      <c r="V409" t="s">
        <v>1065</v>
      </c>
      <c r="W409" t="s">
        <v>103</v>
      </c>
      <c r="X409">
        <v>1</v>
      </c>
      <c r="Y409">
        <v>0</v>
      </c>
      <c r="Z409">
        <v>0</v>
      </c>
      <c r="AB409" t="s">
        <v>104</v>
      </c>
      <c r="AC409" t="s">
        <v>31</v>
      </c>
      <c r="AD409">
        <v>1</v>
      </c>
      <c r="AE409" t="s">
        <v>1776</v>
      </c>
      <c r="AF409" t="s">
        <v>94</v>
      </c>
      <c r="AG409">
        <v>1</v>
      </c>
      <c r="AJ409" t="s">
        <v>105</v>
      </c>
      <c r="AK409" t="s">
        <v>105</v>
      </c>
      <c r="AL409" t="s">
        <v>31</v>
      </c>
      <c r="AM409" t="s">
        <v>106</v>
      </c>
      <c r="AN409" t="s">
        <v>31</v>
      </c>
      <c r="AP409">
        <v>0</v>
      </c>
    </row>
    <row r="410" spans="1:42">
      <c r="A410" s="106" t="e">
        <f>#REF!</f>
        <v>#REF!</v>
      </c>
      <c r="B410" s="62" t="str">
        <f t="shared" si="30"/>
        <v>16:15:04</v>
      </c>
      <c r="C410" s="62" t="s">
        <v>29</v>
      </c>
      <c r="D410" s="63">
        <f t="shared" si="31"/>
        <v>46</v>
      </c>
      <c r="E410" s="87">
        <f t="shared" si="32"/>
        <v>41</v>
      </c>
      <c r="F410" s="89">
        <f t="shared" si="33"/>
        <v>1886</v>
      </c>
      <c r="G410" s="64" t="s">
        <v>8</v>
      </c>
      <c r="H410" s="64" t="str">
        <f t="shared" si="34"/>
        <v>00540111211TRLO1</v>
      </c>
      <c r="J410" t="s">
        <v>94</v>
      </c>
      <c r="K410" t="s">
        <v>95</v>
      </c>
      <c r="L410">
        <v>46</v>
      </c>
      <c r="M410">
        <v>4100</v>
      </c>
      <c r="N410" t="s">
        <v>127</v>
      </c>
      <c r="O410" t="s">
        <v>1777</v>
      </c>
      <c r="P410" t="s">
        <v>128</v>
      </c>
      <c r="Q410" t="s">
        <v>1778</v>
      </c>
      <c r="R410">
        <v>20877</v>
      </c>
      <c r="S410">
        <v>1</v>
      </c>
      <c r="T410">
        <v>1</v>
      </c>
      <c r="U410">
        <v>0</v>
      </c>
      <c r="V410" t="s">
        <v>1065</v>
      </c>
      <c r="W410" t="s">
        <v>103</v>
      </c>
      <c r="X410">
        <v>1</v>
      </c>
      <c r="Y410">
        <v>0</v>
      </c>
      <c r="Z410">
        <v>0</v>
      </c>
      <c r="AB410" t="s">
        <v>104</v>
      </c>
      <c r="AC410" t="s">
        <v>31</v>
      </c>
      <c r="AD410">
        <v>1</v>
      </c>
      <c r="AE410" t="s">
        <v>1778</v>
      </c>
      <c r="AF410" t="s">
        <v>94</v>
      </c>
      <c r="AG410">
        <v>1</v>
      </c>
      <c r="AJ410" t="s">
        <v>105</v>
      </c>
      <c r="AK410" t="s">
        <v>105</v>
      </c>
      <c r="AL410" t="s">
        <v>31</v>
      </c>
      <c r="AM410" t="s">
        <v>106</v>
      </c>
      <c r="AN410" t="s">
        <v>31</v>
      </c>
      <c r="AP410">
        <v>0</v>
      </c>
    </row>
    <row r="411" spans="1:42">
      <c r="A411" s="106" t="e">
        <f>#REF!</f>
        <v>#REF!</v>
      </c>
      <c r="B411" s="62" t="str">
        <f t="shared" si="30"/>
        <v>16:15:04</v>
      </c>
      <c r="C411" s="62" t="s">
        <v>29</v>
      </c>
      <c r="D411" s="63">
        <f t="shared" si="31"/>
        <v>30</v>
      </c>
      <c r="E411" s="87">
        <f t="shared" si="32"/>
        <v>40.880000000000003</v>
      </c>
      <c r="F411" s="89">
        <f t="shared" si="33"/>
        <v>1226.4000000000001</v>
      </c>
      <c r="G411" s="64" t="s">
        <v>8</v>
      </c>
      <c r="H411" s="64" t="str">
        <f t="shared" si="34"/>
        <v>00540111212TRLO1</v>
      </c>
      <c r="J411" t="s">
        <v>94</v>
      </c>
      <c r="K411" t="s">
        <v>95</v>
      </c>
      <c r="L411">
        <v>30</v>
      </c>
      <c r="M411">
        <v>4088</v>
      </c>
      <c r="N411" t="s">
        <v>127</v>
      </c>
      <c r="O411" t="s">
        <v>1779</v>
      </c>
      <c r="P411" t="s">
        <v>128</v>
      </c>
      <c r="Q411" t="s">
        <v>1780</v>
      </c>
      <c r="R411">
        <v>20877</v>
      </c>
      <c r="S411">
        <v>1</v>
      </c>
      <c r="T411">
        <v>1</v>
      </c>
      <c r="U411">
        <v>0</v>
      </c>
      <c r="V411" t="s">
        <v>1065</v>
      </c>
      <c r="W411" t="s">
        <v>103</v>
      </c>
      <c r="X411">
        <v>1</v>
      </c>
      <c r="Y411">
        <v>0</v>
      </c>
      <c r="Z411">
        <v>0</v>
      </c>
      <c r="AB411" t="s">
        <v>104</v>
      </c>
      <c r="AC411" t="s">
        <v>31</v>
      </c>
      <c r="AD411">
        <v>1</v>
      </c>
      <c r="AE411" t="s">
        <v>1780</v>
      </c>
      <c r="AF411" t="s">
        <v>94</v>
      </c>
      <c r="AG411">
        <v>1</v>
      </c>
      <c r="AJ411" t="s">
        <v>105</v>
      </c>
      <c r="AK411" t="s">
        <v>105</v>
      </c>
      <c r="AL411" t="s">
        <v>31</v>
      </c>
      <c r="AM411" t="s">
        <v>106</v>
      </c>
      <c r="AN411" t="s">
        <v>31</v>
      </c>
      <c r="AP411">
        <v>0</v>
      </c>
    </row>
    <row r="412" spans="1:42">
      <c r="A412" s="106" t="e">
        <f>#REF!</f>
        <v>#REF!</v>
      </c>
      <c r="B412" s="62" t="str">
        <f t="shared" si="30"/>
        <v>16:15:04</v>
      </c>
      <c r="C412" s="62" t="s">
        <v>29</v>
      </c>
      <c r="D412" s="63">
        <f t="shared" si="31"/>
        <v>73</v>
      </c>
      <c r="E412" s="87">
        <f t="shared" si="32"/>
        <v>40.86</v>
      </c>
      <c r="F412" s="89">
        <f t="shared" si="33"/>
        <v>2982.7799999999997</v>
      </c>
      <c r="G412" s="64" t="s">
        <v>8</v>
      </c>
      <c r="H412" s="64" t="str">
        <f t="shared" si="34"/>
        <v>00540111228TRLO1</v>
      </c>
      <c r="J412" t="s">
        <v>94</v>
      </c>
      <c r="K412" t="s">
        <v>95</v>
      </c>
      <c r="L412">
        <v>73</v>
      </c>
      <c r="M412">
        <v>4086</v>
      </c>
      <c r="N412" t="s">
        <v>127</v>
      </c>
      <c r="O412" t="s">
        <v>1781</v>
      </c>
      <c r="P412" t="s">
        <v>128</v>
      </c>
      <c r="Q412" t="s">
        <v>1782</v>
      </c>
      <c r="R412">
        <v>20877</v>
      </c>
      <c r="S412">
        <v>1</v>
      </c>
      <c r="T412">
        <v>1</v>
      </c>
      <c r="U412">
        <v>0</v>
      </c>
      <c r="V412" t="s">
        <v>1065</v>
      </c>
      <c r="W412" t="s">
        <v>103</v>
      </c>
      <c r="X412">
        <v>1</v>
      </c>
      <c r="Y412">
        <v>0</v>
      </c>
      <c r="Z412">
        <v>0</v>
      </c>
      <c r="AB412" t="s">
        <v>104</v>
      </c>
      <c r="AC412" t="s">
        <v>31</v>
      </c>
      <c r="AD412">
        <v>1</v>
      </c>
      <c r="AE412" t="s">
        <v>1782</v>
      </c>
      <c r="AF412" t="s">
        <v>94</v>
      </c>
      <c r="AG412">
        <v>1</v>
      </c>
      <c r="AJ412" t="s">
        <v>105</v>
      </c>
      <c r="AK412" t="s">
        <v>105</v>
      </c>
      <c r="AL412" t="s">
        <v>31</v>
      </c>
      <c r="AM412" t="s">
        <v>106</v>
      </c>
      <c r="AN412" t="s">
        <v>31</v>
      </c>
      <c r="AP412">
        <v>0</v>
      </c>
    </row>
    <row r="413" spans="1:42">
      <c r="A413" s="106" t="e">
        <f>#REF!</f>
        <v>#REF!</v>
      </c>
      <c r="B413" s="62" t="str">
        <f t="shared" si="30"/>
        <v>16:15:04</v>
      </c>
      <c r="C413" s="62" t="s">
        <v>29</v>
      </c>
      <c r="D413" s="63">
        <f t="shared" si="31"/>
        <v>77</v>
      </c>
      <c r="E413" s="87">
        <f t="shared" si="32"/>
        <v>40.880000000000003</v>
      </c>
      <c r="F413" s="89">
        <f t="shared" si="33"/>
        <v>3147.76</v>
      </c>
      <c r="G413" s="64" t="s">
        <v>8</v>
      </c>
      <c r="H413" s="64" t="str">
        <f t="shared" si="34"/>
        <v>00540111227TRLO1</v>
      </c>
      <c r="J413" t="s">
        <v>94</v>
      </c>
      <c r="K413" t="s">
        <v>95</v>
      </c>
      <c r="L413">
        <v>77</v>
      </c>
      <c r="M413">
        <v>4088</v>
      </c>
      <c r="N413" t="s">
        <v>127</v>
      </c>
      <c r="O413" t="s">
        <v>1781</v>
      </c>
      <c r="P413" t="s">
        <v>128</v>
      </c>
      <c r="Q413" t="s">
        <v>1783</v>
      </c>
      <c r="R413">
        <v>20877</v>
      </c>
      <c r="S413">
        <v>1</v>
      </c>
      <c r="T413">
        <v>1</v>
      </c>
      <c r="U413">
        <v>0</v>
      </c>
      <c r="V413" t="s">
        <v>1065</v>
      </c>
      <c r="W413" t="s">
        <v>103</v>
      </c>
      <c r="X413">
        <v>1</v>
      </c>
      <c r="Y413">
        <v>0</v>
      </c>
      <c r="Z413">
        <v>0</v>
      </c>
      <c r="AB413" t="s">
        <v>104</v>
      </c>
      <c r="AC413" t="s">
        <v>31</v>
      </c>
      <c r="AD413">
        <v>1</v>
      </c>
      <c r="AE413" t="s">
        <v>1783</v>
      </c>
      <c r="AF413" t="s">
        <v>94</v>
      </c>
      <c r="AG413">
        <v>1</v>
      </c>
      <c r="AJ413" t="s">
        <v>105</v>
      </c>
      <c r="AK413" t="s">
        <v>105</v>
      </c>
      <c r="AL413" t="s">
        <v>31</v>
      </c>
      <c r="AM413" t="s">
        <v>106</v>
      </c>
      <c r="AN413" t="s">
        <v>31</v>
      </c>
      <c r="AP413">
        <v>0</v>
      </c>
    </row>
    <row r="414" spans="1:42">
      <c r="A414" s="106" t="e">
        <f>#REF!</f>
        <v>#REF!</v>
      </c>
      <c r="B414" s="62" t="str">
        <f t="shared" si="30"/>
        <v>16:15:56</v>
      </c>
      <c r="C414" s="62" t="s">
        <v>29</v>
      </c>
      <c r="D414" s="63">
        <f t="shared" si="31"/>
        <v>50</v>
      </c>
      <c r="E414" s="87">
        <f t="shared" si="32"/>
        <v>41.12</v>
      </c>
      <c r="F414" s="89">
        <f t="shared" si="33"/>
        <v>2056</v>
      </c>
      <c r="G414" s="64" t="s">
        <v>8</v>
      </c>
      <c r="H414" s="64" t="str">
        <f t="shared" si="34"/>
        <v>00540112944TRLO1</v>
      </c>
      <c r="J414" t="s">
        <v>94</v>
      </c>
      <c r="K414" t="s">
        <v>95</v>
      </c>
      <c r="L414">
        <v>50</v>
      </c>
      <c r="M414">
        <v>4112</v>
      </c>
      <c r="N414" t="s">
        <v>127</v>
      </c>
      <c r="O414" t="s">
        <v>1784</v>
      </c>
      <c r="P414" t="s">
        <v>128</v>
      </c>
      <c r="Q414" t="s">
        <v>1785</v>
      </c>
      <c r="R414">
        <v>20877</v>
      </c>
      <c r="S414">
        <v>1</v>
      </c>
      <c r="T414">
        <v>1</v>
      </c>
      <c r="U414">
        <v>0</v>
      </c>
      <c r="V414" t="s">
        <v>1065</v>
      </c>
      <c r="W414" t="s">
        <v>103</v>
      </c>
      <c r="X414">
        <v>1</v>
      </c>
      <c r="Y414">
        <v>0</v>
      </c>
      <c r="Z414">
        <v>0</v>
      </c>
      <c r="AB414" t="s">
        <v>104</v>
      </c>
      <c r="AC414" t="s">
        <v>31</v>
      </c>
      <c r="AD414">
        <v>1</v>
      </c>
      <c r="AE414" t="s">
        <v>1785</v>
      </c>
      <c r="AF414" t="s">
        <v>94</v>
      </c>
      <c r="AG414">
        <v>1</v>
      </c>
      <c r="AJ414" t="s">
        <v>105</v>
      </c>
      <c r="AK414" t="s">
        <v>105</v>
      </c>
      <c r="AL414" t="s">
        <v>31</v>
      </c>
      <c r="AM414" t="s">
        <v>106</v>
      </c>
      <c r="AN414" t="s">
        <v>31</v>
      </c>
      <c r="AP414">
        <v>0</v>
      </c>
    </row>
    <row r="415" spans="1:42">
      <c r="A415" s="106" t="e">
        <f>#REF!</f>
        <v>#REF!</v>
      </c>
      <c r="B415" s="62" t="str">
        <f t="shared" si="30"/>
        <v>16:16:40</v>
      </c>
      <c r="C415" s="62" t="s">
        <v>29</v>
      </c>
      <c r="D415" s="63">
        <f t="shared" si="31"/>
        <v>133</v>
      </c>
      <c r="E415" s="87">
        <f t="shared" si="32"/>
        <v>41.18</v>
      </c>
      <c r="F415" s="89">
        <f t="shared" si="33"/>
        <v>5476.94</v>
      </c>
      <c r="G415" s="64" t="s">
        <v>8</v>
      </c>
      <c r="H415" s="64" t="str">
        <f t="shared" si="34"/>
        <v>00540114196TRLO1</v>
      </c>
      <c r="J415" t="s">
        <v>94</v>
      </c>
      <c r="K415" t="s">
        <v>95</v>
      </c>
      <c r="L415">
        <v>133</v>
      </c>
      <c r="M415">
        <v>4118</v>
      </c>
      <c r="N415" t="s">
        <v>127</v>
      </c>
      <c r="O415" t="s">
        <v>1786</v>
      </c>
      <c r="P415" t="s">
        <v>128</v>
      </c>
      <c r="Q415" t="s">
        <v>1787</v>
      </c>
      <c r="R415">
        <v>20877</v>
      </c>
      <c r="S415">
        <v>1</v>
      </c>
      <c r="T415">
        <v>1</v>
      </c>
      <c r="U415">
        <v>0</v>
      </c>
      <c r="V415" t="s">
        <v>1065</v>
      </c>
      <c r="W415" t="s">
        <v>103</v>
      </c>
      <c r="X415">
        <v>1</v>
      </c>
      <c r="Y415">
        <v>0</v>
      </c>
      <c r="Z415">
        <v>0</v>
      </c>
      <c r="AB415" t="s">
        <v>104</v>
      </c>
      <c r="AC415" t="s">
        <v>31</v>
      </c>
      <c r="AD415">
        <v>1</v>
      </c>
      <c r="AE415" t="s">
        <v>1787</v>
      </c>
      <c r="AF415" t="s">
        <v>94</v>
      </c>
      <c r="AG415">
        <v>1</v>
      </c>
      <c r="AJ415" t="s">
        <v>105</v>
      </c>
      <c r="AK415" t="s">
        <v>105</v>
      </c>
      <c r="AL415" t="s">
        <v>31</v>
      </c>
      <c r="AM415" t="s">
        <v>106</v>
      </c>
      <c r="AN415" t="s">
        <v>31</v>
      </c>
      <c r="AP415">
        <v>0</v>
      </c>
    </row>
    <row r="416" spans="1:42">
      <c r="A416" s="106" t="e">
        <f>#REF!</f>
        <v>#REF!</v>
      </c>
      <c r="B416" s="62" t="str">
        <f t="shared" si="30"/>
        <v>16:16:41</v>
      </c>
      <c r="C416" s="62" t="s">
        <v>29</v>
      </c>
      <c r="D416" s="63">
        <f t="shared" si="31"/>
        <v>46</v>
      </c>
      <c r="E416" s="87">
        <f t="shared" si="32"/>
        <v>41.12</v>
      </c>
      <c r="F416" s="89">
        <f t="shared" si="33"/>
        <v>1891.52</v>
      </c>
      <c r="G416" s="64" t="s">
        <v>8</v>
      </c>
      <c r="H416" s="64" t="str">
        <f t="shared" si="34"/>
        <v>00540114211TRLO1</v>
      </c>
      <c r="J416" t="s">
        <v>94</v>
      </c>
      <c r="K416" t="s">
        <v>95</v>
      </c>
      <c r="L416">
        <v>46</v>
      </c>
      <c r="M416">
        <v>4112</v>
      </c>
      <c r="N416" t="s">
        <v>127</v>
      </c>
      <c r="O416" t="s">
        <v>1788</v>
      </c>
      <c r="P416" t="s">
        <v>128</v>
      </c>
      <c r="Q416" t="s">
        <v>1789</v>
      </c>
      <c r="R416">
        <v>20877</v>
      </c>
      <c r="S416">
        <v>1</v>
      </c>
      <c r="T416">
        <v>1</v>
      </c>
      <c r="U416">
        <v>0</v>
      </c>
      <c r="V416" t="s">
        <v>1065</v>
      </c>
      <c r="W416" t="s">
        <v>103</v>
      </c>
      <c r="X416">
        <v>1</v>
      </c>
      <c r="Y416">
        <v>0</v>
      </c>
      <c r="Z416">
        <v>0</v>
      </c>
      <c r="AB416" t="s">
        <v>104</v>
      </c>
      <c r="AC416" t="s">
        <v>31</v>
      </c>
      <c r="AD416">
        <v>1</v>
      </c>
      <c r="AE416" t="s">
        <v>1789</v>
      </c>
      <c r="AF416" t="s">
        <v>94</v>
      </c>
      <c r="AG416">
        <v>1</v>
      </c>
      <c r="AJ416" t="s">
        <v>105</v>
      </c>
      <c r="AK416" t="s">
        <v>105</v>
      </c>
      <c r="AL416" t="s">
        <v>31</v>
      </c>
      <c r="AM416" t="s">
        <v>106</v>
      </c>
      <c r="AN416" t="s">
        <v>31</v>
      </c>
      <c r="AP416">
        <v>0</v>
      </c>
    </row>
    <row r="417" spans="1:42">
      <c r="A417" s="106" t="e">
        <f>#REF!</f>
        <v>#REF!</v>
      </c>
      <c r="B417" s="62" t="str">
        <f t="shared" si="30"/>
        <v>16:16:41</v>
      </c>
      <c r="C417" s="62" t="s">
        <v>29</v>
      </c>
      <c r="D417" s="63">
        <f t="shared" si="31"/>
        <v>282</v>
      </c>
      <c r="E417" s="87">
        <f t="shared" si="32"/>
        <v>41.12</v>
      </c>
      <c r="F417" s="89">
        <f t="shared" si="33"/>
        <v>11595.84</v>
      </c>
      <c r="G417" s="64" t="s">
        <v>8</v>
      </c>
      <c r="H417" s="64" t="str">
        <f t="shared" si="34"/>
        <v>00540114210TRLO1</v>
      </c>
      <c r="J417" t="s">
        <v>94</v>
      </c>
      <c r="K417" t="s">
        <v>95</v>
      </c>
      <c r="L417">
        <v>282</v>
      </c>
      <c r="M417">
        <v>4112</v>
      </c>
      <c r="N417" t="s">
        <v>127</v>
      </c>
      <c r="O417" t="s">
        <v>1788</v>
      </c>
      <c r="P417" t="s">
        <v>128</v>
      </c>
      <c r="Q417" t="s">
        <v>1790</v>
      </c>
      <c r="R417">
        <v>20877</v>
      </c>
      <c r="S417">
        <v>1</v>
      </c>
      <c r="T417">
        <v>1</v>
      </c>
      <c r="U417">
        <v>0</v>
      </c>
      <c r="V417" t="s">
        <v>1065</v>
      </c>
      <c r="W417" t="s">
        <v>103</v>
      </c>
      <c r="X417">
        <v>1</v>
      </c>
      <c r="Y417">
        <v>0</v>
      </c>
      <c r="Z417">
        <v>0</v>
      </c>
      <c r="AB417" t="s">
        <v>104</v>
      </c>
      <c r="AC417" t="s">
        <v>31</v>
      </c>
      <c r="AD417">
        <v>1</v>
      </c>
      <c r="AE417" t="s">
        <v>1790</v>
      </c>
      <c r="AF417" t="s">
        <v>94</v>
      </c>
      <c r="AG417">
        <v>1</v>
      </c>
      <c r="AJ417" t="s">
        <v>105</v>
      </c>
      <c r="AK417" t="s">
        <v>105</v>
      </c>
      <c r="AL417" t="s">
        <v>31</v>
      </c>
      <c r="AM417" t="s">
        <v>106</v>
      </c>
      <c r="AN417" t="s">
        <v>31</v>
      </c>
      <c r="AP417">
        <v>0</v>
      </c>
    </row>
    <row r="418" spans="1:42">
      <c r="A418" s="106" t="e">
        <f>#REF!</f>
        <v>#REF!</v>
      </c>
      <c r="B418" s="62" t="str">
        <f t="shared" si="30"/>
        <v>16:17:23</v>
      </c>
      <c r="C418" s="62" t="s">
        <v>29</v>
      </c>
      <c r="D418" s="63">
        <f t="shared" si="31"/>
        <v>12</v>
      </c>
      <c r="E418" s="87">
        <f t="shared" si="32"/>
        <v>41.08</v>
      </c>
      <c r="F418" s="89">
        <f t="shared" si="33"/>
        <v>492.96</v>
      </c>
      <c r="G418" s="64" t="s">
        <v>8</v>
      </c>
      <c r="H418" s="64" t="str">
        <f t="shared" si="34"/>
        <v>00540114671TRLO1</v>
      </c>
      <c r="J418" t="s">
        <v>94</v>
      </c>
      <c r="K418" t="s">
        <v>95</v>
      </c>
      <c r="L418">
        <v>12</v>
      </c>
      <c r="M418">
        <v>4108</v>
      </c>
      <c r="N418" t="s">
        <v>127</v>
      </c>
      <c r="O418" t="s">
        <v>1791</v>
      </c>
      <c r="P418" t="s">
        <v>128</v>
      </c>
      <c r="Q418" t="s">
        <v>1792</v>
      </c>
      <c r="R418">
        <v>20877</v>
      </c>
      <c r="S418">
        <v>1</v>
      </c>
      <c r="T418">
        <v>1</v>
      </c>
      <c r="U418">
        <v>0</v>
      </c>
      <c r="V418" t="s">
        <v>1065</v>
      </c>
      <c r="W418" t="s">
        <v>103</v>
      </c>
      <c r="X418">
        <v>1</v>
      </c>
      <c r="Y418">
        <v>0</v>
      </c>
      <c r="Z418">
        <v>0</v>
      </c>
      <c r="AB418" t="s">
        <v>104</v>
      </c>
      <c r="AC418" t="s">
        <v>31</v>
      </c>
      <c r="AD418">
        <v>1</v>
      </c>
      <c r="AE418" t="s">
        <v>1792</v>
      </c>
      <c r="AF418" t="s">
        <v>94</v>
      </c>
      <c r="AG418">
        <v>1</v>
      </c>
      <c r="AJ418" t="s">
        <v>105</v>
      </c>
      <c r="AK418" t="s">
        <v>105</v>
      </c>
      <c r="AL418" t="s">
        <v>31</v>
      </c>
      <c r="AM418" t="s">
        <v>106</v>
      </c>
      <c r="AN418" t="s">
        <v>31</v>
      </c>
      <c r="AP418">
        <v>0</v>
      </c>
    </row>
    <row r="419" spans="1:42">
      <c r="A419" s="106" t="e">
        <f>#REF!</f>
        <v>#REF!</v>
      </c>
      <c r="B419" s="62" t="str">
        <f t="shared" si="30"/>
        <v>16:17:36</v>
      </c>
      <c r="C419" s="62" t="s">
        <v>29</v>
      </c>
      <c r="D419" s="63">
        <f t="shared" si="31"/>
        <v>30</v>
      </c>
      <c r="E419" s="87">
        <f t="shared" si="32"/>
        <v>41.06</v>
      </c>
      <c r="F419" s="89">
        <f t="shared" si="33"/>
        <v>1231.8000000000002</v>
      </c>
      <c r="G419" s="64" t="s">
        <v>8</v>
      </c>
      <c r="H419" s="64" t="str">
        <f t="shared" si="34"/>
        <v>00540114818TRLO1</v>
      </c>
      <c r="J419" t="s">
        <v>94</v>
      </c>
      <c r="K419" t="s">
        <v>95</v>
      </c>
      <c r="L419">
        <v>30</v>
      </c>
      <c r="M419">
        <v>4106</v>
      </c>
      <c r="N419" t="s">
        <v>127</v>
      </c>
      <c r="O419" t="s">
        <v>1793</v>
      </c>
      <c r="P419" t="s">
        <v>128</v>
      </c>
      <c r="Q419" t="s">
        <v>1794</v>
      </c>
      <c r="R419">
        <v>20877</v>
      </c>
      <c r="S419">
        <v>1</v>
      </c>
      <c r="T419">
        <v>1</v>
      </c>
      <c r="U419">
        <v>0</v>
      </c>
      <c r="V419" t="s">
        <v>1065</v>
      </c>
      <c r="W419" t="s">
        <v>103</v>
      </c>
      <c r="X419">
        <v>1</v>
      </c>
      <c r="Y419">
        <v>0</v>
      </c>
      <c r="Z419">
        <v>0</v>
      </c>
      <c r="AB419" t="s">
        <v>104</v>
      </c>
      <c r="AC419" t="s">
        <v>31</v>
      </c>
      <c r="AD419">
        <v>1</v>
      </c>
      <c r="AE419" t="s">
        <v>1794</v>
      </c>
      <c r="AF419" t="s">
        <v>94</v>
      </c>
      <c r="AG419">
        <v>1</v>
      </c>
      <c r="AJ419" t="s">
        <v>105</v>
      </c>
      <c r="AK419" t="s">
        <v>105</v>
      </c>
      <c r="AL419" t="s">
        <v>31</v>
      </c>
      <c r="AM419" t="s">
        <v>106</v>
      </c>
      <c r="AN419" t="s">
        <v>31</v>
      </c>
      <c r="AP419">
        <v>0</v>
      </c>
    </row>
    <row r="420" spans="1:42">
      <c r="A420" s="106" t="e">
        <f>#REF!</f>
        <v>#REF!</v>
      </c>
      <c r="B420" s="62" t="str">
        <f t="shared" si="30"/>
        <v>16:18:02</v>
      </c>
      <c r="C420" s="62" t="s">
        <v>29</v>
      </c>
      <c r="D420" s="63">
        <f t="shared" si="31"/>
        <v>52</v>
      </c>
      <c r="E420" s="87">
        <f t="shared" si="32"/>
        <v>41</v>
      </c>
      <c r="F420" s="89">
        <f t="shared" si="33"/>
        <v>2132</v>
      </c>
      <c r="G420" s="64" t="s">
        <v>8</v>
      </c>
      <c r="H420" s="64" t="str">
        <f t="shared" si="34"/>
        <v>00540115146TRLO1</v>
      </c>
      <c r="J420" t="s">
        <v>94</v>
      </c>
      <c r="K420" t="s">
        <v>95</v>
      </c>
      <c r="L420">
        <v>52</v>
      </c>
      <c r="M420">
        <v>4100</v>
      </c>
      <c r="N420" t="s">
        <v>127</v>
      </c>
      <c r="O420" t="s">
        <v>1795</v>
      </c>
      <c r="P420" t="s">
        <v>128</v>
      </c>
      <c r="Q420" t="s">
        <v>1796</v>
      </c>
      <c r="R420">
        <v>20877</v>
      </c>
      <c r="S420">
        <v>1</v>
      </c>
      <c r="T420">
        <v>1</v>
      </c>
      <c r="U420">
        <v>0</v>
      </c>
      <c r="V420" t="s">
        <v>1065</v>
      </c>
      <c r="W420" t="s">
        <v>103</v>
      </c>
      <c r="X420">
        <v>1</v>
      </c>
      <c r="Y420">
        <v>0</v>
      </c>
      <c r="Z420">
        <v>0</v>
      </c>
      <c r="AB420" t="s">
        <v>104</v>
      </c>
      <c r="AC420" t="s">
        <v>31</v>
      </c>
      <c r="AD420">
        <v>1</v>
      </c>
      <c r="AE420" t="s">
        <v>1796</v>
      </c>
      <c r="AF420" t="s">
        <v>94</v>
      </c>
      <c r="AG420">
        <v>1</v>
      </c>
      <c r="AJ420" t="s">
        <v>105</v>
      </c>
      <c r="AK420" t="s">
        <v>105</v>
      </c>
      <c r="AL420" t="s">
        <v>31</v>
      </c>
      <c r="AM420" t="s">
        <v>106</v>
      </c>
      <c r="AN420" t="s">
        <v>31</v>
      </c>
      <c r="AP420">
        <v>0</v>
      </c>
    </row>
    <row r="421" spans="1:42">
      <c r="A421" s="106" t="e">
        <f>#REF!</f>
        <v>#REF!</v>
      </c>
      <c r="B421" s="62" t="str">
        <f t="shared" si="30"/>
        <v>16:18:02</v>
      </c>
      <c r="C421" s="62" t="s">
        <v>29</v>
      </c>
      <c r="D421" s="63">
        <f t="shared" si="31"/>
        <v>10</v>
      </c>
      <c r="E421" s="87">
        <f t="shared" si="32"/>
        <v>41.04</v>
      </c>
      <c r="F421" s="89">
        <f t="shared" si="33"/>
        <v>410.4</v>
      </c>
      <c r="G421" s="64" t="s">
        <v>8</v>
      </c>
      <c r="H421" s="64" t="str">
        <f t="shared" si="34"/>
        <v>00540115145TRLO1</v>
      </c>
      <c r="J421" t="s">
        <v>94</v>
      </c>
      <c r="K421" t="s">
        <v>95</v>
      </c>
      <c r="L421">
        <v>10</v>
      </c>
      <c r="M421">
        <v>4104</v>
      </c>
      <c r="N421" t="s">
        <v>127</v>
      </c>
      <c r="O421" t="s">
        <v>1795</v>
      </c>
      <c r="P421" t="s">
        <v>128</v>
      </c>
      <c r="Q421" t="s">
        <v>1797</v>
      </c>
      <c r="R421">
        <v>20877</v>
      </c>
      <c r="S421">
        <v>1</v>
      </c>
      <c r="T421">
        <v>1</v>
      </c>
      <c r="U421">
        <v>0</v>
      </c>
      <c r="V421" t="s">
        <v>1065</v>
      </c>
      <c r="W421" t="s">
        <v>103</v>
      </c>
      <c r="X421">
        <v>1</v>
      </c>
      <c r="Y421">
        <v>0</v>
      </c>
      <c r="Z421">
        <v>0</v>
      </c>
      <c r="AB421" t="s">
        <v>104</v>
      </c>
      <c r="AC421" t="s">
        <v>31</v>
      </c>
      <c r="AD421">
        <v>1</v>
      </c>
      <c r="AE421" t="s">
        <v>1797</v>
      </c>
      <c r="AF421" t="s">
        <v>94</v>
      </c>
      <c r="AG421">
        <v>1</v>
      </c>
      <c r="AJ421" t="s">
        <v>105</v>
      </c>
      <c r="AK421" t="s">
        <v>105</v>
      </c>
      <c r="AL421" t="s">
        <v>31</v>
      </c>
      <c r="AM421" t="s">
        <v>106</v>
      </c>
      <c r="AN421" t="s">
        <v>31</v>
      </c>
      <c r="AP421">
        <v>0</v>
      </c>
    </row>
    <row r="422" spans="1:42">
      <c r="A422" s="106" t="e">
        <f>#REF!</f>
        <v>#REF!</v>
      </c>
      <c r="B422" s="62" t="str">
        <f t="shared" si="30"/>
        <v>16:19:17</v>
      </c>
      <c r="C422" s="62" t="s">
        <v>29</v>
      </c>
      <c r="D422" s="63">
        <f t="shared" si="31"/>
        <v>22</v>
      </c>
      <c r="E422" s="87">
        <f t="shared" si="32"/>
        <v>41</v>
      </c>
      <c r="F422" s="89">
        <f t="shared" si="33"/>
        <v>902</v>
      </c>
      <c r="G422" s="64" t="s">
        <v>8</v>
      </c>
      <c r="H422" s="64" t="str">
        <f t="shared" si="34"/>
        <v>00540115838TRLO1</v>
      </c>
      <c r="J422" t="s">
        <v>94</v>
      </c>
      <c r="K422" t="s">
        <v>95</v>
      </c>
      <c r="L422">
        <v>22</v>
      </c>
      <c r="M422">
        <v>4100</v>
      </c>
      <c r="N422" t="s">
        <v>127</v>
      </c>
      <c r="O422" t="s">
        <v>1798</v>
      </c>
      <c r="P422" t="s">
        <v>128</v>
      </c>
      <c r="Q422" t="s">
        <v>1799</v>
      </c>
      <c r="R422">
        <v>20877</v>
      </c>
      <c r="S422">
        <v>1</v>
      </c>
      <c r="T422">
        <v>1</v>
      </c>
      <c r="U422">
        <v>0</v>
      </c>
      <c r="V422" t="s">
        <v>1065</v>
      </c>
      <c r="W422" t="s">
        <v>103</v>
      </c>
      <c r="X422">
        <v>1</v>
      </c>
      <c r="Y422">
        <v>0</v>
      </c>
      <c r="Z422">
        <v>0</v>
      </c>
      <c r="AB422" t="s">
        <v>104</v>
      </c>
      <c r="AC422" t="s">
        <v>31</v>
      </c>
      <c r="AD422">
        <v>1</v>
      </c>
      <c r="AE422" t="s">
        <v>1799</v>
      </c>
      <c r="AF422" t="s">
        <v>94</v>
      </c>
      <c r="AG422">
        <v>1</v>
      </c>
      <c r="AJ422" t="s">
        <v>105</v>
      </c>
      <c r="AK422" t="s">
        <v>105</v>
      </c>
      <c r="AL422" t="s">
        <v>31</v>
      </c>
      <c r="AM422" t="s">
        <v>106</v>
      </c>
      <c r="AN422" t="s">
        <v>31</v>
      </c>
      <c r="AP422">
        <v>0</v>
      </c>
    </row>
    <row r="423" spans="1:42">
      <c r="A423" s="106" t="e">
        <f>#REF!</f>
        <v>#REF!</v>
      </c>
      <c r="B423" s="62" t="str">
        <f t="shared" si="30"/>
        <v>16:20:23</v>
      </c>
      <c r="C423" s="62" t="s">
        <v>29</v>
      </c>
      <c r="D423" s="63">
        <f t="shared" si="31"/>
        <v>214</v>
      </c>
      <c r="E423" s="87">
        <f t="shared" si="32"/>
        <v>40.98</v>
      </c>
      <c r="F423" s="89">
        <f t="shared" si="33"/>
        <v>8769.7199999999993</v>
      </c>
      <c r="G423" s="64" t="s">
        <v>8</v>
      </c>
      <c r="H423" s="64" t="str">
        <f t="shared" si="34"/>
        <v>00540116543TRLO1</v>
      </c>
      <c r="J423" t="s">
        <v>94</v>
      </c>
      <c r="K423" t="s">
        <v>95</v>
      </c>
      <c r="L423">
        <v>214</v>
      </c>
      <c r="M423">
        <v>4098</v>
      </c>
      <c r="N423" t="s">
        <v>127</v>
      </c>
      <c r="O423" t="s">
        <v>1800</v>
      </c>
      <c r="P423" t="s">
        <v>128</v>
      </c>
      <c r="Q423" t="s">
        <v>1801</v>
      </c>
      <c r="R423">
        <v>20877</v>
      </c>
      <c r="S423">
        <v>1</v>
      </c>
      <c r="T423">
        <v>1</v>
      </c>
      <c r="U423">
        <v>0</v>
      </c>
      <c r="V423" t="s">
        <v>1065</v>
      </c>
      <c r="W423" t="s">
        <v>103</v>
      </c>
      <c r="X423">
        <v>1</v>
      </c>
      <c r="Y423">
        <v>0</v>
      </c>
      <c r="Z423">
        <v>0</v>
      </c>
      <c r="AB423" t="s">
        <v>104</v>
      </c>
      <c r="AC423" t="s">
        <v>31</v>
      </c>
      <c r="AD423">
        <v>1</v>
      </c>
      <c r="AE423" t="s">
        <v>1801</v>
      </c>
      <c r="AF423" t="s">
        <v>94</v>
      </c>
      <c r="AG423">
        <v>1</v>
      </c>
      <c r="AJ423" t="s">
        <v>105</v>
      </c>
      <c r="AK423" t="s">
        <v>105</v>
      </c>
      <c r="AL423" t="s">
        <v>31</v>
      </c>
      <c r="AM423" t="s">
        <v>106</v>
      </c>
      <c r="AN423" t="s">
        <v>31</v>
      </c>
      <c r="AP423">
        <v>0</v>
      </c>
    </row>
    <row r="424" spans="1:42">
      <c r="A424" s="106" t="e">
        <f>#REF!</f>
        <v>#REF!</v>
      </c>
      <c r="B424" s="62" t="str">
        <f t="shared" si="30"/>
        <v>16:20:23</v>
      </c>
      <c r="C424" s="62" t="s">
        <v>29</v>
      </c>
      <c r="D424" s="63">
        <f t="shared" si="31"/>
        <v>25</v>
      </c>
      <c r="E424" s="87">
        <f t="shared" si="32"/>
        <v>41</v>
      </c>
      <c r="F424" s="89">
        <f t="shared" si="33"/>
        <v>1025</v>
      </c>
      <c r="G424" s="64" t="s">
        <v>8</v>
      </c>
      <c r="H424" s="64" t="str">
        <f t="shared" si="34"/>
        <v>00540116542TRLO1</v>
      </c>
      <c r="J424" t="s">
        <v>94</v>
      </c>
      <c r="K424" t="s">
        <v>95</v>
      </c>
      <c r="L424">
        <v>25</v>
      </c>
      <c r="M424">
        <v>4100</v>
      </c>
      <c r="N424" t="s">
        <v>127</v>
      </c>
      <c r="O424" t="s">
        <v>1802</v>
      </c>
      <c r="P424" t="s">
        <v>128</v>
      </c>
      <c r="Q424" t="s">
        <v>1803</v>
      </c>
      <c r="R424">
        <v>20877</v>
      </c>
      <c r="S424">
        <v>1</v>
      </c>
      <c r="T424">
        <v>1</v>
      </c>
      <c r="U424">
        <v>0</v>
      </c>
      <c r="V424" t="s">
        <v>1065</v>
      </c>
      <c r="W424" t="s">
        <v>103</v>
      </c>
      <c r="X424">
        <v>1</v>
      </c>
      <c r="Y424">
        <v>0</v>
      </c>
      <c r="Z424">
        <v>0</v>
      </c>
      <c r="AB424" t="s">
        <v>104</v>
      </c>
      <c r="AC424" t="s">
        <v>31</v>
      </c>
      <c r="AD424">
        <v>1</v>
      </c>
      <c r="AE424" t="s">
        <v>1803</v>
      </c>
      <c r="AF424" t="s">
        <v>94</v>
      </c>
      <c r="AG424">
        <v>1</v>
      </c>
      <c r="AJ424" t="s">
        <v>105</v>
      </c>
      <c r="AK424" t="s">
        <v>105</v>
      </c>
      <c r="AL424" t="s">
        <v>31</v>
      </c>
      <c r="AM424" t="s">
        <v>106</v>
      </c>
      <c r="AN424" t="s">
        <v>31</v>
      </c>
      <c r="AP424">
        <v>0</v>
      </c>
    </row>
    <row r="425" spans="1:42">
      <c r="A425" s="106" t="e">
        <f>#REF!</f>
        <v>#REF!</v>
      </c>
      <c r="B425" s="62" t="str">
        <f t="shared" si="30"/>
        <v>16:21:03</v>
      </c>
      <c r="C425" s="62" t="s">
        <v>29</v>
      </c>
      <c r="D425" s="63">
        <f t="shared" si="31"/>
        <v>11</v>
      </c>
      <c r="E425" s="87">
        <f t="shared" si="32"/>
        <v>41.04</v>
      </c>
      <c r="F425" s="89">
        <f t="shared" si="33"/>
        <v>451.44</v>
      </c>
      <c r="G425" s="64" t="s">
        <v>8</v>
      </c>
      <c r="H425" s="64" t="str">
        <f t="shared" si="34"/>
        <v>00540117094TRLO1</v>
      </c>
      <c r="J425" t="s">
        <v>94</v>
      </c>
      <c r="K425" t="s">
        <v>95</v>
      </c>
      <c r="L425">
        <v>11</v>
      </c>
      <c r="M425">
        <v>4104</v>
      </c>
      <c r="N425" t="s">
        <v>127</v>
      </c>
      <c r="O425" t="s">
        <v>1804</v>
      </c>
      <c r="P425" t="s">
        <v>128</v>
      </c>
      <c r="Q425" t="s">
        <v>1805</v>
      </c>
      <c r="R425">
        <v>20877</v>
      </c>
      <c r="S425">
        <v>1</v>
      </c>
      <c r="T425">
        <v>1</v>
      </c>
      <c r="U425">
        <v>0</v>
      </c>
      <c r="V425" t="s">
        <v>1065</v>
      </c>
      <c r="W425" t="s">
        <v>103</v>
      </c>
      <c r="X425">
        <v>1</v>
      </c>
      <c r="Y425">
        <v>0</v>
      </c>
      <c r="Z425">
        <v>0</v>
      </c>
      <c r="AB425" t="s">
        <v>104</v>
      </c>
      <c r="AC425" t="s">
        <v>31</v>
      </c>
      <c r="AD425">
        <v>1</v>
      </c>
      <c r="AE425" t="s">
        <v>1805</v>
      </c>
      <c r="AF425" t="s">
        <v>94</v>
      </c>
      <c r="AG425">
        <v>1</v>
      </c>
      <c r="AJ425" t="s">
        <v>105</v>
      </c>
      <c r="AK425" t="s">
        <v>105</v>
      </c>
      <c r="AL425" t="s">
        <v>31</v>
      </c>
      <c r="AM425" t="s">
        <v>106</v>
      </c>
      <c r="AN425" t="s">
        <v>31</v>
      </c>
      <c r="AP425">
        <v>0</v>
      </c>
    </row>
    <row r="426" spans="1:42">
      <c r="A426" s="106" t="e">
        <f>#REF!</f>
        <v>#REF!</v>
      </c>
      <c r="B426" s="62" t="str">
        <f t="shared" si="30"/>
        <v>16:21:29</v>
      </c>
      <c r="C426" s="62" t="s">
        <v>29</v>
      </c>
      <c r="D426" s="63">
        <f t="shared" si="31"/>
        <v>45</v>
      </c>
      <c r="E426" s="87">
        <f t="shared" si="32"/>
        <v>41</v>
      </c>
      <c r="F426" s="89">
        <f t="shared" si="33"/>
        <v>1845</v>
      </c>
      <c r="G426" s="64" t="s">
        <v>8</v>
      </c>
      <c r="H426" s="64" t="str">
        <f t="shared" si="34"/>
        <v>00540117375TRLO1</v>
      </c>
      <c r="J426" t="s">
        <v>94</v>
      </c>
      <c r="K426" t="s">
        <v>95</v>
      </c>
      <c r="L426">
        <v>45</v>
      </c>
      <c r="M426">
        <v>4100</v>
      </c>
      <c r="N426" t="s">
        <v>127</v>
      </c>
      <c r="O426" t="s">
        <v>1806</v>
      </c>
      <c r="P426" t="s">
        <v>128</v>
      </c>
      <c r="Q426" t="s">
        <v>1807</v>
      </c>
      <c r="R426">
        <v>20877</v>
      </c>
      <c r="S426">
        <v>1</v>
      </c>
      <c r="T426">
        <v>1</v>
      </c>
      <c r="U426">
        <v>0</v>
      </c>
      <c r="V426" t="s">
        <v>1065</v>
      </c>
      <c r="W426" t="s">
        <v>103</v>
      </c>
      <c r="X426">
        <v>1</v>
      </c>
      <c r="Y426">
        <v>0</v>
      </c>
      <c r="Z426">
        <v>0</v>
      </c>
      <c r="AB426" t="s">
        <v>104</v>
      </c>
      <c r="AC426" t="s">
        <v>31</v>
      </c>
      <c r="AD426">
        <v>1</v>
      </c>
      <c r="AE426" t="s">
        <v>1807</v>
      </c>
      <c r="AF426" t="s">
        <v>94</v>
      </c>
      <c r="AG426">
        <v>1</v>
      </c>
      <c r="AJ426" t="s">
        <v>105</v>
      </c>
      <c r="AK426" t="s">
        <v>105</v>
      </c>
      <c r="AL426" t="s">
        <v>31</v>
      </c>
      <c r="AM426" t="s">
        <v>106</v>
      </c>
      <c r="AN426" t="s">
        <v>31</v>
      </c>
      <c r="AP426">
        <v>0</v>
      </c>
    </row>
    <row r="427" spans="1:42">
      <c r="A427" s="106" t="e">
        <f>#REF!</f>
        <v>#REF!</v>
      </c>
      <c r="B427" s="62" t="str">
        <f t="shared" si="30"/>
        <v>16:21:29</v>
      </c>
      <c r="C427" s="62" t="s">
        <v>29</v>
      </c>
      <c r="D427" s="63">
        <f t="shared" si="31"/>
        <v>21</v>
      </c>
      <c r="E427" s="87">
        <f t="shared" si="32"/>
        <v>40.98</v>
      </c>
      <c r="F427" s="89">
        <f t="shared" si="33"/>
        <v>860.57999999999993</v>
      </c>
      <c r="G427" s="64" t="s">
        <v>8</v>
      </c>
      <c r="H427" s="64" t="str">
        <f t="shared" si="34"/>
        <v>00540117376TRLO1</v>
      </c>
      <c r="J427" t="s">
        <v>94</v>
      </c>
      <c r="K427" t="s">
        <v>95</v>
      </c>
      <c r="L427">
        <v>21</v>
      </c>
      <c r="M427">
        <v>4098</v>
      </c>
      <c r="N427" t="s">
        <v>127</v>
      </c>
      <c r="O427" t="s">
        <v>1808</v>
      </c>
      <c r="P427" t="s">
        <v>128</v>
      </c>
      <c r="Q427" t="s">
        <v>1809</v>
      </c>
      <c r="R427">
        <v>20877</v>
      </c>
      <c r="S427">
        <v>1</v>
      </c>
      <c r="T427">
        <v>1</v>
      </c>
      <c r="U427">
        <v>0</v>
      </c>
      <c r="V427" t="s">
        <v>1065</v>
      </c>
      <c r="W427" t="s">
        <v>103</v>
      </c>
      <c r="X427">
        <v>1</v>
      </c>
      <c r="Y427">
        <v>0</v>
      </c>
      <c r="Z427">
        <v>0</v>
      </c>
      <c r="AB427" t="s">
        <v>104</v>
      </c>
      <c r="AC427" t="s">
        <v>31</v>
      </c>
      <c r="AD427">
        <v>1</v>
      </c>
      <c r="AE427" t="s">
        <v>1809</v>
      </c>
      <c r="AF427" t="s">
        <v>94</v>
      </c>
      <c r="AG427">
        <v>1</v>
      </c>
      <c r="AJ427" t="s">
        <v>105</v>
      </c>
      <c r="AK427" t="s">
        <v>105</v>
      </c>
      <c r="AL427" t="s">
        <v>31</v>
      </c>
      <c r="AM427" t="s">
        <v>106</v>
      </c>
      <c r="AN427" t="s">
        <v>31</v>
      </c>
      <c r="AP427">
        <v>0</v>
      </c>
    </row>
    <row r="428" spans="1:42">
      <c r="A428" s="106" t="e">
        <f>#REF!</f>
        <v>#REF!</v>
      </c>
      <c r="B428" s="62" t="str">
        <f t="shared" si="30"/>
        <v>16:23:36</v>
      </c>
      <c r="C428" s="62" t="s">
        <v>29</v>
      </c>
      <c r="D428" s="63">
        <f t="shared" si="31"/>
        <v>9</v>
      </c>
      <c r="E428" s="87">
        <f t="shared" si="32"/>
        <v>40.98</v>
      </c>
      <c r="F428" s="89">
        <f t="shared" si="33"/>
        <v>368.82</v>
      </c>
      <c r="G428" s="64" t="s">
        <v>8</v>
      </c>
      <c r="H428" s="64" t="str">
        <f t="shared" si="34"/>
        <v>00540119034TRLO1</v>
      </c>
      <c r="J428" t="s">
        <v>94</v>
      </c>
      <c r="K428" t="s">
        <v>95</v>
      </c>
      <c r="L428">
        <v>9</v>
      </c>
      <c r="M428">
        <v>4098</v>
      </c>
      <c r="N428" t="s">
        <v>127</v>
      </c>
      <c r="O428" t="s">
        <v>1810</v>
      </c>
      <c r="P428" t="s">
        <v>128</v>
      </c>
      <c r="Q428" t="s">
        <v>1811</v>
      </c>
      <c r="R428">
        <v>20877</v>
      </c>
      <c r="S428">
        <v>1</v>
      </c>
      <c r="T428">
        <v>1</v>
      </c>
      <c r="U428">
        <v>0</v>
      </c>
      <c r="V428" t="s">
        <v>1065</v>
      </c>
      <c r="W428" t="s">
        <v>103</v>
      </c>
      <c r="X428">
        <v>1</v>
      </c>
      <c r="Y428">
        <v>0</v>
      </c>
      <c r="Z428">
        <v>0</v>
      </c>
      <c r="AB428" t="s">
        <v>104</v>
      </c>
      <c r="AC428" t="s">
        <v>31</v>
      </c>
      <c r="AD428">
        <v>1</v>
      </c>
      <c r="AE428" t="s">
        <v>1811</v>
      </c>
      <c r="AF428" t="s">
        <v>94</v>
      </c>
      <c r="AG428">
        <v>1</v>
      </c>
      <c r="AJ428" t="s">
        <v>105</v>
      </c>
      <c r="AK428" t="s">
        <v>105</v>
      </c>
      <c r="AL428" t="s">
        <v>31</v>
      </c>
      <c r="AM428" t="s">
        <v>106</v>
      </c>
      <c r="AN428" t="s">
        <v>31</v>
      </c>
      <c r="AP428">
        <v>0</v>
      </c>
    </row>
    <row r="429" spans="1:42">
      <c r="A429" s="106" t="e">
        <f>#REF!</f>
        <v>#REF!</v>
      </c>
      <c r="B429" s="62" t="str">
        <f t="shared" si="30"/>
        <v>16:24:02</v>
      </c>
      <c r="C429" s="62" t="s">
        <v>29</v>
      </c>
      <c r="D429" s="63">
        <f t="shared" si="31"/>
        <v>46</v>
      </c>
      <c r="E429" s="87">
        <f t="shared" si="32"/>
        <v>40.94</v>
      </c>
      <c r="F429" s="89">
        <f t="shared" si="33"/>
        <v>1883.2399999999998</v>
      </c>
      <c r="G429" s="64" t="s">
        <v>8</v>
      </c>
      <c r="H429" s="64" t="str">
        <f t="shared" si="34"/>
        <v>00540119255TRLO1</v>
      </c>
      <c r="J429" t="s">
        <v>94</v>
      </c>
      <c r="K429" t="s">
        <v>95</v>
      </c>
      <c r="L429">
        <v>46</v>
      </c>
      <c r="M429">
        <v>4094</v>
      </c>
      <c r="N429" t="s">
        <v>127</v>
      </c>
      <c r="O429" t="s">
        <v>1812</v>
      </c>
      <c r="P429" t="s">
        <v>128</v>
      </c>
      <c r="Q429" t="s">
        <v>1813</v>
      </c>
      <c r="R429">
        <v>20877</v>
      </c>
      <c r="S429">
        <v>1</v>
      </c>
      <c r="T429">
        <v>1</v>
      </c>
      <c r="U429">
        <v>0</v>
      </c>
      <c r="V429" t="s">
        <v>1065</v>
      </c>
      <c r="W429" t="s">
        <v>103</v>
      </c>
      <c r="X429">
        <v>1</v>
      </c>
      <c r="Y429">
        <v>0</v>
      </c>
      <c r="Z429">
        <v>0</v>
      </c>
      <c r="AB429" t="s">
        <v>104</v>
      </c>
      <c r="AC429" t="s">
        <v>31</v>
      </c>
      <c r="AD429">
        <v>1</v>
      </c>
      <c r="AE429" t="s">
        <v>1813</v>
      </c>
      <c r="AF429" t="s">
        <v>94</v>
      </c>
      <c r="AG429">
        <v>1</v>
      </c>
      <c r="AJ429" t="s">
        <v>105</v>
      </c>
      <c r="AK429" t="s">
        <v>105</v>
      </c>
      <c r="AL429" t="s">
        <v>31</v>
      </c>
      <c r="AM429" t="s">
        <v>106</v>
      </c>
      <c r="AN429" t="s">
        <v>31</v>
      </c>
      <c r="AP429">
        <v>0</v>
      </c>
    </row>
    <row r="430" spans="1:42">
      <c r="A430" s="106" t="e">
        <f>#REF!</f>
        <v>#REF!</v>
      </c>
      <c r="B430" s="62" t="str">
        <f t="shared" si="30"/>
        <v>16:24:02</v>
      </c>
      <c r="C430" s="62" t="s">
        <v>29</v>
      </c>
      <c r="D430" s="63">
        <f t="shared" si="31"/>
        <v>38</v>
      </c>
      <c r="E430" s="87">
        <f t="shared" si="32"/>
        <v>40.96</v>
      </c>
      <c r="F430" s="89">
        <f t="shared" si="33"/>
        <v>1556.48</v>
      </c>
      <c r="G430" s="64" t="s">
        <v>8</v>
      </c>
      <c r="H430" s="64" t="str">
        <f t="shared" si="34"/>
        <v>00540119254TRLO1</v>
      </c>
      <c r="J430" t="s">
        <v>94</v>
      </c>
      <c r="K430" t="s">
        <v>95</v>
      </c>
      <c r="L430">
        <v>38</v>
      </c>
      <c r="M430">
        <v>4096</v>
      </c>
      <c r="N430" t="s">
        <v>127</v>
      </c>
      <c r="O430" t="s">
        <v>1812</v>
      </c>
      <c r="P430" t="s">
        <v>128</v>
      </c>
      <c r="Q430" t="s">
        <v>1814</v>
      </c>
      <c r="R430">
        <v>20877</v>
      </c>
      <c r="S430">
        <v>1</v>
      </c>
      <c r="T430">
        <v>1</v>
      </c>
      <c r="U430">
        <v>0</v>
      </c>
      <c r="V430" t="s">
        <v>1065</v>
      </c>
      <c r="W430" t="s">
        <v>103</v>
      </c>
      <c r="X430">
        <v>1</v>
      </c>
      <c r="Y430">
        <v>0</v>
      </c>
      <c r="Z430">
        <v>0</v>
      </c>
      <c r="AB430" t="s">
        <v>104</v>
      </c>
      <c r="AC430" t="s">
        <v>31</v>
      </c>
      <c r="AD430">
        <v>1</v>
      </c>
      <c r="AE430" t="s">
        <v>1814</v>
      </c>
      <c r="AF430" t="s">
        <v>94</v>
      </c>
      <c r="AG430">
        <v>1</v>
      </c>
      <c r="AJ430" t="s">
        <v>105</v>
      </c>
      <c r="AK430" t="s">
        <v>105</v>
      </c>
      <c r="AL430" t="s">
        <v>31</v>
      </c>
      <c r="AM430" t="s">
        <v>106</v>
      </c>
      <c r="AN430" t="s">
        <v>31</v>
      </c>
      <c r="AP430">
        <v>0</v>
      </c>
    </row>
    <row r="431" spans="1:42">
      <c r="A431" s="106" t="e">
        <f>#REF!</f>
        <v>#REF!</v>
      </c>
      <c r="B431" s="62" t="str">
        <f t="shared" si="30"/>
        <v>16:25:06</v>
      </c>
      <c r="C431" s="62" t="s">
        <v>29</v>
      </c>
      <c r="D431" s="63">
        <f t="shared" si="31"/>
        <v>10</v>
      </c>
      <c r="E431" s="87">
        <f t="shared" si="32"/>
        <v>40.96</v>
      </c>
      <c r="F431" s="89">
        <f t="shared" si="33"/>
        <v>409.6</v>
      </c>
      <c r="G431" s="64" t="s">
        <v>8</v>
      </c>
      <c r="H431" s="64" t="str">
        <f t="shared" si="34"/>
        <v>00540120134TRLO1</v>
      </c>
      <c r="J431" t="s">
        <v>94</v>
      </c>
      <c r="K431" t="s">
        <v>95</v>
      </c>
      <c r="L431">
        <v>10</v>
      </c>
      <c r="M431">
        <v>4096</v>
      </c>
      <c r="N431" t="s">
        <v>127</v>
      </c>
      <c r="O431" t="s">
        <v>1815</v>
      </c>
      <c r="P431" t="s">
        <v>128</v>
      </c>
      <c r="Q431" t="s">
        <v>1816</v>
      </c>
      <c r="R431">
        <v>20877</v>
      </c>
      <c r="S431">
        <v>1</v>
      </c>
      <c r="T431">
        <v>1</v>
      </c>
      <c r="U431">
        <v>0</v>
      </c>
      <c r="V431" t="s">
        <v>1065</v>
      </c>
      <c r="W431" t="s">
        <v>103</v>
      </c>
      <c r="X431">
        <v>1</v>
      </c>
      <c r="Y431">
        <v>0</v>
      </c>
      <c r="Z431">
        <v>0</v>
      </c>
      <c r="AB431" t="s">
        <v>104</v>
      </c>
      <c r="AC431" t="s">
        <v>31</v>
      </c>
      <c r="AD431">
        <v>1</v>
      </c>
      <c r="AE431" t="s">
        <v>1816</v>
      </c>
      <c r="AF431" t="s">
        <v>94</v>
      </c>
      <c r="AG431">
        <v>1</v>
      </c>
      <c r="AJ431" t="s">
        <v>105</v>
      </c>
      <c r="AK431" t="s">
        <v>105</v>
      </c>
      <c r="AL431" t="s">
        <v>31</v>
      </c>
      <c r="AM431" t="s">
        <v>106</v>
      </c>
      <c r="AN431" t="s">
        <v>31</v>
      </c>
      <c r="AP431">
        <v>0</v>
      </c>
    </row>
    <row r="432" spans="1:42">
      <c r="A432" s="106" t="e">
        <f>#REF!</f>
        <v>#REF!</v>
      </c>
      <c r="B432" s="62" t="str">
        <f t="shared" si="30"/>
        <v>16:25:06</v>
      </c>
      <c r="C432" s="62" t="s">
        <v>29</v>
      </c>
      <c r="D432" s="63">
        <f t="shared" si="31"/>
        <v>4</v>
      </c>
      <c r="E432" s="87">
        <f t="shared" si="32"/>
        <v>40.96</v>
      </c>
      <c r="F432" s="89">
        <f t="shared" si="33"/>
        <v>163.84</v>
      </c>
      <c r="G432" s="64" t="s">
        <v>8</v>
      </c>
      <c r="H432" s="64" t="str">
        <f t="shared" si="34"/>
        <v>00540120133TRLO1</v>
      </c>
      <c r="J432" t="s">
        <v>94</v>
      </c>
      <c r="K432" t="s">
        <v>95</v>
      </c>
      <c r="L432">
        <v>4</v>
      </c>
      <c r="M432">
        <v>4096</v>
      </c>
      <c r="N432" t="s">
        <v>127</v>
      </c>
      <c r="O432" t="s">
        <v>1815</v>
      </c>
      <c r="P432" t="s">
        <v>128</v>
      </c>
      <c r="Q432" t="s">
        <v>1817</v>
      </c>
      <c r="R432">
        <v>20877</v>
      </c>
      <c r="S432">
        <v>1</v>
      </c>
      <c r="T432">
        <v>1</v>
      </c>
      <c r="U432">
        <v>0</v>
      </c>
      <c r="V432" t="s">
        <v>1065</v>
      </c>
      <c r="W432" t="s">
        <v>103</v>
      </c>
      <c r="X432">
        <v>1</v>
      </c>
      <c r="Y432">
        <v>0</v>
      </c>
      <c r="Z432">
        <v>0</v>
      </c>
      <c r="AB432" t="s">
        <v>104</v>
      </c>
      <c r="AC432" t="s">
        <v>31</v>
      </c>
      <c r="AD432">
        <v>1</v>
      </c>
      <c r="AE432" t="s">
        <v>1817</v>
      </c>
      <c r="AF432" t="s">
        <v>94</v>
      </c>
      <c r="AG432">
        <v>1</v>
      </c>
      <c r="AJ432" t="s">
        <v>105</v>
      </c>
      <c r="AK432" t="s">
        <v>105</v>
      </c>
      <c r="AL432" t="s">
        <v>31</v>
      </c>
      <c r="AM432" t="s">
        <v>106</v>
      </c>
      <c r="AN432" t="s">
        <v>31</v>
      </c>
      <c r="AP432">
        <v>0</v>
      </c>
    </row>
    <row r="433" spans="1:42">
      <c r="A433" s="106" t="e">
        <f>#REF!</f>
        <v>#REF!</v>
      </c>
      <c r="B433" s="62" t="str">
        <f t="shared" si="30"/>
        <v>16:25:06</v>
      </c>
      <c r="C433" s="62" t="s">
        <v>29</v>
      </c>
      <c r="D433" s="63">
        <f t="shared" si="31"/>
        <v>45</v>
      </c>
      <c r="E433" s="87">
        <f t="shared" si="32"/>
        <v>40.96</v>
      </c>
      <c r="F433" s="89">
        <f t="shared" si="33"/>
        <v>1843.2</v>
      </c>
      <c r="G433" s="64" t="s">
        <v>8</v>
      </c>
      <c r="H433" s="64" t="str">
        <f t="shared" si="34"/>
        <v>00540120132TRLO1</v>
      </c>
      <c r="J433" t="s">
        <v>94</v>
      </c>
      <c r="K433" t="s">
        <v>95</v>
      </c>
      <c r="L433">
        <v>45</v>
      </c>
      <c r="M433">
        <v>4096</v>
      </c>
      <c r="N433" t="s">
        <v>127</v>
      </c>
      <c r="O433" t="s">
        <v>1815</v>
      </c>
      <c r="P433" t="s">
        <v>128</v>
      </c>
      <c r="Q433" t="s">
        <v>1818</v>
      </c>
      <c r="R433">
        <v>20877</v>
      </c>
      <c r="S433">
        <v>1</v>
      </c>
      <c r="T433">
        <v>1</v>
      </c>
      <c r="U433">
        <v>0</v>
      </c>
      <c r="V433" t="s">
        <v>1065</v>
      </c>
      <c r="W433" t="s">
        <v>103</v>
      </c>
      <c r="X433">
        <v>1</v>
      </c>
      <c r="Y433">
        <v>0</v>
      </c>
      <c r="Z433">
        <v>0</v>
      </c>
      <c r="AB433" t="s">
        <v>104</v>
      </c>
      <c r="AC433" t="s">
        <v>31</v>
      </c>
      <c r="AD433">
        <v>1</v>
      </c>
      <c r="AE433" t="s">
        <v>1818</v>
      </c>
      <c r="AF433" t="s">
        <v>94</v>
      </c>
      <c r="AG433">
        <v>1</v>
      </c>
      <c r="AJ433" t="s">
        <v>105</v>
      </c>
      <c r="AK433" t="s">
        <v>105</v>
      </c>
      <c r="AL433" t="s">
        <v>31</v>
      </c>
      <c r="AM433" t="s">
        <v>106</v>
      </c>
      <c r="AN433" t="s">
        <v>31</v>
      </c>
      <c r="AP433">
        <v>0</v>
      </c>
    </row>
    <row r="434" spans="1:42">
      <c r="A434" s="106" t="e">
        <f>#REF!</f>
        <v>#REF!</v>
      </c>
      <c r="B434" s="62" t="str">
        <f t="shared" si="30"/>
        <v>16:25:15</v>
      </c>
      <c r="C434" s="62" t="s">
        <v>29</v>
      </c>
      <c r="D434" s="63">
        <f t="shared" si="31"/>
        <v>6</v>
      </c>
      <c r="E434" s="87">
        <f t="shared" si="32"/>
        <v>40.96</v>
      </c>
      <c r="F434" s="89">
        <f t="shared" si="33"/>
        <v>245.76</v>
      </c>
      <c r="G434" s="64" t="s">
        <v>8</v>
      </c>
      <c r="H434" s="64" t="str">
        <f t="shared" si="34"/>
        <v>00540120229TRLO1</v>
      </c>
      <c r="J434" t="s">
        <v>94</v>
      </c>
      <c r="K434" t="s">
        <v>95</v>
      </c>
      <c r="L434">
        <v>6</v>
      </c>
      <c r="M434">
        <v>4096</v>
      </c>
      <c r="N434" t="s">
        <v>127</v>
      </c>
      <c r="O434" t="s">
        <v>1819</v>
      </c>
      <c r="P434" t="s">
        <v>128</v>
      </c>
      <c r="Q434" t="s">
        <v>1820</v>
      </c>
      <c r="R434">
        <v>20877</v>
      </c>
      <c r="S434">
        <v>1</v>
      </c>
      <c r="T434">
        <v>1</v>
      </c>
      <c r="U434">
        <v>0</v>
      </c>
      <c r="V434" t="s">
        <v>1065</v>
      </c>
      <c r="W434" t="s">
        <v>103</v>
      </c>
      <c r="X434">
        <v>1</v>
      </c>
      <c r="Y434">
        <v>0</v>
      </c>
      <c r="Z434">
        <v>0</v>
      </c>
      <c r="AB434" t="s">
        <v>104</v>
      </c>
      <c r="AC434" t="s">
        <v>31</v>
      </c>
      <c r="AD434">
        <v>1</v>
      </c>
      <c r="AE434" t="s">
        <v>1820</v>
      </c>
      <c r="AF434" t="s">
        <v>94</v>
      </c>
      <c r="AG434">
        <v>1</v>
      </c>
      <c r="AJ434" t="s">
        <v>105</v>
      </c>
      <c r="AK434" t="s">
        <v>105</v>
      </c>
      <c r="AL434" t="s">
        <v>31</v>
      </c>
      <c r="AM434" t="s">
        <v>106</v>
      </c>
      <c r="AN434" t="s">
        <v>31</v>
      </c>
      <c r="AP434">
        <v>0</v>
      </c>
    </row>
    <row r="435" spans="1:42">
      <c r="A435" s="106" t="e">
        <f>#REF!</f>
        <v>#REF!</v>
      </c>
      <c r="B435" s="62" t="str">
        <f t="shared" si="30"/>
        <v>16:25:22</v>
      </c>
      <c r="C435" s="62" t="s">
        <v>29</v>
      </c>
      <c r="D435" s="63">
        <f t="shared" si="31"/>
        <v>269</v>
      </c>
      <c r="E435" s="87">
        <f t="shared" si="32"/>
        <v>40.94</v>
      </c>
      <c r="F435" s="89">
        <f t="shared" si="33"/>
        <v>11012.859999999999</v>
      </c>
      <c r="G435" s="64" t="s">
        <v>8</v>
      </c>
      <c r="H435" s="64" t="str">
        <f t="shared" si="34"/>
        <v>00540120297TRLO1</v>
      </c>
      <c r="J435" t="s">
        <v>94</v>
      </c>
      <c r="K435" t="s">
        <v>95</v>
      </c>
      <c r="L435">
        <v>269</v>
      </c>
      <c r="M435">
        <v>4094</v>
      </c>
      <c r="N435" t="s">
        <v>127</v>
      </c>
      <c r="O435" t="s">
        <v>1821</v>
      </c>
      <c r="P435" t="s">
        <v>128</v>
      </c>
      <c r="Q435" t="s">
        <v>1822</v>
      </c>
      <c r="R435">
        <v>20877</v>
      </c>
      <c r="S435">
        <v>1</v>
      </c>
      <c r="T435">
        <v>1</v>
      </c>
      <c r="U435">
        <v>0</v>
      </c>
      <c r="V435" t="s">
        <v>1065</v>
      </c>
      <c r="W435" t="s">
        <v>103</v>
      </c>
      <c r="X435">
        <v>1</v>
      </c>
      <c r="Y435">
        <v>0</v>
      </c>
      <c r="Z435">
        <v>0</v>
      </c>
      <c r="AB435" t="s">
        <v>104</v>
      </c>
      <c r="AC435" t="s">
        <v>31</v>
      </c>
      <c r="AD435">
        <v>1</v>
      </c>
      <c r="AE435" t="s">
        <v>1822</v>
      </c>
      <c r="AF435" t="s">
        <v>94</v>
      </c>
      <c r="AG435">
        <v>1</v>
      </c>
      <c r="AJ435" t="s">
        <v>105</v>
      </c>
      <c r="AK435" t="s">
        <v>105</v>
      </c>
      <c r="AL435" t="s">
        <v>31</v>
      </c>
      <c r="AM435" t="s">
        <v>106</v>
      </c>
      <c r="AN435" t="s">
        <v>31</v>
      </c>
      <c r="AP435">
        <v>0</v>
      </c>
    </row>
    <row r="436" spans="1:42">
      <c r="A436" s="106" t="e">
        <f>#REF!</f>
        <v>#REF!</v>
      </c>
      <c r="B436" s="62" t="str">
        <f t="shared" si="30"/>
        <v>16:25:22</v>
      </c>
      <c r="C436" s="62" t="s">
        <v>29</v>
      </c>
      <c r="D436" s="63">
        <f t="shared" si="31"/>
        <v>84</v>
      </c>
      <c r="E436" s="87">
        <f t="shared" si="32"/>
        <v>40.94</v>
      </c>
      <c r="F436" s="89">
        <f t="shared" si="33"/>
        <v>3438.96</v>
      </c>
      <c r="G436" s="64" t="s">
        <v>8</v>
      </c>
      <c r="H436" s="64" t="str">
        <f t="shared" si="34"/>
        <v>00540120296TRLO1</v>
      </c>
      <c r="J436" t="s">
        <v>94</v>
      </c>
      <c r="K436" t="s">
        <v>95</v>
      </c>
      <c r="L436">
        <v>84</v>
      </c>
      <c r="M436">
        <v>4094</v>
      </c>
      <c r="N436" t="s">
        <v>127</v>
      </c>
      <c r="O436" t="s">
        <v>1821</v>
      </c>
      <c r="P436" t="s">
        <v>128</v>
      </c>
      <c r="Q436" t="s">
        <v>1823</v>
      </c>
      <c r="R436">
        <v>20877</v>
      </c>
      <c r="S436">
        <v>1</v>
      </c>
      <c r="T436">
        <v>1</v>
      </c>
      <c r="U436">
        <v>0</v>
      </c>
      <c r="V436" t="s">
        <v>1065</v>
      </c>
      <c r="W436" t="s">
        <v>103</v>
      </c>
      <c r="X436">
        <v>1</v>
      </c>
      <c r="Y436">
        <v>0</v>
      </c>
      <c r="Z436">
        <v>0</v>
      </c>
      <c r="AB436" t="s">
        <v>104</v>
      </c>
      <c r="AC436" t="s">
        <v>31</v>
      </c>
      <c r="AD436">
        <v>1</v>
      </c>
      <c r="AE436" t="s">
        <v>1823</v>
      </c>
      <c r="AF436" t="s">
        <v>94</v>
      </c>
      <c r="AG436">
        <v>1</v>
      </c>
      <c r="AJ436" t="s">
        <v>105</v>
      </c>
      <c r="AK436" t="s">
        <v>105</v>
      </c>
      <c r="AL436" t="s">
        <v>31</v>
      </c>
      <c r="AM436" t="s">
        <v>106</v>
      </c>
      <c r="AN436" t="s">
        <v>31</v>
      </c>
      <c r="AP436">
        <v>0</v>
      </c>
    </row>
    <row r="437" spans="1:42">
      <c r="A437" s="106" t="e">
        <f>#REF!</f>
        <v>#REF!</v>
      </c>
      <c r="B437" s="62" t="str">
        <f t="shared" si="30"/>
        <v>16:26:27</v>
      </c>
      <c r="C437" s="62" t="s">
        <v>29</v>
      </c>
      <c r="D437" s="63">
        <f t="shared" si="31"/>
        <v>31</v>
      </c>
      <c r="E437" s="87">
        <f t="shared" si="32"/>
        <v>40.9</v>
      </c>
      <c r="F437" s="89">
        <f t="shared" si="33"/>
        <v>1267.8999999999999</v>
      </c>
      <c r="G437" s="64" t="s">
        <v>8</v>
      </c>
      <c r="H437" s="64" t="str">
        <f t="shared" si="34"/>
        <v>00540121104TRLO1</v>
      </c>
      <c r="J437" t="s">
        <v>94</v>
      </c>
      <c r="K437" t="s">
        <v>95</v>
      </c>
      <c r="L437">
        <v>31</v>
      </c>
      <c r="M437">
        <v>4090</v>
      </c>
      <c r="N437" t="s">
        <v>127</v>
      </c>
      <c r="O437" t="s">
        <v>1824</v>
      </c>
      <c r="P437" t="s">
        <v>128</v>
      </c>
      <c r="Q437" t="s">
        <v>1825</v>
      </c>
      <c r="R437">
        <v>20877</v>
      </c>
      <c r="S437">
        <v>1</v>
      </c>
      <c r="T437">
        <v>1</v>
      </c>
      <c r="U437">
        <v>0</v>
      </c>
      <c r="V437" t="s">
        <v>1065</v>
      </c>
      <c r="W437" t="s">
        <v>103</v>
      </c>
      <c r="X437">
        <v>1</v>
      </c>
      <c r="Y437">
        <v>0</v>
      </c>
      <c r="Z437">
        <v>0</v>
      </c>
      <c r="AB437" t="s">
        <v>104</v>
      </c>
      <c r="AC437" t="s">
        <v>31</v>
      </c>
      <c r="AD437">
        <v>1</v>
      </c>
      <c r="AE437" t="s">
        <v>1825</v>
      </c>
      <c r="AF437" t="s">
        <v>94</v>
      </c>
      <c r="AG437">
        <v>1</v>
      </c>
      <c r="AJ437" t="s">
        <v>105</v>
      </c>
      <c r="AK437" t="s">
        <v>105</v>
      </c>
      <c r="AL437" t="s">
        <v>31</v>
      </c>
      <c r="AM437" t="s">
        <v>106</v>
      </c>
      <c r="AN437" t="s">
        <v>31</v>
      </c>
      <c r="AP437">
        <v>0</v>
      </c>
    </row>
    <row r="438" spans="1:42">
      <c r="A438" s="106" t="e">
        <f>#REF!</f>
        <v>#REF!</v>
      </c>
      <c r="B438" s="62" t="str">
        <f t="shared" si="30"/>
        <v>16:27:10</v>
      </c>
      <c r="C438" s="62" t="s">
        <v>29</v>
      </c>
      <c r="D438" s="63">
        <f t="shared" si="31"/>
        <v>109</v>
      </c>
      <c r="E438" s="87">
        <f t="shared" si="32"/>
        <v>40.9</v>
      </c>
      <c r="F438" s="89">
        <f t="shared" si="33"/>
        <v>4458.0999999999995</v>
      </c>
      <c r="G438" s="64" t="s">
        <v>8</v>
      </c>
      <c r="H438" s="64" t="str">
        <f t="shared" si="34"/>
        <v>00540121408TRLO1</v>
      </c>
      <c r="J438" t="s">
        <v>94</v>
      </c>
      <c r="K438" t="s">
        <v>95</v>
      </c>
      <c r="L438">
        <v>109</v>
      </c>
      <c r="M438">
        <v>4090</v>
      </c>
      <c r="N438" t="s">
        <v>127</v>
      </c>
      <c r="O438" t="s">
        <v>1826</v>
      </c>
      <c r="P438" t="s">
        <v>128</v>
      </c>
      <c r="Q438" t="s">
        <v>1827</v>
      </c>
      <c r="R438">
        <v>20877</v>
      </c>
      <c r="S438">
        <v>1</v>
      </c>
      <c r="T438">
        <v>1</v>
      </c>
      <c r="U438">
        <v>0</v>
      </c>
      <c r="V438" t="s">
        <v>1065</v>
      </c>
      <c r="W438" t="s">
        <v>103</v>
      </c>
      <c r="X438">
        <v>1</v>
      </c>
      <c r="Y438">
        <v>0</v>
      </c>
      <c r="Z438">
        <v>0</v>
      </c>
      <c r="AB438" t="s">
        <v>104</v>
      </c>
      <c r="AC438" t="s">
        <v>31</v>
      </c>
      <c r="AD438">
        <v>1</v>
      </c>
      <c r="AE438" t="s">
        <v>1827</v>
      </c>
      <c r="AF438" t="s">
        <v>94</v>
      </c>
      <c r="AG438">
        <v>1</v>
      </c>
      <c r="AJ438" t="s">
        <v>105</v>
      </c>
      <c r="AK438" t="s">
        <v>105</v>
      </c>
      <c r="AL438" t="s">
        <v>31</v>
      </c>
      <c r="AM438" t="s">
        <v>106</v>
      </c>
      <c r="AN438" t="s">
        <v>31</v>
      </c>
      <c r="AP438">
        <v>0</v>
      </c>
    </row>
    <row r="439" spans="1:42">
      <c r="A439" s="106" t="e">
        <f>#REF!</f>
        <v>#REF!</v>
      </c>
      <c r="B439" s="62" t="str">
        <f t="shared" si="30"/>
        <v>16:27:34</v>
      </c>
      <c r="C439" s="62" t="s">
        <v>29</v>
      </c>
      <c r="D439" s="63">
        <f t="shared" si="31"/>
        <v>21</v>
      </c>
      <c r="E439" s="87">
        <f t="shared" si="32"/>
        <v>40.9</v>
      </c>
      <c r="F439" s="89">
        <f t="shared" si="33"/>
        <v>858.9</v>
      </c>
      <c r="G439" s="64" t="s">
        <v>8</v>
      </c>
      <c r="H439" s="64" t="str">
        <f t="shared" si="34"/>
        <v>00540121734TRLO1</v>
      </c>
      <c r="J439" t="s">
        <v>94</v>
      </c>
      <c r="K439" t="s">
        <v>95</v>
      </c>
      <c r="L439">
        <v>21</v>
      </c>
      <c r="M439">
        <v>4090</v>
      </c>
      <c r="N439" t="s">
        <v>127</v>
      </c>
      <c r="O439" t="s">
        <v>1828</v>
      </c>
      <c r="P439" t="s">
        <v>128</v>
      </c>
      <c r="Q439" t="s">
        <v>1829</v>
      </c>
      <c r="R439">
        <v>20877</v>
      </c>
      <c r="S439">
        <v>1</v>
      </c>
      <c r="T439">
        <v>1</v>
      </c>
      <c r="U439">
        <v>0</v>
      </c>
      <c r="V439" t="s">
        <v>1065</v>
      </c>
      <c r="W439" t="s">
        <v>103</v>
      </c>
      <c r="X439">
        <v>1</v>
      </c>
      <c r="Y439">
        <v>0</v>
      </c>
      <c r="Z439">
        <v>0</v>
      </c>
      <c r="AB439" t="s">
        <v>104</v>
      </c>
      <c r="AC439" t="s">
        <v>31</v>
      </c>
      <c r="AD439">
        <v>1</v>
      </c>
      <c r="AE439" t="s">
        <v>1829</v>
      </c>
      <c r="AF439" t="s">
        <v>94</v>
      </c>
      <c r="AG439">
        <v>1</v>
      </c>
      <c r="AJ439" t="s">
        <v>105</v>
      </c>
      <c r="AK439" t="s">
        <v>105</v>
      </c>
      <c r="AL439" t="s">
        <v>31</v>
      </c>
      <c r="AM439" t="s">
        <v>106</v>
      </c>
      <c r="AN439" t="s">
        <v>31</v>
      </c>
      <c r="AP439">
        <v>0</v>
      </c>
    </row>
    <row r="440" spans="1:42">
      <c r="A440" s="106" t="e">
        <f>#REF!</f>
        <v>#REF!</v>
      </c>
      <c r="B440" s="62" t="str">
        <f t="shared" si="30"/>
        <v>16:27:47</v>
      </c>
      <c r="C440" s="62" t="s">
        <v>29</v>
      </c>
      <c r="D440" s="63">
        <f t="shared" si="31"/>
        <v>3</v>
      </c>
      <c r="E440" s="87">
        <f t="shared" si="32"/>
        <v>40.9</v>
      </c>
      <c r="F440" s="89">
        <f t="shared" si="33"/>
        <v>122.69999999999999</v>
      </c>
      <c r="G440" s="64" t="s">
        <v>8</v>
      </c>
      <c r="H440" s="64" t="str">
        <f t="shared" si="34"/>
        <v>00540121856TRLO1</v>
      </c>
      <c r="J440" t="s">
        <v>94</v>
      </c>
      <c r="K440" t="s">
        <v>95</v>
      </c>
      <c r="L440">
        <v>3</v>
      </c>
      <c r="M440">
        <v>4090</v>
      </c>
      <c r="N440" t="s">
        <v>127</v>
      </c>
      <c r="O440" t="s">
        <v>1830</v>
      </c>
      <c r="P440" t="s">
        <v>128</v>
      </c>
      <c r="Q440" t="s">
        <v>1831</v>
      </c>
      <c r="R440">
        <v>20877</v>
      </c>
      <c r="S440">
        <v>1</v>
      </c>
      <c r="T440">
        <v>1</v>
      </c>
      <c r="U440">
        <v>0</v>
      </c>
      <c r="V440" t="s">
        <v>1065</v>
      </c>
      <c r="W440" t="s">
        <v>103</v>
      </c>
      <c r="X440">
        <v>1</v>
      </c>
      <c r="Y440">
        <v>0</v>
      </c>
      <c r="Z440">
        <v>0</v>
      </c>
      <c r="AB440" t="s">
        <v>104</v>
      </c>
      <c r="AC440" t="s">
        <v>31</v>
      </c>
      <c r="AD440">
        <v>1</v>
      </c>
      <c r="AE440" t="s">
        <v>1831</v>
      </c>
      <c r="AF440" t="s">
        <v>94</v>
      </c>
      <c r="AG440">
        <v>1</v>
      </c>
      <c r="AJ440" t="s">
        <v>105</v>
      </c>
      <c r="AK440" t="s">
        <v>105</v>
      </c>
      <c r="AL440" t="s">
        <v>31</v>
      </c>
      <c r="AM440" t="s">
        <v>106</v>
      </c>
      <c r="AN440" t="s">
        <v>31</v>
      </c>
      <c r="AP440">
        <v>0</v>
      </c>
    </row>
    <row r="441" spans="1:42">
      <c r="A441" s="106" t="e">
        <f>#REF!</f>
        <v>#REF!</v>
      </c>
      <c r="B441" s="62" t="e">
        <f t="shared" si="30"/>
        <v>#VALUE!</v>
      </c>
      <c r="C441" s="62" t="s">
        <v>29</v>
      </c>
      <c r="D441" s="63">
        <f t="shared" si="31"/>
        <v>0</v>
      </c>
      <c r="E441" s="87">
        <f t="shared" si="32"/>
        <v>0</v>
      </c>
      <c r="F441" s="89">
        <f t="shared" si="33"/>
        <v>0</v>
      </c>
      <c r="G441" s="64" t="s">
        <v>8</v>
      </c>
      <c r="H441" s="64">
        <f t="shared" si="34"/>
        <v>0</v>
      </c>
    </row>
    <row r="442" spans="1:42">
      <c r="A442" s="106" t="e">
        <f>#REF!</f>
        <v>#REF!</v>
      </c>
      <c r="B442" s="62" t="e">
        <f t="shared" si="30"/>
        <v>#VALUE!</v>
      </c>
      <c r="C442" s="62" t="s">
        <v>29</v>
      </c>
      <c r="D442" s="63">
        <f t="shared" si="31"/>
        <v>0</v>
      </c>
      <c r="E442" s="87">
        <f t="shared" si="32"/>
        <v>0</v>
      </c>
      <c r="F442" s="89">
        <f t="shared" si="33"/>
        <v>0</v>
      </c>
      <c r="G442" s="64" t="s">
        <v>8</v>
      </c>
      <c r="H442" s="64">
        <f t="shared" si="34"/>
        <v>0</v>
      </c>
    </row>
    <row r="443" spans="1:42">
      <c r="A443" s="106" t="e">
        <f>#REF!</f>
        <v>#REF!</v>
      </c>
      <c r="B443" s="62" t="e">
        <f t="shared" si="30"/>
        <v>#VALUE!</v>
      </c>
      <c r="C443" s="62" t="s">
        <v>29</v>
      </c>
      <c r="D443" s="63">
        <f t="shared" si="31"/>
        <v>0</v>
      </c>
      <c r="E443" s="87">
        <f t="shared" si="32"/>
        <v>0</v>
      </c>
      <c r="F443" s="89">
        <f t="shared" si="33"/>
        <v>0</v>
      </c>
      <c r="G443" s="64" t="s">
        <v>8</v>
      </c>
      <c r="H443" s="64">
        <f t="shared" si="34"/>
        <v>0</v>
      </c>
    </row>
    <row r="444" spans="1:42">
      <c r="A444" s="106" t="e">
        <f>#REF!</f>
        <v>#REF!</v>
      </c>
      <c r="B444" s="62" t="e">
        <f t="shared" si="30"/>
        <v>#VALUE!</v>
      </c>
      <c r="C444" s="62" t="s">
        <v>29</v>
      </c>
      <c r="D444" s="63">
        <f t="shared" si="31"/>
        <v>0</v>
      </c>
      <c r="E444" s="87">
        <f t="shared" si="32"/>
        <v>0</v>
      </c>
      <c r="F444" s="89">
        <f t="shared" si="33"/>
        <v>0</v>
      </c>
      <c r="G444" s="64" t="s">
        <v>8</v>
      </c>
      <c r="H444" s="64">
        <f t="shared" si="34"/>
        <v>0</v>
      </c>
    </row>
    <row r="445" spans="1:42">
      <c r="A445" s="106" t="e">
        <f>#REF!</f>
        <v>#REF!</v>
      </c>
      <c r="B445" s="62" t="e">
        <f t="shared" si="30"/>
        <v>#VALUE!</v>
      </c>
      <c r="C445" s="62" t="s">
        <v>29</v>
      </c>
      <c r="D445" s="63">
        <f t="shared" si="31"/>
        <v>0</v>
      </c>
      <c r="E445" s="87">
        <f t="shared" si="32"/>
        <v>0</v>
      </c>
      <c r="F445" s="89">
        <f t="shared" si="33"/>
        <v>0</v>
      </c>
      <c r="G445" s="64" t="s">
        <v>8</v>
      </c>
      <c r="H445" s="64">
        <f t="shared" si="34"/>
        <v>0</v>
      </c>
    </row>
    <row r="446" spans="1:42">
      <c r="A446" s="106" t="e">
        <f>#REF!</f>
        <v>#REF!</v>
      </c>
      <c r="B446" s="62" t="e">
        <f t="shared" si="30"/>
        <v>#VALUE!</v>
      </c>
      <c r="C446" s="62" t="s">
        <v>29</v>
      </c>
      <c r="D446" s="63">
        <f t="shared" si="31"/>
        <v>0</v>
      </c>
      <c r="E446" s="87">
        <f t="shared" si="32"/>
        <v>0</v>
      </c>
      <c r="F446" s="89">
        <f t="shared" si="33"/>
        <v>0</v>
      </c>
      <c r="G446" s="64" t="s">
        <v>8</v>
      </c>
      <c r="H446" s="64">
        <f t="shared" si="34"/>
        <v>0</v>
      </c>
    </row>
    <row r="447" spans="1:42">
      <c r="A447" s="106" t="e">
        <f>#REF!</f>
        <v>#REF!</v>
      </c>
      <c r="B447" s="62" t="e">
        <f t="shared" si="30"/>
        <v>#VALUE!</v>
      </c>
      <c r="C447" s="62" t="s">
        <v>29</v>
      </c>
      <c r="D447" s="63">
        <f t="shared" si="31"/>
        <v>0</v>
      </c>
      <c r="E447" s="87">
        <f t="shared" si="32"/>
        <v>0</v>
      </c>
      <c r="F447" s="89">
        <f t="shared" si="33"/>
        <v>0</v>
      </c>
      <c r="G447" s="64" t="s">
        <v>8</v>
      </c>
      <c r="H447" s="64">
        <f t="shared" si="34"/>
        <v>0</v>
      </c>
    </row>
    <row r="448" spans="1:42">
      <c r="A448" s="106" t="e">
        <f>#REF!</f>
        <v>#REF!</v>
      </c>
      <c r="B448" s="62" t="e">
        <f t="shared" si="30"/>
        <v>#VALUE!</v>
      </c>
      <c r="C448" s="62" t="s">
        <v>29</v>
      </c>
      <c r="D448" s="63">
        <f t="shared" si="31"/>
        <v>0</v>
      </c>
      <c r="E448" s="87">
        <f t="shared" si="32"/>
        <v>0</v>
      </c>
      <c r="F448" s="89">
        <f t="shared" si="33"/>
        <v>0</v>
      </c>
      <c r="G448" s="64" t="s">
        <v>8</v>
      </c>
      <c r="H448" s="64">
        <f t="shared" si="34"/>
        <v>0</v>
      </c>
    </row>
    <row r="449" spans="1:8">
      <c r="A449" s="106" t="e">
        <f>#REF!</f>
        <v>#REF!</v>
      </c>
      <c r="B449" s="62" t="e">
        <f t="shared" si="30"/>
        <v>#VALUE!</v>
      </c>
      <c r="C449" s="62" t="s">
        <v>29</v>
      </c>
      <c r="D449" s="63">
        <f t="shared" si="31"/>
        <v>0</v>
      </c>
      <c r="E449" s="87">
        <f t="shared" si="32"/>
        <v>0</v>
      </c>
      <c r="F449" s="89">
        <f t="shared" si="33"/>
        <v>0</v>
      </c>
      <c r="G449" s="64" t="s">
        <v>8</v>
      </c>
      <c r="H449" s="64">
        <f t="shared" si="34"/>
        <v>0</v>
      </c>
    </row>
    <row r="450" spans="1:8">
      <c r="A450" s="106" t="e">
        <f>#REF!</f>
        <v>#REF!</v>
      </c>
      <c r="B450" s="62" t="e">
        <f t="shared" si="30"/>
        <v>#VALUE!</v>
      </c>
      <c r="C450" s="62" t="s">
        <v>29</v>
      </c>
      <c r="D450" s="63">
        <f t="shared" si="31"/>
        <v>0</v>
      </c>
      <c r="E450" s="87">
        <f t="shared" si="32"/>
        <v>0</v>
      </c>
      <c r="F450" s="89">
        <f t="shared" si="33"/>
        <v>0</v>
      </c>
      <c r="G450" s="64" t="s">
        <v>8</v>
      </c>
      <c r="H450" s="64">
        <f t="shared" si="34"/>
        <v>0</v>
      </c>
    </row>
    <row r="451" spans="1:8">
      <c r="A451" s="106" t="e">
        <f>#REF!</f>
        <v>#REF!</v>
      </c>
      <c r="B451" s="62" t="e">
        <f t="shared" ref="B451:B514" si="35">MID(O451,FIND(" ",O451)+1,8)</f>
        <v>#VALUE!</v>
      </c>
      <c r="C451" s="62" t="s">
        <v>29</v>
      </c>
      <c r="D451" s="63">
        <f t="shared" ref="D451:D514" si="36">L451</f>
        <v>0</v>
      </c>
      <c r="E451" s="87">
        <f t="shared" ref="E451:E514" si="37">M451/100</f>
        <v>0</v>
      </c>
      <c r="F451" s="89">
        <f t="shared" ref="F451:F514" si="38">(D451*E451)</f>
        <v>0</v>
      </c>
      <c r="G451" s="64" t="s">
        <v>8</v>
      </c>
      <c r="H451" s="64">
        <f t="shared" ref="H451:H514" si="39">Q451</f>
        <v>0</v>
      </c>
    </row>
    <row r="452" spans="1:8">
      <c r="A452" s="106" t="e">
        <f>#REF!</f>
        <v>#REF!</v>
      </c>
      <c r="B452" s="62" t="e">
        <f t="shared" si="35"/>
        <v>#VALUE!</v>
      </c>
      <c r="C452" s="62" t="s">
        <v>29</v>
      </c>
      <c r="D452" s="63">
        <f t="shared" si="36"/>
        <v>0</v>
      </c>
      <c r="E452" s="87">
        <f t="shared" si="37"/>
        <v>0</v>
      </c>
      <c r="F452" s="89">
        <f t="shared" si="38"/>
        <v>0</v>
      </c>
      <c r="G452" s="64" t="s">
        <v>8</v>
      </c>
      <c r="H452" s="64">
        <f t="shared" si="39"/>
        <v>0</v>
      </c>
    </row>
    <row r="453" spans="1:8">
      <c r="A453" s="106" t="e">
        <f>#REF!</f>
        <v>#REF!</v>
      </c>
      <c r="B453" s="62" t="e">
        <f t="shared" si="35"/>
        <v>#VALUE!</v>
      </c>
      <c r="C453" s="62" t="s">
        <v>29</v>
      </c>
      <c r="D453" s="63">
        <f t="shared" si="36"/>
        <v>0</v>
      </c>
      <c r="E453" s="87">
        <f t="shared" si="37"/>
        <v>0</v>
      </c>
      <c r="F453" s="89">
        <f t="shared" si="38"/>
        <v>0</v>
      </c>
      <c r="G453" s="64" t="s">
        <v>8</v>
      </c>
      <c r="H453" s="64">
        <f t="shared" si="39"/>
        <v>0</v>
      </c>
    </row>
    <row r="454" spans="1:8">
      <c r="A454" s="106" t="e">
        <f>#REF!</f>
        <v>#REF!</v>
      </c>
      <c r="B454" s="62" t="e">
        <f t="shared" si="35"/>
        <v>#VALUE!</v>
      </c>
      <c r="C454" s="62" t="s">
        <v>29</v>
      </c>
      <c r="D454" s="63">
        <f t="shared" si="36"/>
        <v>0</v>
      </c>
      <c r="E454" s="87">
        <f t="shared" si="37"/>
        <v>0</v>
      </c>
      <c r="F454" s="89">
        <f t="shared" si="38"/>
        <v>0</v>
      </c>
      <c r="G454" s="64" t="s">
        <v>8</v>
      </c>
      <c r="H454" s="64">
        <f t="shared" si="39"/>
        <v>0</v>
      </c>
    </row>
    <row r="455" spans="1:8">
      <c r="A455" s="106" t="e">
        <f>#REF!</f>
        <v>#REF!</v>
      </c>
      <c r="B455" s="62" t="e">
        <f t="shared" si="35"/>
        <v>#VALUE!</v>
      </c>
      <c r="C455" s="62" t="s">
        <v>29</v>
      </c>
      <c r="D455" s="63">
        <f t="shared" si="36"/>
        <v>0</v>
      </c>
      <c r="E455" s="87">
        <f t="shared" si="37"/>
        <v>0</v>
      </c>
      <c r="F455" s="89">
        <f t="shared" si="38"/>
        <v>0</v>
      </c>
      <c r="G455" s="64" t="s">
        <v>8</v>
      </c>
      <c r="H455" s="64">
        <f t="shared" si="39"/>
        <v>0</v>
      </c>
    </row>
    <row r="456" spans="1:8">
      <c r="A456" s="106" t="e">
        <f>#REF!</f>
        <v>#REF!</v>
      </c>
      <c r="B456" s="62" t="e">
        <f t="shared" si="35"/>
        <v>#VALUE!</v>
      </c>
      <c r="C456" s="62" t="s">
        <v>29</v>
      </c>
      <c r="D456" s="63">
        <f t="shared" si="36"/>
        <v>0</v>
      </c>
      <c r="E456" s="87">
        <f t="shared" si="37"/>
        <v>0</v>
      </c>
      <c r="F456" s="89">
        <f t="shared" si="38"/>
        <v>0</v>
      </c>
      <c r="G456" s="64" t="s">
        <v>8</v>
      </c>
      <c r="H456" s="64">
        <f t="shared" si="39"/>
        <v>0</v>
      </c>
    </row>
    <row r="457" spans="1:8">
      <c r="A457" s="106" t="e">
        <f>#REF!</f>
        <v>#REF!</v>
      </c>
      <c r="B457" s="62" t="e">
        <f t="shared" si="35"/>
        <v>#VALUE!</v>
      </c>
      <c r="C457" s="62" t="s">
        <v>29</v>
      </c>
      <c r="D457" s="63">
        <f t="shared" si="36"/>
        <v>0</v>
      </c>
      <c r="E457" s="87">
        <f t="shared" si="37"/>
        <v>0</v>
      </c>
      <c r="F457" s="89">
        <f t="shared" si="38"/>
        <v>0</v>
      </c>
      <c r="G457" s="64" t="s">
        <v>8</v>
      </c>
      <c r="H457" s="64">
        <f t="shared" si="39"/>
        <v>0</v>
      </c>
    </row>
    <row r="458" spans="1:8">
      <c r="A458" s="106" t="e">
        <f>#REF!</f>
        <v>#REF!</v>
      </c>
      <c r="B458" s="62" t="e">
        <f t="shared" si="35"/>
        <v>#VALUE!</v>
      </c>
      <c r="C458" s="62" t="s">
        <v>29</v>
      </c>
      <c r="D458" s="63">
        <f t="shared" si="36"/>
        <v>0</v>
      </c>
      <c r="E458" s="87">
        <f t="shared" si="37"/>
        <v>0</v>
      </c>
      <c r="F458" s="89">
        <f t="shared" si="38"/>
        <v>0</v>
      </c>
      <c r="G458" s="64" t="s">
        <v>8</v>
      </c>
      <c r="H458" s="64">
        <f t="shared" si="39"/>
        <v>0</v>
      </c>
    </row>
    <row r="459" spans="1:8">
      <c r="A459" s="106" t="e">
        <f>#REF!</f>
        <v>#REF!</v>
      </c>
      <c r="B459" s="62" t="e">
        <f t="shared" si="35"/>
        <v>#VALUE!</v>
      </c>
      <c r="C459" s="62" t="s">
        <v>29</v>
      </c>
      <c r="D459" s="63">
        <f t="shared" si="36"/>
        <v>0</v>
      </c>
      <c r="E459" s="87">
        <f t="shared" si="37"/>
        <v>0</v>
      </c>
      <c r="F459" s="89">
        <f t="shared" si="38"/>
        <v>0</v>
      </c>
      <c r="G459" s="64" t="s">
        <v>8</v>
      </c>
      <c r="H459" s="64">
        <f t="shared" si="39"/>
        <v>0</v>
      </c>
    </row>
    <row r="460" spans="1:8">
      <c r="A460" s="106" t="e">
        <f>#REF!</f>
        <v>#REF!</v>
      </c>
      <c r="B460" s="62" t="e">
        <f t="shared" si="35"/>
        <v>#VALUE!</v>
      </c>
      <c r="C460" s="62" t="s">
        <v>29</v>
      </c>
      <c r="D460" s="63">
        <f t="shared" si="36"/>
        <v>0</v>
      </c>
      <c r="E460" s="87">
        <f t="shared" si="37"/>
        <v>0</v>
      </c>
      <c r="F460" s="89">
        <f t="shared" si="38"/>
        <v>0</v>
      </c>
      <c r="G460" s="64" t="s">
        <v>8</v>
      </c>
      <c r="H460" s="64">
        <f t="shared" si="39"/>
        <v>0</v>
      </c>
    </row>
    <row r="461" spans="1:8">
      <c r="A461" s="106" t="e">
        <f>#REF!</f>
        <v>#REF!</v>
      </c>
      <c r="B461" s="62" t="e">
        <f t="shared" si="35"/>
        <v>#VALUE!</v>
      </c>
      <c r="C461" s="62" t="s">
        <v>29</v>
      </c>
      <c r="D461" s="63">
        <f t="shared" si="36"/>
        <v>0</v>
      </c>
      <c r="E461" s="87">
        <f t="shared" si="37"/>
        <v>0</v>
      </c>
      <c r="F461" s="89">
        <f t="shared" si="38"/>
        <v>0</v>
      </c>
      <c r="G461" s="64" t="s">
        <v>8</v>
      </c>
      <c r="H461" s="64">
        <f t="shared" si="39"/>
        <v>0</v>
      </c>
    </row>
    <row r="462" spans="1:8">
      <c r="A462" s="106" t="e">
        <f>#REF!</f>
        <v>#REF!</v>
      </c>
      <c r="B462" s="62" t="e">
        <f t="shared" si="35"/>
        <v>#VALUE!</v>
      </c>
      <c r="C462" s="62" t="s">
        <v>29</v>
      </c>
      <c r="D462" s="63">
        <f t="shared" si="36"/>
        <v>0</v>
      </c>
      <c r="E462" s="87">
        <f t="shared" si="37"/>
        <v>0</v>
      </c>
      <c r="F462" s="89">
        <f t="shared" si="38"/>
        <v>0</v>
      </c>
      <c r="G462" s="64" t="s">
        <v>8</v>
      </c>
      <c r="H462" s="64">
        <f t="shared" si="39"/>
        <v>0</v>
      </c>
    </row>
    <row r="463" spans="1:8">
      <c r="A463" s="106" t="e">
        <f>#REF!</f>
        <v>#REF!</v>
      </c>
      <c r="B463" s="62" t="e">
        <f t="shared" si="35"/>
        <v>#VALUE!</v>
      </c>
      <c r="C463" s="62" t="s">
        <v>29</v>
      </c>
      <c r="D463" s="63">
        <f t="shared" si="36"/>
        <v>0</v>
      </c>
      <c r="E463" s="87">
        <f t="shared" si="37"/>
        <v>0</v>
      </c>
      <c r="F463" s="89">
        <f t="shared" si="38"/>
        <v>0</v>
      </c>
      <c r="G463" s="64" t="s">
        <v>8</v>
      </c>
      <c r="H463" s="64">
        <f t="shared" si="39"/>
        <v>0</v>
      </c>
    </row>
    <row r="464" spans="1:8">
      <c r="A464" s="106" t="e">
        <f>#REF!</f>
        <v>#REF!</v>
      </c>
      <c r="B464" s="62" t="e">
        <f t="shared" si="35"/>
        <v>#VALUE!</v>
      </c>
      <c r="C464" s="62" t="s">
        <v>29</v>
      </c>
      <c r="D464" s="63">
        <f t="shared" si="36"/>
        <v>0</v>
      </c>
      <c r="E464" s="87">
        <f t="shared" si="37"/>
        <v>0</v>
      </c>
      <c r="F464" s="89">
        <f t="shared" si="38"/>
        <v>0</v>
      </c>
      <c r="G464" s="64" t="s">
        <v>8</v>
      </c>
      <c r="H464" s="64">
        <f t="shared" si="39"/>
        <v>0</v>
      </c>
    </row>
    <row r="465" spans="1:8">
      <c r="A465" s="106" t="e">
        <f>#REF!</f>
        <v>#REF!</v>
      </c>
      <c r="B465" s="62" t="e">
        <f t="shared" si="35"/>
        <v>#VALUE!</v>
      </c>
      <c r="C465" s="62" t="s">
        <v>29</v>
      </c>
      <c r="D465" s="63">
        <f t="shared" si="36"/>
        <v>0</v>
      </c>
      <c r="E465" s="87">
        <f t="shared" si="37"/>
        <v>0</v>
      </c>
      <c r="F465" s="89">
        <f t="shared" si="38"/>
        <v>0</v>
      </c>
      <c r="G465" s="64" t="s">
        <v>8</v>
      </c>
      <c r="H465" s="64">
        <f t="shared" si="39"/>
        <v>0</v>
      </c>
    </row>
    <row r="466" spans="1:8">
      <c r="A466" s="106" t="e">
        <f>#REF!</f>
        <v>#REF!</v>
      </c>
      <c r="B466" s="62" t="e">
        <f t="shared" si="35"/>
        <v>#VALUE!</v>
      </c>
      <c r="C466" s="62" t="s">
        <v>29</v>
      </c>
      <c r="D466" s="63">
        <f t="shared" si="36"/>
        <v>0</v>
      </c>
      <c r="E466" s="87">
        <f t="shared" si="37"/>
        <v>0</v>
      </c>
      <c r="F466" s="89">
        <f t="shared" si="38"/>
        <v>0</v>
      </c>
      <c r="G466" s="64" t="s">
        <v>8</v>
      </c>
      <c r="H466" s="64">
        <f t="shared" si="39"/>
        <v>0</v>
      </c>
    </row>
    <row r="467" spans="1:8">
      <c r="A467" s="106" t="e">
        <f>#REF!</f>
        <v>#REF!</v>
      </c>
      <c r="B467" s="62" t="e">
        <f t="shared" si="35"/>
        <v>#VALUE!</v>
      </c>
      <c r="C467" s="62" t="s">
        <v>29</v>
      </c>
      <c r="D467" s="63">
        <f t="shared" si="36"/>
        <v>0</v>
      </c>
      <c r="E467" s="87">
        <f t="shared" si="37"/>
        <v>0</v>
      </c>
      <c r="F467" s="89">
        <f t="shared" si="38"/>
        <v>0</v>
      </c>
      <c r="G467" s="64" t="s">
        <v>8</v>
      </c>
      <c r="H467" s="64">
        <f t="shared" si="39"/>
        <v>0</v>
      </c>
    </row>
    <row r="468" spans="1:8">
      <c r="A468" s="106" t="e">
        <f>#REF!</f>
        <v>#REF!</v>
      </c>
      <c r="B468" s="62" t="e">
        <f t="shared" si="35"/>
        <v>#VALUE!</v>
      </c>
      <c r="C468" s="62" t="s">
        <v>29</v>
      </c>
      <c r="D468" s="63">
        <f t="shared" si="36"/>
        <v>0</v>
      </c>
      <c r="E468" s="87">
        <f t="shared" si="37"/>
        <v>0</v>
      </c>
      <c r="F468" s="89">
        <f t="shared" si="38"/>
        <v>0</v>
      </c>
      <c r="G468" s="64" t="s">
        <v>8</v>
      </c>
      <c r="H468" s="64">
        <f t="shared" si="39"/>
        <v>0</v>
      </c>
    </row>
    <row r="469" spans="1:8">
      <c r="A469" s="106" t="e">
        <f>#REF!</f>
        <v>#REF!</v>
      </c>
      <c r="B469" s="62" t="e">
        <f t="shared" si="35"/>
        <v>#VALUE!</v>
      </c>
      <c r="C469" s="62" t="s">
        <v>29</v>
      </c>
      <c r="D469" s="63">
        <f t="shared" si="36"/>
        <v>0</v>
      </c>
      <c r="E469" s="87">
        <f t="shared" si="37"/>
        <v>0</v>
      </c>
      <c r="F469" s="89">
        <f t="shared" si="38"/>
        <v>0</v>
      </c>
      <c r="G469" s="64" t="s">
        <v>8</v>
      </c>
      <c r="H469" s="64">
        <f t="shared" si="39"/>
        <v>0</v>
      </c>
    </row>
    <row r="470" spans="1:8">
      <c r="A470" s="106" t="e">
        <f>#REF!</f>
        <v>#REF!</v>
      </c>
      <c r="B470" s="62" t="e">
        <f t="shared" si="35"/>
        <v>#VALUE!</v>
      </c>
      <c r="C470" s="62" t="s">
        <v>29</v>
      </c>
      <c r="D470" s="63">
        <f t="shared" si="36"/>
        <v>0</v>
      </c>
      <c r="E470" s="87">
        <f t="shared" si="37"/>
        <v>0</v>
      </c>
      <c r="F470" s="89">
        <f t="shared" si="38"/>
        <v>0</v>
      </c>
      <c r="G470" s="64" t="s">
        <v>8</v>
      </c>
      <c r="H470" s="64">
        <f t="shared" si="39"/>
        <v>0</v>
      </c>
    </row>
    <row r="471" spans="1:8">
      <c r="A471" s="106" t="e">
        <f>#REF!</f>
        <v>#REF!</v>
      </c>
      <c r="B471" s="62" t="e">
        <f t="shared" si="35"/>
        <v>#VALUE!</v>
      </c>
      <c r="C471" s="62" t="s">
        <v>29</v>
      </c>
      <c r="D471" s="63">
        <f t="shared" si="36"/>
        <v>0</v>
      </c>
      <c r="E471" s="87">
        <f t="shared" si="37"/>
        <v>0</v>
      </c>
      <c r="F471" s="89">
        <f t="shared" si="38"/>
        <v>0</v>
      </c>
      <c r="G471" s="64" t="s">
        <v>8</v>
      </c>
      <c r="H471" s="64">
        <f t="shared" si="39"/>
        <v>0</v>
      </c>
    </row>
    <row r="472" spans="1:8">
      <c r="A472" s="106" t="e">
        <f>#REF!</f>
        <v>#REF!</v>
      </c>
      <c r="B472" s="62" t="e">
        <f t="shared" si="35"/>
        <v>#VALUE!</v>
      </c>
      <c r="C472" s="62" t="s">
        <v>29</v>
      </c>
      <c r="D472" s="63">
        <f t="shared" si="36"/>
        <v>0</v>
      </c>
      <c r="E472" s="87">
        <f t="shared" si="37"/>
        <v>0</v>
      </c>
      <c r="F472" s="89">
        <f t="shared" si="38"/>
        <v>0</v>
      </c>
      <c r="G472" s="64" t="s">
        <v>8</v>
      </c>
      <c r="H472" s="64">
        <f t="shared" si="39"/>
        <v>0</v>
      </c>
    </row>
    <row r="473" spans="1:8">
      <c r="A473" s="106" t="e">
        <f>#REF!</f>
        <v>#REF!</v>
      </c>
      <c r="B473" s="62" t="e">
        <f t="shared" si="35"/>
        <v>#VALUE!</v>
      </c>
      <c r="C473" s="62" t="s">
        <v>29</v>
      </c>
      <c r="D473" s="63">
        <f t="shared" si="36"/>
        <v>0</v>
      </c>
      <c r="E473" s="87">
        <f t="shared" si="37"/>
        <v>0</v>
      </c>
      <c r="F473" s="89">
        <f t="shared" si="38"/>
        <v>0</v>
      </c>
      <c r="G473" s="64" t="s">
        <v>8</v>
      </c>
      <c r="H473" s="64">
        <f t="shared" si="39"/>
        <v>0</v>
      </c>
    </row>
    <row r="474" spans="1:8">
      <c r="A474" s="106" t="e">
        <f>#REF!</f>
        <v>#REF!</v>
      </c>
      <c r="B474" s="62" t="e">
        <f t="shared" si="35"/>
        <v>#VALUE!</v>
      </c>
      <c r="C474" s="62" t="s">
        <v>29</v>
      </c>
      <c r="D474" s="63">
        <f t="shared" si="36"/>
        <v>0</v>
      </c>
      <c r="E474" s="87">
        <f t="shared" si="37"/>
        <v>0</v>
      </c>
      <c r="F474" s="89">
        <f t="shared" si="38"/>
        <v>0</v>
      </c>
      <c r="G474" s="64" t="s">
        <v>8</v>
      </c>
      <c r="H474" s="64">
        <f t="shared" si="39"/>
        <v>0</v>
      </c>
    </row>
    <row r="475" spans="1:8">
      <c r="A475" s="106" t="e">
        <f>#REF!</f>
        <v>#REF!</v>
      </c>
      <c r="B475" s="62" t="e">
        <f t="shared" si="35"/>
        <v>#VALUE!</v>
      </c>
      <c r="C475" s="62" t="s">
        <v>29</v>
      </c>
      <c r="D475" s="63">
        <f t="shared" si="36"/>
        <v>0</v>
      </c>
      <c r="E475" s="87">
        <f t="shared" si="37"/>
        <v>0</v>
      </c>
      <c r="F475" s="89">
        <f t="shared" si="38"/>
        <v>0</v>
      </c>
      <c r="G475" s="64" t="s">
        <v>8</v>
      </c>
      <c r="H475" s="64">
        <f t="shared" si="39"/>
        <v>0</v>
      </c>
    </row>
    <row r="476" spans="1:8">
      <c r="A476" s="106" t="e">
        <f>#REF!</f>
        <v>#REF!</v>
      </c>
      <c r="B476" s="62" t="e">
        <f t="shared" si="35"/>
        <v>#VALUE!</v>
      </c>
      <c r="C476" s="62" t="s">
        <v>29</v>
      </c>
      <c r="D476" s="63">
        <f t="shared" si="36"/>
        <v>0</v>
      </c>
      <c r="E476" s="87">
        <f t="shared" si="37"/>
        <v>0</v>
      </c>
      <c r="F476" s="89">
        <f t="shared" si="38"/>
        <v>0</v>
      </c>
      <c r="G476" s="64" t="s">
        <v>8</v>
      </c>
      <c r="H476" s="64">
        <f t="shared" si="39"/>
        <v>0</v>
      </c>
    </row>
    <row r="477" spans="1:8">
      <c r="A477" s="106" t="e">
        <f>#REF!</f>
        <v>#REF!</v>
      </c>
      <c r="B477" s="62" t="e">
        <f t="shared" si="35"/>
        <v>#VALUE!</v>
      </c>
      <c r="C477" s="62" t="s">
        <v>29</v>
      </c>
      <c r="D477" s="63">
        <f t="shared" si="36"/>
        <v>0</v>
      </c>
      <c r="E477" s="87">
        <f t="shared" si="37"/>
        <v>0</v>
      </c>
      <c r="F477" s="89">
        <f t="shared" si="38"/>
        <v>0</v>
      </c>
      <c r="G477" s="64" t="s">
        <v>8</v>
      </c>
      <c r="H477" s="64">
        <f t="shared" si="39"/>
        <v>0</v>
      </c>
    </row>
    <row r="478" spans="1:8">
      <c r="A478" s="106" t="e">
        <f>#REF!</f>
        <v>#REF!</v>
      </c>
      <c r="B478" s="62" t="e">
        <f t="shared" si="35"/>
        <v>#VALUE!</v>
      </c>
      <c r="C478" s="62" t="s">
        <v>29</v>
      </c>
      <c r="D478" s="63">
        <f t="shared" si="36"/>
        <v>0</v>
      </c>
      <c r="E478" s="87">
        <f t="shared" si="37"/>
        <v>0</v>
      </c>
      <c r="F478" s="89">
        <f t="shared" si="38"/>
        <v>0</v>
      </c>
      <c r="G478" s="64" t="s">
        <v>8</v>
      </c>
      <c r="H478" s="64">
        <f t="shared" si="39"/>
        <v>0</v>
      </c>
    </row>
    <row r="479" spans="1:8">
      <c r="A479" s="106" t="e">
        <f>#REF!</f>
        <v>#REF!</v>
      </c>
      <c r="B479" s="62" t="e">
        <f t="shared" si="35"/>
        <v>#VALUE!</v>
      </c>
      <c r="C479" s="62" t="s">
        <v>29</v>
      </c>
      <c r="D479" s="63">
        <f t="shared" si="36"/>
        <v>0</v>
      </c>
      <c r="E479" s="87">
        <f t="shared" si="37"/>
        <v>0</v>
      </c>
      <c r="F479" s="89">
        <f t="shared" si="38"/>
        <v>0</v>
      </c>
      <c r="G479" s="64" t="s">
        <v>8</v>
      </c>
      <c r="H479" s="64">
        <f t="shared" si="39"/>
        <v>0</v>
      </c>
    </row>
    <row r="480" spans="1:8">
      <c r="A480" s="106" t="e">
        <f>#REF!</f>
        <v>#REF!</v>
      </c>
      <c r="B480" s="62" t="e">
        <f t="shared" si="35"/>
        <v>#VALUE!</v>
      </c>
      <c r="C480" s="62" t="s">
        <v>29</v>
      </c>
      <c r="D480" s="63">
        <f t="shared" si="36"/>
        <v>0</v>
      </c>
      <c r="E480" s="87">
        <f t="shared" si="37"/>
        <v>0</v>
      </c>
      <c r="F480" s="89">
        <f t="shared" si="38"/>
        <v>0</v>
      </c>
      <c r="G480" s="64" t="s">
        <v>8</v>
      </c>
      <c r="H480" s="64">
        <f t="shared" si="39"/>
        <v>0</v>
      </c>
    </row>
    <row r="481" spans="1:8">
      <c r="A481" s="106" t="e">
        <f>#REF!</f>
        <v>#REF!</v>
      </c>
      <c r="B481" s="62" t="e">
        <f t="shared" si="35"/>
        <v>#VALUE!</v>
      </c>
      <c r="C481" s="62" t="s">
        <v>29</v>
      </c>
      <c r="D481" s="63">
        <f t="shared" si="36"/>
        <v>0</v>
      </c>
      <c r="E481" s="87">
        <f t="shared" si="37"/>
        <v>0</v>
      </c>
      <c r="F481" s="89">
        <f t="shared" si="38"/>
        <v>0</v>
      </c>
      <c r="G481" s="64" t="s">
        <v>8</v>
      </c>
      <c r="H481" s="64">
        <f t="shared" si="39"/>
        <v>0</v>
      </c>
    </row>
    <row r="482" spans="1:8">
      <c r="A482" s="106" t="e">
        <f>#REF!</f>
        <v>#REF!</v>
      </c>
      <c r="B482" s="62" t="e">
        <f t="shared" si="35"/>
        <v>#VALUE!</v>
      </c>
      <c r="C482" s="62" t="s">
        <v>29</v>
      </c>
      <c r="D482" s="63">
        <f t="shared" si="36"/>
        <v>0</v>
      </c>
      <c r="E482" s="87">
        <f t="shared" si="37"/>
        <v>0</v>
      </c>
      <c r="F482" s="89">
        <f t="shared" si="38"/>
        <v>0</v>
      </c>
      <c r="G482" s="64" t="s">
        <v>8</v>
      </c>
      <c r="H482" s="64">
        <f t="shared" si="39"/>
        <v>0</v>
      </c>
    </row>
    <row r="483" spans="1:8">
      <c r="A483" s="106" t="e">
        <f>#REF!</f>
        <v>#REF!</v>
      </c>
      <c r="B483" s="62" t="e">
        <f t="shared" si="35"/>
        <v>#VALUE!</v>
      </c>
      <c r="C483" s="62" t="s">
        <v>29</v>
      </c>
      <c r="D483" s="63">
        <f t="shared" si="36"/>
        <v>0</v>
      </c>
      <c r="E483" s="87">
        <f t="shared" si="37"/>
        <v>0</v>
      </c>
      <c r="F483" s="89">
        <f t="shared" si="38"/>
        <v>0</v>
      </c>
      <c r="G483" s="64" t="s">
        <v>8</v>
      </c>
      <c r="H483" s="64">
        <f t="shared" si="39"/>
        <v>0</v>
      </c>
    </row>
    <row r="484" spans="1:8">
      <c r="A484" s="106" t="e">
        <f>#REF!</f>
        <v>#REF!</v>
      </c>
      <c r="B484" s="62" t="e">
        <f t="shared" si="35"/>
        <v>#VALUE!</v>
      </c>
      <c r="C484" s="62" t="s">
        <v>29</v>
      </c>
      <c r="D484" s="63">
        <f t="shared" si="36"/>
        <v>0</v>
      </c>
      <c r="E484" s="87">
        <f t="shared" si="37"/>
        <v>0</v>
      </c>
      <c r="F484" s="89">
        <f t="shared" si="38"/>
        <v>0</v>
      </c>
      <c r="G484" s="64" t="s">
        <v>8</v>
      </c>
      <c r="H484" s="64">
        <f t="shared" si="39"/>
        <v>0</v>
      </c>
    </row>
    <row r="485" spans="1:8">
      <c r="A485" s="106" t="e">
        <f>#REF!</f>
        <v>#REF!</v>
      </c>
      <c r="B485" s="62" t="e">
        <f t="shared" si="35"/>
        <v>#VALUE!</v>
      </c>
      <c r="C485" s="62" t="s">
        <v>29</v>
      </c>
      <c r="D485" s="63">
        <f t="shared" si="36"/>
        <v>0</v>
      </c>
      <c r="E485" s="87">
        <f t="shared" si="37"/>
        <v>0</v>
      </c>
      <c r="F485" s="89">
        <f t="shared" si="38"/>
        <v>0</v>
      </c>
      <c r="G485" s="64" t="s">
        <v>8</v>
      </c>
      <c r="H485" s="64">
        <f t="shared" si="39"/>
        <v>0</v>
      </c>
    </row>
    <row r="486" spans="1:8">
      <c r="A486" s="106" t="e">
        <f>#REF!</f>
        <v>#REF!</v>
      </c>
      <c r="B486" s="62" t="e">
        <f t="shared" si="35"/>
        <v>#VALUE!</v>
      </c>
      <c r="C486" s="62" t="s">
        <v>29</v>
      </c>
      <c r="D486" s="63">
        <f t="shared" si="36"/>
        <v>0</v>
      </c>
      <c r="E486" s="87">
        <f t="shared" si="37"/>
        <v>0</v>
      </c>
      <c r="F486" s="89">
        <f t="shared" si="38"/>
        <v>0</v>
      </c>
      <c r="G486" s="64" t="s">
        <v>8</v>
      </c>
      <c r="H486" s="64">
        <f t="shared" si="39"/>
        <v>0</v>
      </c>
    </row>
    <row r="487" spans="1:8">
      <c r="A487" s="106" t="e">
        <f>#REF!</f>
        <v>#REF!</v>
      </c>
      <c r="B487" s="62" t="e">
        <f t="shared" si="35"/>
        <v>#VALUE!</v>
      </c>
      <c r="C487" s="62" t="s">
        <v>29</v>
      </c>
      <c r="D487" s="63">
        <f t="shared" si="36"/>
        <v>0</v>
      </c>
      <c r="E487" s="87">
        <f t="shared" si="37"/>
        <v>0</v>
      </c>
      <c r="F487" s="89">
        <f t="shared" si="38"/>
        <v>0</v>
      </c>
      <c r="G487" s="64" t="s">
        <v>8</v>
      </c>
      <c r="H487" s="64">
        <f t="shared" si="39"/>
        <v>0</v>
      </c>
    </row>
    <row r="488" spans="1:8">
      <c r="A488" s="106" t="e">
        <f>#REF!</f>
        <v>#REF!</v>
      </c>
      <c r="B488" s="62" t="e">
        <f t="shared" si="35"/>
        <v>#VALUE!</v>
      </c>
      <c r="C488" s="62" t="s">
        <v>29</v>
      </c>
      <c r="D488" s="63">
        <f t="shared" si="36"/>
        <v>0</v>
      </c>
      <c r="E488" s="87">
        <f t="shared" si="37"/>
        <v>0</v>
      </c>
      <c r="F488" s="89">
        <f t="shared" si="38"/>
        <v>0</v>
      </c>
      <c r="G488" s="64" t="s">
        <v>8</v>
      </c>
      <c r="H488" s="64">
        <f t="shared" si="39"/>
        <v>0</v>
      </c>
    </row>
    <row r="489" spans="1:8">
      <c r="A489" s="106" t="e">
        <f>#REF!</f>
        <v>#REF!</v>
      </c>
      <c r="B489" s="62" t="e">
        <f t="shared" si="35"/>
        <v>#VALUE!</v>
      </c>
      <c r="C489" s="62" t="s">
        <v>29</v>
      </c>
      <c r="D489" s="63">
        <f t="shared" si="36"/>
        <v>0</v>
      </c>
      <c r="E489" s="87">
        <f t="shared" si="37"/>
        <v>0</v>
      </c>
      <c r="F489" s="89">
        <f t="shared" si="38"/>
        <v>0</v>
      </c>
      <c r="G489" s="64" t="s">
        <v>8</v>
      </c>
      <c r="H489" s="64">
        <f t="shared" si="39"/>
        <v>0</v>
      </c>
    </row>
    <row r="490" spans="1:8">
      <c r="A490" s="106" t="e">
        <f>#REF!</f>
        <v>#REF!</v>
      </c>
      <c r="B490" s="62" t="e">
        <f t="shared" si="35"/>
        <v>#VALUE!</v>
      </c>
      <c r="C490" s="62" t="s">
        <v>29</v>
      </c>
      <c r="D490" s="63">
        <f t="shared" si="36"/>
        <v>0</v>
      </c>
      <c r="E490" s="87">
        <f t="shared" si="37"/>
        <v>0</v>
      </c>
      <c r="F490" s="89">
        <f t="shared" si="38"/>
        <v>0</v>
      </c>
      <c r="G490" s="64" t="s">
        <v>8</v>
      </c>
      <c r="H490" s="64">
        <f t="shared" si="39"/>
        <v>0</v>
      </c>
    </row>
    <row r="491" spans="1:8">
      <c r="A491" s="106" t="e">
        <f>#REF!</f>
        <v>#REF!</v>
      </c>
      <c r="B491" s="62" t="e">
        <f t="shared" si="35"/>
        <v>#VALUE!</v>
      </c>
      <c r="C491" s="62" t="s">
        <v>29</v>
      </c>
      <c r="D491" s="63">
        <f t="shared" si="36"/>
        <v>0</v>
      </c>
      <c r="E491" s="87">
        <f t="shared" si="37"/>
        <v>0</v>
      </c>
      <c r="F491" s="89">
        <f t="shared" si="38"/>
        <v>0</v>
      </c>
      <c r="G491" s="64" t="s">
        <v>8</v>
      </c>
      <c r="H491" s="64">
        <f t="shared" si="39"/>
        <v>0</v>
      </c>
    </row>
    <row r="492" spans="1:8">
      <c r="A492" s="106" t="e">
        <f>#REF!</f>
        <v>#REF!</v>
      </c>
      <c r="B492" s="62" t="e">
        <f t="shared" si="35"/>
        <v>#VALUE!</v>
      </c>
      <c r="C492" s="62" t="s">
        <v>29</v>
      </c>
      <c r="D492" s="63">
        <f t="shared" si="36"/>
        <v>0</v>
      </c>
      <c r="E492" s="87">
        <f t="shared" si="37"/>
        <v>0</v>
      </c>
      <c r="F492" s="89">
        <f t="shared" si="38"/>
        <v>0</v>
      </c>
      <c r="G492" s="64" t="s">
        <v>8</v>
      </c>
      <c r="H492" s="64">
        <f t="shared" si="39"/>
        <v>0</v>
      </c>
    </row>
    <row r="493" spans="1:8">
      <c r="A493" s="106" t="e">
        <f>#REF!</f>
        <v>#REF!</v>
      </c>
      <c r="B493" s="62" t="e">
        <f t="shared" si="35"/>
        <v>#VALUE!</v>
      </c>
      <c r="C493" s="62" t="s">
        <v>29</v>
      </c>
      <c r="D493" s="63">
        <f t="shared" si="36"/>
        <v>0</v>
      </c>
      <c r="E493" s="87">
        <f t="shared" si="37"/>
        <v>0</v>
      </c>
      <c r="F493" s="89">
        <f t="shared" si="38"/>
        <v>0</v>
      </c>
      <c r="G493" s="64" t="s">
        <v>8</v>
      </c>
      <c r="H493" s="64">
        <f t="shared" si="39"/>
        <v>0</v>
      </c>
    </row>
    <row r="494" spans="1:8">
      <c r="A494" s="106" t="e">
        <f>#REF!</f>
        <v>#REF!</v>
      </c>
      <c r="B494" s="62" t="e">
        <f t="shared" si="35"/>
        <v>#VALUE!</v>
      </c>
      <c r="C494" s="62" t="s">
        <v>29</v>
      </c>
      <c r="D494" s="63">
        <f t="shared" si="36"/>
        <v>0</v>
      </c>
      <c r="E494" s="87">
        <f t="shared" si="37"/>
        <v>0</v>
      </c>
      <c r="F494" s="89">
        <f t="shared" si="38"/>
        <v>0</v>
      </c>
      <c r="G494" s="64" t="s">
        <v>8</v>
      </c>
      <c r="H494" s="64">
        <f t="shared" si="39"/>
        <v>0</v>
      </c>
    </row>
    <row r="495" spans="1:8">
      <c r="A495" s="106" t="e">
        <f>#REF!</f>
        <v>#REF!</v>
      </c>
      <c r="B495" s="62" t="e">
        <f t="shared" si="35"/>
        <v>#VALUE!</v>
      </c>
      <c r="C495" s="62" t="s">
        <v>29</v>
      </c>
      <c r="D495" s="63">
        <f t="shared" si="36"/>
        <v>0</v>
      </c>
      <c r="E495" s="87">
        <f t="shared" si="37"/>
        <v>0</v>
      </c>
      <c r="F495" s="89">
        <f t="shared" si="38"/>
        <v>0</v>
      </c>
      <c r="G495" s="64" t="s">
        <v>8</v>
      </c>
      <c r="H495" s="64">
        <f t="shared" si="39"/>
        <v>0</v>
      </c>
    </row>
    <row r="496" spans="1:8">
      <c r="A496" s="106" t="e">
        <f>#REF!</f>
        <v>#REF!</v>
      </c>
      <c r="B496" s="62" t="e">
        <f t="shared" si="35"/>
        <v>#VALUE!</v>
      </c>
      <c r="C496" s="62" t="s">
        <v>29</v>
      </c>
      <c r="D496" s="63">
        <f t="shared" si="36"/>
        <v>0</v>
      </c>
      <c r="E496" s="87">
        <f t="shared" si="37"/>
        <v>0</v>
      </c>
      <c r="F496" s="89">
        <f t="shared" si="38"/>
        <v>0</v>
      </c>
      <c r="G496" s="64" t="s">
        <v>8</v>
      </c>
      <c r="H496" s="64">
        <f t="shared" si="39"/>
        <v>0</v>
      </c>
    </row>
    <row r="497" spans="1:8">
      <c r="A497" s="106" t="e">
        <f>#REF!</f>
        <v>#REF!</v>
      </c>
      <c r="B497" s="62" t="e">
        <f t="shared" si="35"/>
        <v>#VALUE!</v>
      </c>
      <c r="C497" s="62" t="s">
        <v>29</v>
      </c>
      <c r="D497" s="63">
        <f t="shared" si="36"/>
        <v>0</v>
      </c>
      <c r="E497" s="87">
        <f t="shared" si="37"/>
        <v>0</v>
      </c>
      <c r="F497" s="89">
        <f t="shared" si="38"/>
        <v>0</v>
      </c>
      <c r="G497" s="64" t="s">
        <v>8</v>
      </c>
      <c r="H497" s="64">
        <f t="shared" si="39"/>
        <v>0</v>
      </c>
    </row>
    <row r="498" spans="1:8">
      <c r="A498" s="106" t="e">
        <f>#REF!</f>
        <v>#REF!</v>
      </c>
      <c r="B498" s="62" t="e">
        <f t="shared" si="35"/>
        <v>#VALUE!</v>
      </c>
      <c r="C498" s="62" t="s">
        <v>29</v>
      </c>
      <c r="D498" s="63">
        <f t="shared" si="36"/>
        <v>0</v>
      </c>
      <c r="E498" s="87">
        <f t="shared" si="37"/>
        <v>0</v>
      </c>
      <c r="F498" s="89">
        <f t="shared" si="38"/>
        <v>0</v>
      </c>
      <c r="G498" s="64" t="s">
        <v>8</v>
      </c>
      <c r="H498" s="64">
        <f t="shared" si="39"/>
        <v>0</v>
      </c>
    </row>
    <row r="499" spans="1:8">
      <c r="A499" s="106" t="e">
        <f>#REF!</f>
        <v>#REF!</v>
      </c>
      <c r="B499" s="62" t="e">
        <f t="shared" si="35"/>
        <v>#VALUE!</v>
      </c>
      <c r="C499" s="62" t="s">
        <v>29</v>
      </c>
      <c r="D499" s="63">
        <f t="shared" si="36"/>
        <v>0</v>
      </c>
      <c r="E499" s="87">
        <f t="shared" si="37"/>
        <v>0</v>
      </c>
      <c r="F499" s="89">
        <f t="shared" si="38"/>
        <v>0</v>
      </c>
      <c r="G499" s="64" t="s">
        <v>8</v>
      </c>
      <c r="H499" s="64">
        <f t="shared" si="39"/>
        <v>0</v>
      </c>
    </row>
    <row r="500" spans="1:8">
      <c r="A500" s="106" t="e">
        <f>#REF!</f>
        <v>#REF!</v>
      </c>
      <c r="B500" s="62" t="e">
        <f t="shared" si="35"/>
        <v>#VALUE!</v>
      </c>
      <c r="C500" s="62" t="s">
        <v>29</v>
      </c>
      <c r="D500" s="63">
        <f t="shared" si="36"/>
        <v>0</v>
      </c>
      <c r="E500" s="87">
        <f t="shared" si="37"/>
        <v>0</v>
      </c>
      <c r="F500" s="89">
        <f t="shared" si="38"/>
        <v>0</v>
      </c>
      <c r="G500" s="64" t="s">
        <v>8</v>
      </c>
      <c r="H500" s="64">
        <f t="shared" si="39"/>
        <v>0</v>
      </c>
    </row>
    <row r="501" spans="1:8">
      <c r="A501" s="106" t="e">
        <f>#REF!</f>
        <v>#REF!</v>
      </c>
      <c r="B501" s="62" t="e">
        <f t="shared" si="35"/>
        <v>#VALUE!</v>
      </c>
      <c r="C501" s="62" t="s">
        <v>29</v>
      </c>
      <c r="D501" s="63">
        <f t="shared" si="36"/>
        <v>0</v>
      </c>
      <c r="E501" s="87">
        <f t="shared" si="37"/>
        <v>0</v>
      </c>
      <c r="F501" s="89">
        <f t="shared" si="38"/>
        <v>0</v>
      </c>
      <c r="G501" s="64" t="s">
        <v>8</v>
      </c>
      <c r="H501" s="64">
        <f t="shared" si="39"/>
        <v>0</v>
      </c>
    </row>
    <row r="502" spans="1:8">
      <c r="A502" s="106" t="e">
        <f>#REF!</f>
        <v>#REF!</v>
      </c>
      <c r="B502" s="62" t="e">
        <f t="shared" si="35"/>
        <v>#VALUE!</v>
      </c>
      <c r="C502" s="62" t="s">
        <v>29</v>
      </c>
      <c r="D502" s="63">
        <f t="shared" si="36"/>
        <v>0</v>
      </c>
      <c r="E502" s="87">
        <f t="shared" si="37"/>
        <v>0</v>
      </c>
      <c r="F502" s="89">
        <f t="shared" si="38"/>
        <v>0</v>
      </c>
      <c r="G502" s="64" t="s">
        <v>8</v>
      </c>
      <c r="H502" s="64">
        <f t="shared" si="39"/>
        <v>0</v>
      </c>
    </row>
    <row r="503" spans="1:8">
      <c r="A503" s="106" t="e">
        <f>#REF!</f>
        <v>#REF!</v>
      </c>
      <c r="B503" s="62" t="e">
        <f t="shared" si="35"/>
        <v>#VALUE!</v>
      </c>
      <c r="C503" s="62" t="s">
        <v>29</v>
      </c>
      <c r="D503" s="63">
        <f t="shared" si="36"/>
        <v>0</v>
      </c>
      <c r="E503" s="87">
        <f t="shared" si="37"/>
        <v>0</v>
      </c>
      <c r="F503" s="89">
        <f t="shared" si="38"/>
        <v>0</v>
      </c>
      <c r="G503" s="64" t="s">
        <v>8</v>
      </c>
      <c r="H503" s="64">
        <f t="shared" si="39"/>
        <v>0</v>
      </c>
    </row>
    <row r="504" spans="1:8">
      <c r="A504" s="106" t="e">
        <f>#REF!</f>
        <v>#REF!</v>
      </c>
      <c r="B504" s="62" t="e">
        <f t="shared" si="35"/>
        <v>#VALUE!</v>
      </c>
      <c r="C504" s="62" t="s">
        <v>29</v>
      </c>
      <c r="D504" s="63">
        <f t="shared" si="36"/>
        <v>0</v>
      </c>
      <c r="E504" s="87">
        <f t="shared" si="37"/>
        <v>0</v>
      </c>
      <c r="F504" s="89">
        <f t="shared" si="38"/>
        <v>0</v>
      </c>
      <c r="G504" s="64" t="s">
        <v>8</v>
      </c>
      <c r="H504" s="64">
        <f t="shared" si="39"/>
        <v>0</v>
      </c>
    </row>
    <row r="505" spans="1:8">
      <c r="A505" s="106" t="e">
        <f>#REF!</f>
        <v>#REF!</v>
      </c>
      <c r="B505" s="62" t="e">
        <f t="shared" si="35"/>
        <v>#VALUE!</v>
      </c>
      <c r="C505" s="62" t="s">
        <v>29</v>
      </c>
      <c r="D505" s="63">
        <f t="shared" si="36"/>
        <v>0</v>
      </c>
      <c r="E505" s="87">
        <f t="shared" si="37"/>
        <v>0</v>
      </c>
      <c r="F505" s="89">
        <f t="shared" si="38"/>
        <v>0</v>
      </c>
      <c r="G505" s="64" t="s">
        <v>8</v>
      </c>
      <c r="H505" s="64">
        <f t="shared" si="39"/>
        <v>0</v>
      </c>
    </row>
    <row r="506" spans="1:8">
      <c r="A506" s="106" t="e">
        <f>#REF!</f>
        <v>#REF!</v>
      </c>
      <c r="B506" s="62" t="e">
        <f t="shared" si="35"/>
        <v>#VALUE!</v>
      </c>
      <c r="C506" s="62" t="s">
        <v>29</v>
      </c>
      <c r="D506" s="63">
        <f t="shared" si="36"/>
        <v>0</v>
      </c>
      <c r="E506" s="87">
        <f t="shared" si="37"/>
        <v>0</v>
      </c>
      <c r="F506" s="89">
        <f t="shared" si="38"/>
        <v>0</v>
      </c>
      <c r="G506" s="64" t="s">
        <v>8</v>
      </c>
      <c r="H506" s="64">
        <f t="shared" si="39"/>
        <v>0</v>
      </c>
    </row>
    <row r="507" spans="1:8">
      <c r="A507" s="106" t="e">
        <f>#REF!</f>
        <v>#REF!</v>
      </c>
      <c r="B507" s="62" t="e">
        <f t="shared" si="35"/>
        <v>#VALUE!</v>
      </c>
      <c r="C507" s="62" t="s">
        <v>29</v>
      </c>
      <c r="D507" s="63">
        <f t="shared" si="36"/>
        <v>0</v>
      </c>
      <c r="E507" s="87">
        <f t="shared" si="37"/>
        <v>0</v>
      </c>
      <c r="F507" s="89">
        <f t="shared" si="38"/>
        <v>0</v>
      </c>
      <c r="G507" s="64" t="s">
        <v>8</v>
      </c>
      <c r="H507" s="64">
        <f t="shared" si="39"/>
        <v>0</v>
      </c>
    </row>
    <row r="508" spans="1:8">
      <c r="A508" s="106" t="e">
        <f>#REF!</f>
        <v>#REF!</v>
      </c>
      <c r="B508" s="62" t="e">
        <f t="shared" si="35"/>
        <v>#VALUE!</v>
      </c>
      <c r="C508" s="62" t="s">
        <v>29</v>
      </c>
      <c r="D508" s="63">
        <f t="shared" si="36"/>
        <v>0</v>
      </c>
      <c r="E508" s="87">
        <f t="shared" si="37"/>
        <v>0</v>
      </c>
      <c r="F508" s="89">
        <f t="shared" si="38"/>
        <v>0</v>
      </c>
      <c r="G508" s="64" t="s">
        <v>8</v>
      </c>
      <c r="H508" s="64">
        <f t="shared" si="39"/>
        <v>0</v>
      </c>
    </row>
    <row r="509" spans="1:8">
      <c r="A509" s="106" t="e">
        <f>#REF!</f>
        <v>#REF!</v>
      </c>
      <c r="B509" s="62" t="e">
        <f t="shared" si="35"/>
        <v>#VALUE!</v>
      </c>
      <c r="C509" s="62" t="s">
        <v>29</v>
      </c>
      <c r="D509" s="63">
        <f t="shared" si="36"/>
        <v>0</v>
      </c>
      <c r="E509" s="87">
        <f t="shared" si="37"/>
        <v>0</v>
      </c>
      <c r="F509" s="89">
        <f t="shared" si="38"/>
        <v>0</v>
      </c>
      <c r="G509" s="64" t="s">
        <v>8</v>
      </c>
      <c r="H509" s="64">
        <f t="shared" si="39"/>
        <v>0</v>
      </c>
    </row>
    <row r="510" spans="1:8">
      <c r="A510" s="106" t="e">
        <f>#REF!</f>
        <v>#REF!</v>
      </c>
      <c r="B510" s="62" t="e">
        <f t="shared" si="35"/>
        <v>#VALUE!</v>
      </c>
      <c r="C510" s="62" t="s">
        <v>29</v>
      </c>
      <c r="D510" s="63">
        <f t="shared" si="36"/>
        <v>0</v>
      </c>
      <c r="E510" s="87">
        <f t="shared" si="37"/>
        <v>0</v>
      </c>
      <c r="F510" s="89">
        <f t="shared" si="38"/>
        <v>0</v>
      </c>
      <c r="G510" s="64" t="s">
        <v>8</v>
      </c>
      <c r="H510" s="64">
        <f t="shared" si="39"/>
        <v>0</v>
      </c>
    </row>
    <row r="511" spans="1:8">
      <c r="A511" s="106" t="e">
        <f>#REF!</f>
        <v>#REF!</v>
      </c>
      <c r="B511" s="62" t="e">
        <f t="shared" si="35"/>
        <v>#VALUE!</v>
      </c>
      <c r="C511" s="62" t="s">
        <v>29</v>
      </c>
      <c r="D511" s="63">
        <f t="shared" si="36"/>
        <v>0</v>
      </c>
      <c r="E511" s="87">
        <f t="shared" si="37"/>
        <v>0</v>
      </c>
      <c r="F511" s="89">
        <f t="shared" si="38"/>
        <v>0</v>
      </c>
      <c r="G511" s="64" t="s">
        <v>8</v>
      </c>
      <c r="H511" s="64">
        <f t="shared" si="39"/>
        <v>0</v>
      </c>
    </row>
    <row r="512" spans="1:8">
      <c r="A512" s="106" t="e">
        <f>#REF!</f>
        <v>#REF!</v>
      </c>
      <c r="B512" s="62" t="e">
        <f t="shared" si="35"/>
        <v>#VALUE!</v>
      </c>
      <c r="C512" s="62" t="s">
        <v>29</v>
      </c>
      <c r="D512" s="63">
        <f t="shared" si="36"/>
        <v>0</v>
      </c>
      <c r="E512" s="87">
        <f t="shared" si="37"/>
        <v>0</v>
      </c>
      <c r="F512" s="89">
        <f t="shared" si="38"/>
        <v>0</v>
      </c>
      <c r="G512" s="64" t="s">
        <v>8</v>
      </c>
      <c r="H512" s="64">
        <f t="shared" si="39"/>
        <v>0</v>
      </c>
    </row>
    <row r="513" spans="1:8">
      <c r="A513" s="106" t="e">
        <f>#REF!</f>
        <v>#REF!</v>
      </c>
      <c r="B513" s="62" t="e">
        <f t="shared" si="35"/>
        <v>#VALUE!</v>
      </c>
      <c r="C513" s="62" t="s">
        <v>29</v>
      </c>
      <c r="D513" s="63">
        <f t="shared" si="36"/>
        <v>0</v>
      </c>
      <c r="E513" s="87">
        <f t="shared" si="37"/>
        <v>0</v>
      </c>
      <c r="F513" s="89">
        <f t="shared" si="38"/>
        <v>0</v>
      </c>
      <c r="G513" s="64" t="s">
        <v>8</v>
      </c>
      <c r="H513" s="64">
        <f t="shared" si="39"/>
        <v>0</v>
      </c>
    </row>
    <row r="514" spans="1:8">
      <c r="A514" s="106" t="e">
        <f>#REF!</f>
        <v>#REF!</v>
      </c>
      <c r="B514" s="62" t="e">
        <f t="shared" si="35"/>
        <v>#VALUE!</v>
      </c>
      <c r="C514" s="62" t="s">
        <v>29</v>
      </c>
      <c r="D514" s="63">
        <f t="shared" si="36"/>
        <v>0</v>
      </c>
      <c r="E514" s="87">
        <f t="shared" si="37"/>
        <v>0</v>
      </c>
      <c r="F514" s="89">
        <f t="shared" si="38"/>
        <v>0</v>
      </c>
      <c r="G514" s="64" t="s">
        <v>8</v>
      </c>
      <c r="H514" s="64">
        <f t="shared" si="39"/>
        <v>0</v>
      </c>
    </row>
    <row r="515" spans="1:8">
      <c r="A515" s="106" t="e">
        <f>#REF!</f>
        <v>#REF!</v>
      </c>
      <c r="B515" s="62" t="e">
        <f t="shared" ref="B515:B544" si="40">MID(O515,FIND(" ",O515)+1,8)</f>
        <v>#VALUE!</v>
      </c>
      <c r="C515" s="62" t="s">
        <v>29</v>
      </c>
      <c r="D515" s="63">
        <f t="shared" ref="D515:D544" si="41">L515</f>
        <v>0</v>
      </c>
      <c r="E515" s="87">
        <f t="shared" ref="E515:E544" si="42">M515/100</f>
        <v>0</v>
      </c>
      <c r="F515" s="89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6" t="e">
        <f>#REF!</f>
        <v>#REF!</v>
      </c>
      <c r="B516" s="62" t="e">
        <f t="shared" si="40"/>
        <v>#VALUE!</v>
      </c>
      <c r="C516" s="62" t="s">
        <v>29</v>
      </c>
      <c r="D516" s="63">
        <f t="shared" si="41"/>
        <v>0</v>
      </c>
      <c r="E516" s="87">
        <f t="shared" si="42"/>
        <v>0</v>
      </c>
      <c r="F516" s="89">
        <f t="shared" si="43"/>
        <v>0</v>
      </c>
      <c r="G516" s="64" t="s">
        <v>8</v>
      </c>
      <c r="H516" s="64">
        <f t="shared" si="44"/>
        <v>0</v>
      </c>
    </row>
    <row r="517" spans="1:8">
      <c r="A517" s="106" t="e">
        <f>#REF!</f>
        <v>#REF!</v>
      </c>
      <c r="B517" s="62" t="e">
        <f t="shared" si="40"/>
        <v>#VALUE!</v>
      </c>
      <c r="C517" s="62" t="s">
        <v>29</v>
      </c>
      <c r="D517" s="63">
        <f t="shared" si="41"/>
        <v>0</v>
      </c>
      <c r="E517" s="87">
        <f t="shared" si="42"/>
        <v>0</v>
      </c>
      <c r="F517" s="89">
        <f t="shared" si="43"/>
        <v>0</v>
      </c>
      <c r="G517" s="64" t="s">
        <v>8</v>
      </c>
      <c r="H517" s="64">
        <f t="shared" si="44"/>
        <v>0</v>
      </c>
    </row>
    <row r="518" spans="1:8">
      <c r="A518" s="106" t="e">
        <f>#REF!</f>
        <v>#REF!</v>
      </c>
      <c r="B518" s="62" t="e">
        <f t="shared" si="40"/>
        <v>#VALUE!</v>
      </c>
      <c r="C518" s="62" t="s">
        <v>29</v>
      </c>
      <c r="D518" s="63">
        <f t="shared" si="41"/>
        <v>0</v>
      </c>
      <c r="E518" s="87">
        <f t="shared" si="42"/>
        <v>0</v>
      </c>
      <c r="F518" s="89">
        <f t="shared" si="43"/>
        <v>0</v>
      </c>
      <c r="G518" s="64" t="s">
        <v>8</v>
      </c>
      <c r="H518" s="64">
        <f t="shared" si="44"/>
        <v>0</v>
      </c>
    </row>
    <row r="519" spans="1:8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1"/>
        <v>0</v>
      </c>
      <c r="E519" s="87">
        <f t="shared" si="42"/>
        <v>0</v>
      </c>
      <c r="F519" s="89">
        <f t="shared" si="43"/>
        <v>0</v>
      </c>
      <c r="G519" s="64" t="s">
        <v>8</v>
      </c>
      <c r="H519" s="64">
        <f t="shared" si="44"/>
        <v>0</v>
      </c>
    </row>
    <row r="520" spans="1:8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1"/>
        <v>0</v>
      </c>
      <c r="E520" s="87">
        <f t="shared" si="42"/>
        <v>0</v>
      </c>
      <c r="F520" s="89">
        <f t="shared" si="43"/>
        <v>0</v>
      </c>
      <c r="G520" s="64" t="s">
        <v>8</v>
      </c>
      <c r="H520" s="64">
        <f t="shared" si="44"/>
        <v>0</v>
      </c>
    </row>
    <row r="521" spans="1:8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1"/>
        <v>0</v>
      </c>
      <c r="E521" s="87">
        <f t="shared" si="42"/>
        <v>0</v>
      </c>
      <c r="F521" s="89">
        <f t="shared" si="43"/>
        <v>0</v>
      </c>
      <c r="G521" s="64" t="s">
        <v>8</v>
      </c>
      <c r="H521" s="64">
        <f t="shared" si="44"/>
        <v>0</v>
      </c>
    </row>
    <row r="522" spans="1:8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1"/>
        <v>0</v>
      </c>
      <c r="E522" s="87">
        <f t="shared" si="42"/>
        <v>0</v>
      </c>
      <c r="F522" s="89">
        <f t="shared" si="43"/>
        <v>0</v>
      </c>
      <c r="G522" s="64" t="s">
        <v>8</v>
      </c>
      <c r="H522" s="64">
        <f t="shared" si="44"/>
        <v>0</v>
      </c>
    </row>
    <row r="523" spans="1:8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1"/>
        <v>0</v>
      </c>
      <c r="E523" s="87">
        <f t="shared" si="42"/>
        <v>0</v>
      </c>
      <c r="F523" s="89">
        <f t="shared" si="43"/>
        <v>0</v>
      </c>
      <c r="G523" s="64" t="s">
        <v>8</v>
      </c>
      <c r="H523" s="64">
        <f t="shared" si="44"/>
        <v>0</v>
      </c>
    </row>
    <row r="524" spans="1:8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1"/>
        <v>0</v>
      </c>
      <c r="E524" s="87">
        <f t="shared" si="42"/>
        <v>0</v>
      </c>
      <c r="F524" s="89">
        <f t="shared" si="43"/>
        <v>0</v>
      </c>
      <c r="G524" s="64" t="s">
        <v>8</v>
      </c>
      <c r="H524" s="64">
        <f t="shared" si="44"/>
        <v>0</v>
      </c>
    </row>
    <row r="525" spans="1:8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1"/>
        <v>0</v>
      </c>
      <c r="E525" s="87">
        <f t="shared" si="42"/>
        <v>0</v>
      </c>
      <c r="F525" s="89">
        <f t="shared" si="43"/>
        <v>0</v>
      </c>
      <c r="G525" s="64" t="s">
        <v>8</v>
      </c>
      <c r="H525" s="64">
        <f t="shared" si="44"/>
        <v>0</v>
      </c>
    </row>
    <row r="526" spans="1:8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1"/>
        <v>0</v>
      </c>
      <c r="E526" s="87">
        <f t="shared" si="42"/>
        <v>0</v>
      </c>
      <c r="F526" s="89">
        <f t="shared" si="43"/>
        <v>0</v>
      </c>
      <c r="G526" s="64" t="s">
        <v>8</v>
      </c>
      <c r="H526" s="64">
        <f t="shared" si="44"/>
        <v>0</v>
      </c>
    </row>
    <row r="527" spans="1:8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1"/>
        <v>0</v>
      </c>
      <c r="E527" s="87">
        <f t="shared" si="42"/>
        <v>0</v>
      </c>
      <c r="F527" s="89">
        <f t="shared" si="43"/>
        <v>0</v>
      </c>
      <c r="G527" s="64" t="s">
        <v>8</v>
      </c>
      <c r="H527" s="64">
        <f t="shared" si="44"/>
        <v>0</v>
      </c>
    </row>
    <row r="528" spans="1:8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1"/>
        <v>0</v>
      </c>
      <c r="E528" s="87">
        <f t="shared" si="42"/>
        <v>0</v>
      </c>
      <c r="F528" s="89">
        <f t="shared" si="43"/>
        <v>0</v>
      </c>
      <c r="G528" s="64" t="s">
        <v>8</v>
      </c>
      <c r="H528" s="64">
        <f t="shared" si="44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1"/>
        <v>0</v>
      </c>
      <c r="E529" s="87">
        <f t="shared" si="42"/>
        <v>0</v>
      </c>
      <c r="F529" s="89">
        <f t="shared" si="43"/>
        <v>0</v>
      </c>
      <c r="G529" s="64" t="s">
        <v>8</v>
      </c>
      <c r="H529" s="64">
        <f t="shared" si="44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1"/>
        <v>0</v>
      </c>
      <c r="E530" s="87">
        <f t="shared" si="42"/>
        <v>0</v>
      </c>
      <c r="F530" s="89">
        <f t="shared" si="43"/>
        <v>0</v>
      </c>
      <c r="G530" s="64" t="s">
        <v>8</v>
      </c>
      <c r="H530" s="64">
        <f t="shared" si="44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1"/>
        <v>0</v>
      </c>
      <c r="E531" s="87">
        <f t="shared" si="42"/>
        <v>0</v>
      </c>
      <c r="F531" s="89">
        <f t="shared" si="43"/>
        <v>0</v>
      </c>
      <c r="G531" s="64" t="s">
        <v>8</v>
      </c>
      <c r="H531" s="64">
        <f t="shared" si="44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1"/>
        <v>0</v>
      </c>
      <c r="E532" s="87">
        <f t="shared" si="42"/>
        <v>0</v>
      </c>
      <c r="F532" s="89">
        <f t="shared" si="43"/>
        <v>0</v>
      </c>
      <c r="G532" s="64" t="s">
        <v>8</v>
      </c>
      <c r="H532" s="64">
        <f t="shared" si="44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1"/>
        <v>0</v>
      </c>
      <c r="E533" s="87">
        <f t="shared" si="42"/>
        <v>0</v>
      </c>
      <c r="F533" s="89">
        <f t="shared" si="43"/>
        <v>0</v>
      </c>
      <c r="G533" s="64" t="s">
        <v>8</v>
      </c>
      <c r="H533" s="64">
        <f t="shared" si="44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1"/>
        <v>0</v>
      </c>
      <c r="E534" s="87">
        <f t="shared" si="42"/>
        <v>0</v>
      </c>
      <c r="F534" s="89">
        <f t="shared" si="43"/>
        <v>0</v>
      </c>
      <c r="G534" s="64" t="s">
        <v>8</v>
      </c>
      <c r="H534" s="64">
        <f t="shared" si="44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1"/>
        <v>0</v>
      </c>
      <c r="E535" s="87">
        <f t="shared" si="42"/>
        <v>0</v>
      </c>
      <c r="F535" s="89">
        <f t="shared" si="43"/>
        <v>0</v>
      </c>
      <c r="G535" s="64" t="s">
        <v>8</v>
      </c>
      <c r="H535" s="64">
        <f t="shared" si="44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1"/>
        <v>0</v>
      </c>
      <c r="E536" s="87">
        <f t="shared" si="42"/>
        <v>0</v>
      </c>
      <c r="F536" s="89">
        <f t="shared" si="43"/>
        <v>0</v>
      </c>
      <c r="G536" s="64" t="s">
        <v>8</v>
      </c>
      <c r="H536" s="64">
        <f t="shared" si="44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1"/>
        <v>0</v>
      </c>
      <c r="E537" s="87">
        <f t="shared" si="42"/>
        <v>0</v>
      </c>
      <c r="F537" s="89">
        <f t="shared" si="43"/>
        <v>0</v>
      </c>
      <c r="G537" s="64" t="s">
        <v>8</v>
      </c>
      <c r="H537" s="64">
        <f t="shared" si="44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1"/>
        <v>0</v>
      </c>
      <c r="E538" s="87">
        <f t="shared" si="42"/>
        <v>0</v>
      </c>
      <c r="F538" s="89">
        <f t="shared" si="43"/>
        <v>0</v>
      </c>
      <c r="G538" s="64" t="s">
        <v>8</v>
      </c>
      <c r="H538" s="64">
        <f t="shared" si="44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1"/>
        <v>0</v>
      </c>
      <c r="E539" s="87">
        <f t="shared" si="42"/>
        <v>0</v>
      </c>
      <c r="F539" s="89">
        <f t="shared" si="43"/>
        <v>0</v>
      </c>
      <c r="G539" s="64" t="s">
        <v>8</v>
      </c>
      <c r="H539" s="64">
        <f t="shared" si="44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1"/>
        <v>0</v>
      </c>
      <c r="E540" s="87">
        <f t="shared" si="42"/>
        <v>0</v>
      </c>
      <c r="F540" s="89">
        <f t="shared" si="43"/>
        <v>0</v>
      </c>
      <c r="G540" s="64" t="s">
        <v>8</v>
      </c>
      <c r="H540" s="64">
        <f t="shared" si="44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1"/>
        <v>0</v>
      </c>
      <c r="E541" s="87">
        <f t="shared" si="42"/>
        <v>0</v>
      </c>
      <c r="F541" s="89">
        <f t="shared" si="43"/>
        <v>0</v>
      </c>
      <c r="G541" s="64" t="s">
        <v>8</v>
      </c>
      <c r="H541" s="64">
        <f t="shared" si="44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1"/>
        <v>0</v>
      </c>
      <c r="E542" s="87">
        <f t="shared" si="42"/>
        <v>0</v>
      </c>
      <c r="F542" s="89">
        <f t="shared" si="43"/>
        <v>0</v>
      </c>
      <c r="G542" s="64" t="s">
        <v>8</v>
      </c>
      <c r="H542" s="64">
        <f t="shared" si="44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1"/>
        <v>0</v>
      </c>
      <c r="E543" s="87">
        <f t="shared" si="42"/>
        <v>0</v>
      </c>
      <c r="F543" s="89">
        <f t="shared" si="43"/>
        <v>0</v>
      </c>
      <c r="G543" s="64" t="s">
        <v>8</v>
      </c>
      <c r="H543" s="64">
        <f t="shared" si="44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1"/>
        <v>0</v>
      </c>
      <c r="E544" s="87">
        <f t="shared" si="42"/>
        <v>0</v>
      </c>
      <c r="F544" s="89">
        <f t="shared" si="43"/>
        <v>0</v>
      </c>
      <c r="G544" s="64" t="s">
        <v>8</v>
      </c>
      <c r="H544" s="64">
        <f t="shared" si="44"/>
        <v>0</v>
      </c>
    </row>
    <row r="545" spans="1:8">
      <c r="A545" s="106" t="e">
        <f>#REF!</f>
        <v>#REF!</v>
      </c>
      <c r="B545" s="62" t="e">
        <f t="shared" ref="B545:B571" si="45">MID(O545,FIND(" ",O545)+1,8)</f>
        <v>#VALUE!</v>
      </c>
      <c r="C545" s="62" t="s">
        <v>29</v>
      </c>
      <c r="D545" s="63">
        <f t="shared" ref="D545:D578" si="46">L545</f>
        <v>0</v>
      </c>
      <c r="E545" s="87">
        <f t="shared" ref="E545:E578" si="47">M545/100</f>
        <v>0</v>
      </c>
      <c r="F545" s="89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6" t="e">
        <f>#REF!</f>
        <v>#REF!</v>
      </c>
      <c r="B546" s="62" t="e">
        <f t="shared" si="45"/>
        <v>#VALUE!</v>
      </c>
      <c r="C546" s="62" t="s">
        <v>29</v>
      </c>
      <c r="D546" s="63">
        <f t="shared" si="46"/>
        <v>0</v>
      </c>
      <c r="E546" s="87">
        <f t="shared" si="47"/>
        <v>0</v>
      </c>
      <c r="F546" s="89">
        <f t="shared" si="43"/>
        <v>0</v>
      </c>
      <c r="G546" s="64" t="s">
        <v>8</v>
      </c>
      <c r="H546" s="64">
        <f t="shared" si="48"/>
        <v>0</v>
      </c>
    </row>
    <row r="547" spans="1:8">
      <c r="A547" s="106" t="e">
        <f>#REF!</f>
        <v>#REF!</v>
      </c>
      <c r="B547" s="62" t="e">
        <f t="shared" si="45"/>
        <v>#VALUE!</v>
      </c>
      <c r="C547" s="62" t="s">
        <v>29</v>
      </c>
      <c r="D547" s="63">
        <f t="shared" si="46"/>
        <v>0</v>
      </c>
      <c r="E547" s="87">
        <f t="shared" si="47"/>
        <v>0</v>
      </c>
      <c r="F547" s="89">
        <f t="shared" si="43"/>
        <v>0</v>
      </c>
      <c r="G547" s="64" t="s">
        <v>8</v>
      </c>
      <c r="H547" s="64">
        <f t="shared" si="48"/>
        <v>0</v>
      </c>
    </row>
    <row r="548" spans="1:8">
      <c r="A548" s="106" t="e">
        <f>#REF!</f>
        <v>#REF!</v>
      </c>
      <c r="B548" s="62" t="e">
        <f t="shared" si="45"/>
        <v>#VALUE!</v>
      </c>
      <c r="C548" s="62" t="s">
        <v>29</v>
      </c>
      <c r="D548" s="63">
        <f t="shared" si="46"/>
        <v>0</v>
      </c>
      <c r="E548" s="87">
        <f t="shared" si="47"/>
        <v>0</v>
      </c>
      <c r="F548" s="89">
        <f t="shared" si="43"/>
        <v>0</v>
      </c>
      <c r="G548" s="64" t="s">
        <v>8</v>
      </c>
      <c r="H548" s="64">
        <f t="shared" si="48"/>
        <v>0</v>
      </c>
    </row>
    <row r="549" spans="1:8">
      <c r="A549" s="106" t="e">
        <f>#REF!</f>
        <v>#REF!</v>
      </c>
      <c r="B549" s="62" t="e">
        <f t="shared" si="45"/>
        <v>#VALUE!</v>
      </c>
      <c r="C549" s="62" t="s">
        <v>29</v>
      </c>
      <c r="D549" s="63">
        <f t="shared" si="46"/>
        <v>0</v>
      </c>
      <c r="E549" s="87">
        <f t="shared" si="47"/>
        <v>0</v>
      </c>
      <c r="F549" s="89">
        <f t="shared" si="43"/>
        <v>0</v>
      </c>
      <c r="G549" s="64" t="s">
        <v>8</v>
      </c>
      <c r="H549" s="64">
        <f t="shared" si="48"/>
        <v>0</v>
      </c>
    </row>
    <row r="550" spans="1:8">
      <c r="A550" s="106" t="e">
        <f>#REF!</f>
        <v>#REF!</v>
      </c>
      <c r="B550" s="62" t="e">
        <f t="shared" si="45"/>
        <v>#VALUE!</v>
      </c>
      <c r="C550" s="62" t="s">
        <v>29</v>
      </c>
      <c r="D550" s="63">
        <f t="shared" si="46"/>
        <v>0</v>
      </c>
      <c r="E550" s="87">
        <f t="shared" si="47"/>
        <v>0</v>
      </c>
      <c r="F550" s="89">
        <f t="shared" si="43"/>
        <v>0</v>
      </c>
      <c r="G550" s="64" t="s">
        <v>8</v>
      </c>
      <c r="H550" s="64">
        <f t="shared" si="48"/>
        <v>0</v>
      </c>
    </row>
    <row r="551" spans="1:8">
      <c r="A551" s="106" t="e">
        <f>#REF!</f>
        <v>#REF!</v>
      </c>
      <c r="B551" s="62" t="e">
        <f t="shared" si="45"/>
        <v>#VALUE!</v>
      </c>
      <c r="C551" s="62" t="s">
        <v>29</v>
      </c>
      <c r="D551" s="63">
        <f t="shared" si="46"/>
        <v>0</v>
      </c>
      <c r="E551" s="87">
        <f t="shared" si="47"/>
        <v>0</v>
      </c>
      <c r="F551" s="89">
        <f t="shared" si="43"/>
        <v>0</v>
      </c>
      <c r="G551" s="64" t="s">
        <v>8</v>
      </c>
      <c r="H551" s="64">
        <f t="shared" si="48"/>
        <v>0</v>
      </c>
    </row>
    <row r="552" spans="1:8">
      <c r="A552" s="106" t="e">
        <f>#REF!</f>
        <v>#REF!</v>
      </c>
      <c r="B552" s="62" t="e">
        <f t="shared" si="45"/>
        <v>#VALUE!</v>
      </c>
      <c r="C552" s="62" t="s">
        <v>29</v>
      </c>
      <c r="D552" s="63">
        <f t="shared" si="46"/>
        <v>0</v>
      </c>
      <c r="E552" s="87">
        <f t="shared" si="47"/>
        <v>0</v>
      </c>
      <c r="F552" s="89">
        <f t="shared" si="43"/>
        <v>0</v>
      </c>
      <c r="G552" s="64" t="s">
        <v>8</v>
      </c>
      <c r="H552" s="64">
        <f t="shared" si="48"/>
        <v>0</v>
      </c>
    </row>
    <row r="553" spans="1:8">
      <c r="A553" s="106" t="e">
        <f>#REF!</f>
        <v>#REF!</v>
      </c>
      <c r="B553" s="62" t="e">
        <f t="shared" si="45"/>
        <v>#VALUE!</v>
      </c>
      <c r="C553" s="62" t="s">
        <v>29</v>
      </c>
      <c r="D553" s="63">
        <f t="shared" si="46"/>
        <v>0</v>
      </c>
      <c r="E553" s="87">
        <f t="shared" si="47"/>
        <v>0</v>
      </c>
      <c r="F553" s="89">
        <f t="shared" si="43"/>
        <v>0</v>
      </c>
      <c r="G553" s="64" t="s">
        <v>8</v>
      </c>
      <c r="H553" s="64">
        <f t="shared" si="48"/>
        <v>0</v>
      </c>
    </row>
    <row r="554" spans="1:8">
      <c r="A554" s="106" t="e">
        <f>#REF!</f>
        <v>#REF!</v>
      </c>
      <c r="B554" s="62" t="e">
        <f t="shared" si="45"/>
        <v>#VALUE!</v>
      </c>
      <c r="C554" s="62" t="s">
        <v>29</v>
      </c>
      <c r="D554" s="63">
        <f t="shared" si="46"/>
        <v>0</v>
      </c>
      <c r="E554" s="87">
        <f t="shared" si="47"/>
        <v>0</v>
      </c>
      <c r="F554" s="89">
        <f t="shared" si="43"/>
        <v>0</v>
      </c>
      <c r="G554" s="64" t="s">
        <v>8</v>
      </c>
      <c r="H554" s="64">
        <f t="shared" si="48"/>
        <v>0</v>
      </c>
    </row>
    <row r="555" spans="1:8">
      <c r="A555" s="106" t="e">
        <f>#REF!</f>
        <v>#REF!</v>
      </c>
      <c r="B555" s="62" t="e">
        <f t="shared" si="45"/>
        <v>#VALUE!</v>
      </c>
      <c r="C555" s="62" t="s">
        <v>29</v>
      </c>
      <c r="D555" s="63">
        <f t="shared" si="46"/>
        <v>0</v>
      </c>
      <c r="E555" s="87">
        <f t="shared" si="47"/>
        <v>0</v>
      </c>
      <c r="F555" s="89">
        <f t="shared" si="43"/>
        <v>0</v>
      </c>
      <c r="G555" s="64" t="s">
        <v>8</v>
      </c>
      <c r="H555" s="64">
        <f t="shared" si="48"/>
        <v>0</v>
      </c>
    </row>
    <row r="556" spans="1:8">
      <c r="A556" s="106" t="e">
        <f>#REF!</f>
        <v>#REF!</v>
      </c>
      <c r="B556" s="62" t="e">
        <f t="shared" si="45"/>
        <v>#VALUE!</v>
      </c>
      <c r="C556" s="62" t="s">
        <v>29</v>
      </c>
      <c r="D556" s="63">
        <f t="shared" si="46"/>
        <v>0</v>
      </c>
      <c r="E556" s="87">
        <f t="shared" si="47"/>
        <v>0</v>
      </c>
      <c r="F556" s="89">
        <f t="shared" si="43"/>
        <v>0</v>
      </c>
      <c r="G556" s="64" t="s">
        <v>8</v>
      </c>
      <c r="H556" s="64">
        <f t="shared" si="48"/>
        <v>0</v>
      </c>
    </row>
    <row r="557" spans="1:8">
      <c r="A557" s="106" t="e">
        <f>#REF!</f>
        <v>#REF!</v>
      </c>
      <c r="B557" s="62" t="e">
        <f t="shared" si="45"/>
        <v>#VALUE!</v>
      </c>
      <c r="C557" s="62" t="s">
        <v>29</v>
      </c>
      <c r="D557" s="63">
        <f t="shared" si="46"/>
        <v>0</v>
      </c>
      <c r="E557" s="87">
        <f t="shared" si="47"/>
        <v>0</v>
      </c>
      <c r="F557" s="89">
        <f t="shared" si="43"/>
        <v>0</v>
      </c>
      <c r="G557" s="64" t="s">
        <v>8</v>
      </c>
      <c r="H557" s="64">
        <f t="shared" si="48"/>
        <v>0</v>
      </c>
    </row>
    <row r="558" spans="1:8">
      <c r="A558" s="106" t="e">
        <f>#REF!</f>
        <v>#REF!</v>
      </c>
      <c r="B558" s="62" t="e">
        <f t="shared" si="45"/>
        <v>#VALUE!</v>
      </c>
      <c r="C558" s="62" t="s">
        <v>29</v>
      </c>
      <c r="D558" s="63">
        <f t="shared" si="46"/>
        <v>0</v>
      </c>
      <c r="E558" s="87">
        <f t="shared" si="47"/>
        <v>0</v>
      </c>
      <c r="F558" s="89">
        <f t="shared" si="43"/>
        <v>0</v>
      </c>
      <c r="G558" s="64" t="s">
        <v>8</v>
      </c>
      <c r="H558" s="64">
        <f t="shared" si="48"/>
        <v>0</v>
      </c>
    </row>
    <row r="559" spans="1:8">
      <c r="A559" s="106" t="e">
        <f>#REF!</f>
        <v>#REF!</v>
      </c>
      <c r="B559" s="62" t="e">
        <f t="shared" si="45"/>
        <v>#VALUE!</v>
      </c>
      <c r="C559" s="62" t="s">
        <v>29</v>
      </c>
      <c r="D559" s="63">
        <f t="shared" si="46"/>
        <v>0</v>
      </c>
      <c r="E559" s="87">
        <f t="shared" si="47"/>
        <v>0</v>
      </c>
      <c r="F559" s="89">
        <f t="shared" si="43"/>
        <v>0</v>
      </c>
      <c r="G559" s="64" t="s">
        <v>8</v>
      </c>
      <c r="H559" s="64">
        <f t="shared" si="48"/>
        <v>0</v>
      </c>
    </row>
    <row r="560" spans="1:8">
      <c r="A560" s="106" t="e">
        <f>#REF!</f>
        <v>#REF!</v>
      </c>
      <c r="B560" s="62" t="e">
        <f t="shared" si="45"/>
        <v>#VALUE!</v>
      </c>
      <c r="C560" s="62" t="s">
        <v>29</v>
      </c>
      <c r="D560" s="63">
        <f t="shared" si="46"/>
        <v>0</v>
      </c>
      <c r="E560" s="87">
        <f t="shared" si="47"/>
        <v>0</v>
      </c>
      <c r="F560" s="89">
        <f t="shared" si="43"/>
        <v>0</v>
      </c>
      <c r="G560" s="64" t="s">
        <v>8</v>
      </c>
      <c r="H560" s="64">
        <f t="shared" si="48"/>
        <v>0</v>
      </c>
    </row>
    <row r="561" spans="1:8">
      <c r="A561" s="106" t="e">
        <f>#REF!</f>
        <v>#REF!</v>
      </c>
      <c r="B561" s="62" t="e">
        <f t="shared" si="45"/>
        <v>#VALUE!</v>
      </c>
      <c r="C561" s="62" t="s">
        <v>29</v>
      </c>
      <c r="D561" s="63">
        <f t="shared" si="46"/>
        <v>0</v>
      </c>
      <c r="E561" s="87">
        <f t="shared" si="47"/>
        <v>0</v>
      </c>
      <c r="F561" s="89">
        <f t="shared" si="43"/>
        <v>0</v>
      </c>
      <c r="G561" s="64" t="s">
        <v>8</v>
      </c>
      <c r="H561" s="64">
        <f t="shared" si="48"/>
        <v>0</v>
      </c>
    </row>
    <row r="562" spans="1:8">
      <c r="A562" s="106" t="e">
        <f>#REF!</f>
        <v>#REF!</v>
      </c>
      <c r="B562" s="62" t="e">
        <f t="shared" si="45"/>
        <v>#VALUE!</v>
      </c>
      <c r="C562" s="62" t="s">
        <v>29</v>
      </c>
      <c r="D562" s="63">
        <f t="shared" si="46"/>
        <v>0</v>
      </c>
      <c r="E562" s="87">
        <f t="shared" si="47"/>
        <v>0</v>
      </c>
      <c r="F562" s="89">
        <f t="shared" si="43"/>
        <v>0</v>
      </c>
      <c r="G562" s="64" t="s">
        <v>8</v>
      </c>
      <c r="H562" s="64">
        <f t="shared" si="48"/>
        <v>0</v>
      </c>
    </row>
    <row r="563" spans="1:8">
      <c r="A563" s="106" t="e">
        <f>#REF!</f>
        <v>#REF!</v>
      </c>
      <c r="B563" s="62" t="e">
        <f t="shared" si="45"/>
        <v>#VALUE!</v>
      </c>
      <c r="C563" s="62" t="s">
        <v>29</v>
      </c>
      <c r="D563" s="63">
        <f t="shared" si="46"/>
        <v>0</v>
      </c>
      <c r="E563" s="87">
        <f t="shared" si="47"/>
        <v>0</v>
      </c>
      <c r="F563" s="89">
        <f t="shared" si="43"/>
        <v>0</v>
      </c>
      <c r="G563" s="64" t="s">
        <v>8</v>
      </c>
      <c r="H563" s="64">
        <f t="shared" si="48"/>
        <v>0</v>
      </c>
    </row>
    <row r="564" spans="1:8">
      <c r="A564" s="106" t="e">
        <f>#REF!</f>
        <v>#REF!</v>
      </c>
      <c r="B564" s="62" t="e">
        <f t="shared" si="45"/>
        <v>#VALUE!</v>
      </c>
      <c r="C564" s="62" t="s">
        <v>29</v>
      </c>
      <c r="D564" s="63">
        <f t="shared" si="46"/>
        <v>0</v>
      </c>
      <c r="E564" s="87">
        <f t="shared" si="47"/>
        <v>0</v>
      </c>
      <c r="F564" s="89">
        <f t="shared" si="43"/>
        <v>0</v>
      </c>
      <c r="G564" s="64" t="s">
        <v>8</v>
      </c>
      <c r="H564" s="64">
        <f t="shared" si="48"/>
        <v>0</v>
      </c>
    </row>
    <row r="565" spans="1:8">
      <c r="A565" s="106" t="e">
        <f>#REF!</f>
        <v>#REF!</v>
      </c>
      <c r="B565" s="62" t="e">
        <f t="shared" si="45"/>
        <v>#VALUE!</v>
      </c>
      <c r="C565" s="62" t="s">
        <v>29</v>
      </c>
      <c r="D565" s="63">
        <f t="shared" si="46"/>
        <v>0</v>
      </c>
      <c r="E565" s="87">
        <f t="shared" si="47"/>
        <v>0</v>
      </c>
      <c r="F565" s="89">
        <f t="shared" si="43"/>
        <v>0</v>
      </c>
      <c r="G565" s="64" t="s">
        <v>8</v>
      </c>
      <c r="H565" s="64">
        <f t="shared" si="48"/>
        <v>0</v>
      </c>
    </row>
    <row r="566" spans="1:8">
      <c r="A566" s="106" t="e">
        <f>#REF!</f>
        <v>#REF!</v>
      </c>
      <c r="B566" s="62" t="e">
        <f t="shared" si="45"/>
        <v>#VALUE!</v>
      </c>
      <c r="C566" s="62" t="s">
        <v>29</v>
      </c>
      <c r="D566" s="63">
        <f t="shared" si="46"/>
        <v>0</v>
      </c>
      <c r="E566" s="87">
        <f t="shared" si="47"/>
        <v>0</v>
      </c>
      <c r="F566" s="89">
        <f t="shared" si="43"/>
        <v>0</v>
      </c>
      <c r="G566" s="64" t="s">
        <v>8</v>
      </c>
      <c r="H566" s="64">
        <f t="shared" si="48"/>
        <v>0</v>
      </c>
    </row>
    <row r="567" spans="1:8">
      <c r="A567" s="106" t="e">
        <f>#REF!</f>
        <v>#REF!</v>
      </c>
      <c r="B567" s="62" t="e">
        <f t="shared" si="45"/>
        <v>#VALUE!</v>
      </c>
      <c r="C567" s="62" t="s">
        <v>29</v>
      </c>
      <c r="D567" s="63">
        <f t="shared" si="46"/>
        <v>0</v>
      </c>
      <c r="E567" s="87">
        <f t="shared" si="47"/>
        <v>0</v>
      </c>
      <c r="F567" s="89">
        <f t="shared" si="43"/>
        <v>0</v>
      </c>
      <c r="G567" s="64" t="s">
        <v>8</v>
      </c>
      <c r="H567" s="64">
        <f t="shared" si="48"/>
        <v>0</v>
      </c>
    </row>
    <row r="568" spans="1:8">
      <c r="A568" s="106" t="e">
        <f>#REF!</f>
        <v>#REF!</v>
      </c>
      <c r="B568" s="62" t="e">
        <f t="shared" si="45"/>
        <v>#VALUE!</v>
      </c>
      <c r="C568" s="62" t="s">
        <v>29</v>
      </c>
      <c r="D568" s="63">
        <f t="shared" si="46"/>
        <v>0</v>
      </c>
      <c r="E568" s="87">
        <f t="shared" si="47"/>
        <v>0</v>
      </c>
      <c r="F568" s="89">
        <f t="shared" si="43"/>
        <v>0</v>
      </c>
      <c r="G568" s="64" t="s">
        <v>8</v>
      </c>
      <c r="H568" s="64">
        <f t="shared" si="48"/>
        <v>0</v>
      </c>
    </row>
    <row r="569" spans="1:8">
      <c r="A569" s="106" t="e">
        <f>#REF!</f>
        <v>#REF!</v>
      </c>
      <c r="B569" s="62" t="e">
        <f t="shared" si="45"/>
        <v>#VALUE!</v>
      </c>
      <c r="C569" s="62" t="s">
        <v>29</v>
      </c>
      <c r="D569" s="63">
        <f t="shared" si="46"/>
        <v>0</v>
      </c>
      <c r="E569" s="87">
        <f t="shared" si="47"/>
        <v>0</v>
      </c>
      <c r="F569" s="89">
        <f t="shared" si="43"/>
        <v>0</v>
      </c>
      <c r="G569" s="64" t="s">
        <v>8</v>
      </c>
      <c r="H569" s="64">
        <f t="shared" si="48"/>
        <v>0</v>
      </c>
    </row>
    <row r="570" spans="1:8">
      <c r="A570" s="106" t="e">
        <f>#REF!</f>
        <v>#REF!</v>
      </c>
      <c r="B570" s="62" t="e">
        <f t="shared" si="45"/>
        <v>#VALUE!</v>
      </c>
      <c r="C570" s="62" t="s">
        <v>29</v>
      </c>
      <c r="D570" s="63">
        <f t="shared" si="46"/>
        <v>0</v>
      </c>
      <c r="E570" s="87">
        <f t="shared" si="47"/>
        <v>0</v>
      </c>
      <c r="F570" s="89">
        <f t="shared" si="43"/>
        <v>0</v>
      </c>
      <c r="G570" s="64" t="s">
        <v>8</v>
      </c>
      <c r="H570" s="64">
        <f t="shared" si="48"/>
        <v>0</v>
      </c>
    </row>
    <row r="571" spans="1:8">
      <c r="A571" s="106" t="e">
        <f>#REF!</f>
        <v>#REF!</v>
      </c>
      <c r="B571" s="62" t="e">
        <f t="shared" si="45"/>
        <v>#VALUE!</v>
      </c>
      <c r="C571" s="62" t="s">
        <v>29</v>
      </c>
      <c r="D571" s="63">
        <f t="shared" si="46"/>
        <v>0</v>
      </c>
      <c r="E571" s="87">
        <f t="shared" si="47"/>
        <v>0</v>
      </c>
      <c r="F571" s="89">
        <f t="shared" si="43"/>
        <v>0</v>
      </c>
      <c r="G571" s="64" t="s">
        <v>8</v>
      </c>
      <c r="H571" s="64">
        <f t="shared" si="48"/>
        <v>0</v>
      </c>
    </row>
    <row r="572" spans="1:8">
      <c r="A572" s="106" t="e">
        <f>#REF!</f>
        <v>#REF!</v>
      </c>
      <c r="B572" s="62" t="e">
        <f t="shared" ref="B572:B635" si="49">MID(O572,FIND(" ",O572)+1,8)</f>
        <v>#VALUE!</v>
      </c>
      <c r="C572" s="62" t="s">
        <v>29</v>
      </c>
      <c r="D572" s="63">
        <f t="shared" si="46"/>
        <v>0</v>
      </c>
      <c r="E572" s="87">
        <f t="shared" si="47"/>
        <v>0</v>
      </c>
      <c r="F572" s="89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6" t="e">
        <f>#REF!</f>
        <v>#REF!</v>
      </c>
      <c r="B573" s="62" t="e">
        <f t="shared" si="49"/>
        <v>#VALUE!</v>
      </c>
      <c r="C573" s="62" t="s">
        <v>29</v>
      </c>
      <c r="D573" s="63">
        <f t="shared" si="46"/>
        <v>0</v>
      </c>
      <c r="E573" s="87">
        <f t="shared" si="47"/>
        <v>0</v>
      </c>
      <c r="F573" s="89">
        <f t="shared" si="43"/>
        <v>0</v>
      </c>
      <c r="G573" s="64" t="s">
        <v>8</v>
      </c>
      <c r="H573" s="64">
        <f t="shared" si="50"/>
        <v>0</v>
      </c>
    </row>
    <row r="574" spans="1:8">
      <c r="A574" s="106" t="e">
        <f>#REF!</f>
        <v>#REF!</v>
      </c>
      <c r="B574" s="62" t="e">
        <f t="shared" si="49"/>
        <v>#VALUE!</v>
      </c>
      <c r="C574" s="62" t="s">
        <v>29</v>
      </c>
      <c r="D574" s="63">
        <f t="shared" si="46"/>
        <v>0</v>
      </c>
      <c r="E574" s="87">
        <f t="shared" si="47"/>
        <v>0</v>
      </c>
      <c r="F574" s="89">
        <f t="shared" si="43"/>
        <v>0</v>
      </c>
      <c r="G574" s="64" t="s">
        <v>8</v>
      </c>
      <c r="H574" s="64">
        <f t="shared" si="50"/>
        <v>0</v>
      </c>
    </row>
    <row r="575" spans="1:8">
      <c r="A575" s="106" t="e">
        <f>#REF!</f>
        <v>#REF!</v>
      </c>
      <c r="B575" s="62" t="e">
        <f t="shared" si="49"/>
        <v>#VALUE!</v>
      </c>
      <c r="C575" s="62" t="s">
        <v>29</v>
      </c>
      <c r="D575" s="63">
        <f t="shared" si="46"/>
        <v>0</v>
      </c>
      <c r="E575" s="87">
        <f t="shared" si="47"/>
        <v>0</v>
      </c>
      <c r="F575" s="89">
        <f t="shared" si="43"/>
        <v>0</v>
      </c>
      <c r="G575" s="64" t="s">
        <v>8</v>
      </c>
      <c r="H575" s="64">
        <f t="shared" si="50"/>
        <v>0</v>
      </c>
    </row>
    <row r="576" spans="1:8">
      <c r="A576" s="106" t="e">
        <f>#REF!</f>
        <v>#REF!</v>
      </c>
      <c r="B576" s="62" t="e">
        <f t="shared" si="49"/>
        <v>#VALUE!</v>
      </c>
      <c r="C576" s="62" t="s">
        <v>29</v>
      </c>
      <c r="D576" s="63">
        <f t="shared" si="46"/>
        <v>0</v>
      </c>
      <c r="E576" s="87">
        <f t="shared" si="47"/>
        <v>0</v>
      </c>
      <c r="F576" s="89">
        <f t="shared" si="43"/>
        <v>0</v>
      </c>
      <c r="G576" s="64" t="s">
        <v>8</v>
      </c>
      <c r="H576" s="64">
        <f t="shared" si="50"/>
        <v>0</v>
      </c>
    </row>
    <row r="577" spans="1:8">
      <c r="A577" s="106" t="e">
        <f>#REF!</f>
        <v>#REF!</v>
      </c>
      <c r="B577" s="62" t="e">
        <f t="shared" si="49"/>
        <v>#VALUE!</v>
      </c>
      <c r="C577" s="62" t="s">
        <v>29</v>
      </c>
      <c r="D577" s="63">
        <f t="shared" si="46"/>
        <v>0</v>
      </c>
      <c r="E577" s="87">
        <f t="shared" si="47"/>
        <v>0</v>
      </c>
      <c r="F577" s="89">
        <f t="shared" si="43"/>
        <v>0</v>
      </c>
      <c r="G577" s="64" t="s">
        <v>8</v>
      </c>
      <c r="H577" s="64">
        <f t="shared" si="50"/>
        <v>0</v>
      </c>
    </row>
    <row r="578" spans="1:8">
      <c r="A578" s="106" t="e">
        <f>#REF!</f>
        <v>#REF!</v>
      </c>
      <c r="B578" s="62" t="e">
        <f t="shared" si="49"/>
        <v>#VALUE!</v>
      </c>
      <c r="C578" s="62" t="s">
        <v>29</v>
      </c>
      <c r="D578" s="63">
        <f t="shared" si="46"/>
        <v>0</v>
      </c>
      <c r="E578" s="87">
        <f t="shared" si="47"/>
        <v>0</v>
      </c>
      <c r="F578" s="89">
        <f t="shared" si="43"/>
        <v>0</v>
      </c>
      <c r="G578" s="64" t="s">
        <v>8</v>
      </c>
      <c r="H578" s="64">
        <f t="shared" si="50"/>
        <v>0</v>
      </c>
    </row>
    <row r="579" spans="1:8">
      <c r="A579" s="106" t="e">
        <f>#REF!</f>
        <v>#REF!</v>
      </c>
      <c r="B579" s="62" t="e">
        <f t="shared" si="49"/>
        <v>#VALUE!</v>
      </c>
      <c r="C579" s="62" t="s">
        <v>29</v>
      </c>
      <c r="D579" s="63">
        <f t="shared" ref="D579:D642" si="51">L579</f>
        <v>0</v>
      </c>
      <c r="E579" s="87">
        <f t="shared" ref="E579:E642" si="52">M579/100</f>
        <v>0</v>
      </c>
      <c r="F579" s="89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6" t="e">
        <f>#REF!</f>
        <v>#REF!</v>
      </c>
      <c r="B580" s="62" t="e">
        <f t="shared" si="49"/>
        <v>#VALUE!</v>
      </c>
      <c r="C580" s="62" t="s">
        <v>29</v>
      </c>
      <c r="D580" s="63">
        <f t="shared" si="51"/>
        <v>0</v>
      </c>
      <c r="E580" s="87">
        <f t="shared" si="52"/>
        <v>0</v>
      </c>
      <c r="F580" s="89">
        <f t="shared" si="53"/>
        <v>0</v>
      </c>
      <c r="G580" s="64" t="s">
        <v>8</v>
      </c>
      <c r="H580" s="64">
        <f t="shared" si="50"/>
        <v>0</v>
      </c>
    </row>
    <row r="581" spans="1:8">
      <c r="A581" s="106" t="e">
        <f>#REF!</f>
        <v>#REF!</v>
      </c>
      <c r="B581" s="62" t="e">
        <f t="shared" si="49"/>
        <v>#VALUE!</v>
      </c>
      <c r="C581" s="62" t="s">
        <v>29</v>
      </c>
      <c r="D581" s="63">
        <f t="shared" si="51"/>
        <v>0</v>
      </c>
      <c r="E581" s="87">
        <f t="shared" si="52"/>
        <v>0</v>
      </c>
      <c r="F581" s="89">
        <f t="shared" si="53"/>
        <v>0</v>
      </c>
      <c r="G581" s="64" t="s">
        <v>8</v>
      </c>
      <c r="H581" s="64">
        <f t="shared" si="50"/>
        <v>0</v>
      </c>
    </row>
    <row r="582" spans="1:8">
      <c r="A582" s="106" t="e">
        <f>#REF!</f>
        <v>#REF!</v>
      </c>
      <c r="B582" s="62" t="e">
        <f t="shared" si="49"/>
        <v>#VALUE!</v>
      </c>
      <c r="C582" s="62" t="s">
        <v>29</v>
      </c>
      <c r="D582" s="63">
        <f t="shared" si="51"/>
        <v>0</v>
      </c>
      <c r="E582" s="87">
        <f t="shared" si="52"/>
        <v>0</v>
      </c>
      <c r="F582" s="89">
        <f t="shared" si="53"/>
        <v>0</v>
      </c>
      <c r="G582" s="64" t="s">
        <v>8</v>
      </c>
      <c r="H582" s="64">
        <f t="shared" si="50"/>
        <v>0</v>
      </c>
    </row>
    <row r="583" spans="1:8">
      <c r="A583" s="106" t="e">
        <f>#REF!</f>
        <v>#REF!</v>
      </c>
      <c r="B583" s="62" t="e">
        <f t="shared" si="49"/>
        <v>#VALUE!</v>
      </c>
      <c r="C583" s="62" t="s">
        <v>29</v>
      </c>
      <c r="D583" s="63">
        <f t="shared" si="51"/>
        <v>0</v>
      </c>
      <c r="E583" s="87">
        <f t="shared" si="52"/>
        <v>0</v>
      </c>
      <c r="F583" s="89">
        <f t="shared" si="53"/>
        <v>0</v>
      </c>
      <c r="G583" s="64" t="s">
        <v>8</v>
      </c>
      <c r="H583" s="64">
        <f t="shared" si="50"/>
        <v>0</v>
      </c>
    </row>
    <row r="584" spans="1:8">
      <c r="A584" s="106" t="e">
        <f>#REF!</f>
        <v>#REF!</v>
      </c>
      <c r="B584" s="62" t="e">
        <f t="shared" si="49"/>
        <v>#VALUE!</v>
      </c>
      <c r="C584" s="62" t="s">
        <v>29</v>
      </c>
      <c r="D584" s="63">
        <f t="shared" si="51"/>
        <v>0</v>
      </c>
      <c r="E584" s="87">
        <f t="shared" si="52"/>
        <v>0</v>
      </c>
      <c r="F584" s="89">
        <f t="shared" si="53"/>
        <v>0</v>
      </c>
      <c r="G584" s="64" t="s">
        <v>8</v>
      </c>
      <c r="H584" s="64">
        <f t="shared" si="50"/>
        <v>0</v>
      </c>
    </row>
    <row r="585" spans="1:8">
      <c r="A585" s="106" t="e">
        <f>#REF!</f>
        <v>#REF!</v>
      </c>
      <c r="B585" s="62" t="e">
        <f t="shared" si="49"/>
        <v>#VALUE!</v>
      </c>
      <c r="C585" s="62" t="s">
        <v>29</v>
      </c>
      <c r="D585" s="63">
        <f t="shared" si="51"/>
        <v>0</v>
      </c>
      <c r="E585" s="87">
        <f t="shared" si="52"/>
        <v>0</v>
      </c>
      <c r="F585" s="89">
        <f t="shared" si="53"/>
        <v>0</v>
      </c>
      <c r="G585" s="64" t="s">
        <v>8</v>
      </c>
      <c r="H585" s="64">
        <f t="shared" si="50"/>
        <v>0</v>
      </c>
    </row>
    <row r="586" spans="1:8">
      <c r="A586" s="106" t="e">
        <f>#REF!</f>
        <v>#REF!</v>
      </c>
      <c r="B586" s="62" t="e">
        <f t="shared" si="49"/>
        <v>#VALUE!</v>
      </c>
      <c r="C586" s="62" t="s">
        <v>29</v>
      </c>
      <c r="D586" s="63">
        <f t="shared" si="51"/>
        <v>0</v>
      </c>
      <c r="E586" s="87">
        <f t="shared" si="52"/>
        <v>0</v>
      </c>
      <c r="F586" s="89">
        <f t="shared" si="53"/>
        <v>0</v>
      </c>
      <c r="G586" s="64" t="s">
        <v>8</v>
      </c>
      <c r="H586" s="64">
        <f t="shared" si="50"/>
        <v>0</v>
      </c>
    </row>
    <row r="587" spans="1:8">
      <c r="A587" s="106" t="e">
        <f>#REF!</f>
        <v>#REF!</v>
      </c>
      <c r="B587" s="62" t="e">
        <f t="shared" si="49"/>
        <v>#VALUE!</v>
      </c>
      <c r="C587" s="62" t="s">
        <v>29</v>
      </c>
      <c r="D587" s="63">
        <f t="shared" si="51"/>
        <v>0</v>
      </c>
      <c r="E587" s="87">
        <f t="shared" si="52"/>
        <v>0</v>
      </c>
      <c r="F587" s="89">
        <f t="shared" si="53"/>
        <v>0</v>
      </c>
      <c r="G587" s="64" t="s">
        <v>8</v>
      </c>
      <c r="H587" s="64">
        <f t="shared" si="50"/>
        <v>0</v>
      </c>
    </row>
    <row r="588" spans="1:8">
      <c r="A588" s="106" t="e">
        <f>#REF!</f>
        <v>#REF!</v>
      </c>
      <c r="B588" s="62" t="e">
        <f t="shared" si="49"/>
        <v>#VALUE!</v>
      </c>
      <c r="C588" s="62" t="s">
        <v>29</v>
      </c>
      <c r="D588" s="63">
        <f t="shared" si="51"/>
        <v>0</v>
      </c>
      <c r="E588" s="87">
        <f t="shared" si="52"/>
        <v>0</v>
      </c>
      <c r="F588" s="89">
        <f t="shared" si="53"/>
        <v>0</v>
      </c>
      <c r="G588" s="64" t="s">
        <v>8</v>
      </c>
      <c r="H588" s="64">
        <f t="shared" si="50"/>
        <v>0</v>
      </c>
    </row>
    <row r="589" spans="1:8">
      <c r="A589" s="106" t="e">
        <f>#REF!</f>
        <v>#REF!</v>
      </c>
      <c r="B589" s="62" t="e">
        <f t="shared" si="49"/>
        <v>#VALUE!</v>
      </c>
      <c r="C589" s="62" t="s">
        <v>29</v>
      </c>
      <c r="D589" s="63">
        <f t="shared" si="51"/>
        <v>0</v>
      </c>
      <c r="E589" s="87">
        <f t="shared" si="52"/>
        <v>0</v>
      </c>
      <c r="F589" s="89">
        <f t="shared" si="53"/>
        <v>0</v>
      </c>
      <c r="G589" s="64" t="s">
        <v>8</v>
      </c>
      <c r="H589" s="64">
        <f t="shared" si="50"/>
        <v>0</v>
      </c>
    </row>
    <row r="590" spans="1:8">
      <c r="A590" s="106" t="e">
        <f>#REF!</f>
        <v>#REF!</v>
      </c>
      <c r="B590" s="62" t="e">
        <f t="shared" si="49"/>
        <v>#VALUE!</v>
      </c>
      <c r="C590" s="62" t="s">
        <v>29</v>
      </c>
      <c r="D590" s="63">
        <f t="shared" si="51"/>
        <v>0</v>
      </c>
      <c r="E590" s="87">
        <f t="shared" si="52"/>
        <v>0</v>
      </c>
      <c r="F590" s="89">
        <f t="shared" si="53"/>
        <v>0</v>
      </c>
      <c r="G590" s="64" t="s">
        <v>8</v>
      </c>
      <c r="H590" s="64">
        <f t="shared" si="50"/>
        <v>0</v>
      </c>
    </row>
    <row r="591" spans="1:8">
      <c r="A591" s="106" t="e">
        <f>#REF!</f>
        <v>#REF!</v>
      </c>
      <c r="B591" s="62" t="e">
        <f t="shared" si="49"/>
        <v>#VALUE!</v>
      </c>
      <c r="C591" s="62" t="s">
        <v>29</v>
      </c>
      <c r="D591" s="63">
        <f t="shared" si="51"/>
        <v>0</v>
      </c>
      <c r="E591" s="87">
        <f t="shared" si="52"/>
        <v>0</v>
      </c>
      <c r="F591" s="89">
        <f t="shared" si="53"/>
        <v>0</v>
      </c>
      <c r="G591" s="64" t="s">
        <v>8</v>
      </c>
      <c r="H591" s="64">
        <f t="shared" si="50"/>
        <v>0</v>
      </c>
    </row>
    <row r="592" spans="1:8">
      <c r="A592" s="106" t="e">
        <f>#REF!</f>
        <v>#REF!</v>
      </c>
      <c r="B592" s="62" t="e">
        <f t="shared" si="49"/>
        <v>#VALUE!</v>
      </c>
      <c r="C592" s="62" t="s">
        <v>29</v>
      </c>
      <c r="D592" s="63">
        <f t="shared" si="51"/>
        <v>0</v>
      </c>
      <c r="E592" s="87">
        <f t="shared" si="52"/>
        <v>0</v>
      </c>
      <c r="F592" s="89">
        <f t="shared" si="53"/>
        <v>0</v>
      </c>
      <c r="G592" s="64" t="s">
        <v>8</v>
      </c>
      <c r="H592" s="64">
        <f t="shared" si="50"/>
        <v>0</v>
      </c>
    </row>
    <row r="593" spans="1:8">
      <c r="A593" s="106" t="e">
        <f>#REF!</f>
        <v>#REF!</v>
      </c>
      <c r="B593" s="62" t="e">
        <f t="shared" si="49"/>
        <v>#VALUE!</v>
      </c>
      <c r="C593" s="62" t="s">
        <v>29</v>
      </c>
      <c r="D593" s="63">
        <f t="shared" si="51"/>
        <v>0</v>
      </c>
      <c r="E593" s="87">
        <f t="shared" si="52"/>
        <v>0</v>
      </c>
      <c r="F593" s="89">
        <f t="shared" si="53"/>
        <v>0</v>
      </c>
      <c r="G593" s="64" t="s">
        <v>8</v>
      </c>
      <c r="H593" s="64">
        <f t="shared" si="50"/>
        <v>0</v>
      </c>
    </row>
    <row r="594" spans="1:8">
      <c r="A594" s="106" t="e">
        <f>#REF!</f>
        <v>#REF!</v>
      </c>
      <c r="B594" s="62" t="e">
        <f t="shared" si="49"/>
        <v>#VALUE!</v>
      </c>
      <c r="C594" s="62" t="s">
        <v>29</v>
      </c>
      <c r="D594" s="63">
        <f t="shared" si="51"/>
        <v>0</v>
      </c>
      <c r="E594" s="87">
        <f t="shared" si="52"/>
        <v>0</v>
      </c>
      <c r="F594" s="89">
        <f t="shared" si="53"/>
        <v>0</v>
      </c>
      <c r="G594" s="64" t="s">
        <v>8</v>
      </c>
      <c r="H594" s="64">
        <f t="shared" si="50"/>
        <v>0</v>
      </c>
    </row>
    <row r="595" spans="1:8">
      <c r="A595" s="106" t="e">
        <f>#REF!</f>
        <v>#REF!</v>
      </c>
      <c r="B595" s="62" t="e">
        <f t="shared" si="49"/>
        <v>#VALUE!</v>
      </c>
      <c r="C595" s="62" t="s">
        <v>29</v>
      </c>
      <c r="D595" s="63">
        <f t="shared" si="51"/>
        <v>0</v>
      </c>
      <c r="E595" s="87">
        <f t="shared" si="52"/>
        <v>0</v>
      </c>
      <c r="F595" s="89">
        <f t="shared" si="53"/>
        <v>0</v>
      </c>
      <c r="G595" s="64" t="s">
        <v>8</v>
      </c>
      <c r="H595" s="64">
        <f t="shared" si="50"/>
        <v>0</v>
      </c>
    </row>
    <row r="596" spans="1:8">
      <c r="A596" s="106" t="e">
        <f>#REF!</f>
        <v>#REF!</v>
      </c>
      <c r="B596" s="62" t="e">
        <f t="shared" si="49"/>
        <v>#VALUE!</v>
      </c>
      <c r="C596" s="62" t="s">
        <v>29</v>
      </c>
      <c r="D596" s="63">
        <f t="shared" si="51"/>
        <v>0</v>
      </c>
      <c r="E596" s="87">
        <f t="shared" si="52"/>
        <v>0</v>
      </c>
      <c r="F596" s="89">
        <f t="shared" si="53"/>
        <v>0</v>
      </c>
      <c r="G596" s="64" t="s">
        <v>8</v>
      </c>
      <c r="H596" s="64">
        <f t="shared" si="50"/>
        <v>0</v>
      </c>
    </row>
    <row r="597" spans="1:8">
      <c r="A597" s="106" t="e">
        <f>#REF!</f>
        <v>#REF!</v>
      </c>
      <c r="B597" s="62" t="e">
        <f t="shared" si="49"/>
        <v>#VALUE!</v>
      </c>
      <c r="C597" s="62" t="s">
        <v>29</v>
      </c>
      <c r="D597" s="63">
        <f t="shared" si="51"/>
        <v>0</v>
      </c>
      <c r="E597" s="87">
        <f t="shared" si="52"/>
        <v>0</v>
      </c>
      <c r="F597" s="89">
        <f t="shared" si="53"/>
        <v>0</v>
      </c>
      <c r="G597" s="64" t="s">
        <v>8</v>
      </c>
      <c r="H597" s="64">
        <f t="shared" si="50"/>
        <v>0</v>
      </c>
    </row>
    <row r="598" spans="1:8">
      <c r="A598" s="106" t="e">
        <f>#REF!</f>
        <v>#REF!</v>
      </c>
      <c r="B598" s="62" t="e">
        <f t="shared" si="49"/>
        <v>#VALUE!</v>
      </c>
      <c r="C598" s="62" t="s">
        <v>29</v>
      </c>
      <c r="D598" s="63">
        <f t="shared" si="51"/>
        <v>0</v>
      </c>
      <c r="E598" s="87">
        <f t="shared" si="52"/>
        <v>0</v>
      </c>
      <c r="F598" s="89">
        <f t="shared" si="53"/>
        <v>0</v>
      </c>
      <c r="G598" s="64" t="s">
        <v>8</v>
      </c>
      <c r="H598" s="64">
        <f t="shared" si="50"/>
        <v>0</v>
      </c>
    </row>
    <row r="599" spans="1:8">
      <c r="A599" s="106" t="e">
        <f>#REF!</f>
        <v>#REF!</v>
      </c>
      <c r="B599" s="62" t="e">
        <f t="shared" si="49"/>
        <v>#VALUE!</v>
      </c>
      <c r="C599" s="62" t="s">
        <v>29</v>
      </c>
      <c r="D599" s="63">
        <f t="shared" si="51"/>
        <v>0</v>
      </c>
      <c r="E599" s="87">
        <f t="shared" si="52"/>
        <v>0</v>
      </c>
      <c r="F599" s="89">
        <f t="shared" si="53"/>
        <v>0</v>
      </c>
      <c r="G599" s="64" t="s">
        <v>8</v>
      </c>
      <c r="H599" s="64">
        <f t="shared" si="50"/>
        <v>0</v>
      </c>
    </row>
    <row r="600" spans="1:8">
      <c r="A600" s="106" t="e">
        <f>#REF!</f>
        <v>#REF!</v>
      </c>
      <c r="B600" s="62" t="e">
        <f t="shared" si="49"/>
        <v>#VALUE!</v>
      </c>
      <c r="C600" s="62" t="s">
        <v>29</v>
      </c>
      <c r="D600" s="63">
        <f t="shared" si="51"/>
        <v>0</v>
      </c>
      <c r="E600" s="87">
        <f t="shared" si="52"/>
        <v>0</v>
      </c>
      <c r="F600" s="89">
        <f t="shared" si="53"/>
        <v>0</v>
      </c>
      <c r="G600" s="64" t="s">
        <v>8</v>
      </c>
      <c r="H600" s="64">
        <f t="shared" si="50"/>
        <v>0</v>
      </c>
    </row>
    <row r="601" spans="1:8">
      <c r="A601" s="106" t="e">
        <f>#REF!</f>
        <v>#REF!</v>
      </c>
      <c r="B601" s="62" t="e">
        <f t="shared" si="49"/>
        <v>#VALUE!</v>
      </c>
      <c r="C601" s="62" t="s">
        <v>29</v>
      </c>
      <c r="D601" s="63">
        <f t="shared" si="51"/>
        <v>0</v>
      </c>
      <c r="E601" s="87">
        <f t="shared" si="52"/>
        <v>0</v>
      </c>
      <c r="F601" s="89">
        <f t="shared" si="53"/>
        <v>0</v>
      </c>
      <c r="G601" s="64" t="s">
        <v>8</v>
      </c>
      <c r="H601" s="64">
        <f t="shared" si="50"/>
        <v>0</v>
      </c>
    </row>
    <row r="602" spans="1:8">
      <c r="A602" s="106" t="e">
        <f>#REF!</f>
        <v>#REF!</v>
      </c>
      <c r="B602" s="62" t="e">
        <f t="shared" si="49"/>
        <v>#VALUE!</v>
      </c>
      <c r="C602" s="62" t="s">
        <v>29</v>
      </c>
      <c r="D602" s="63">
        <f t="shared" si="51"/>
        <v>0</v>
      </c>
      <c r="E602" s="87">
        <f t="shared" si="52"/>
        <v>0</v>
      </c>
      <c r="F602" s="89">
        <f t="shared" si="53"/>
        <v>0</v>
      </c>
      <c r="G602" s="64" t="s">
        <v>8</v>
      </c>
      <c r="H602" s="64">
        <f t="shared" si="50"/>
        <v>0</v>
      </c>
    </row>
    <row r="603" spans="1:8">
      <c r="A603" s="106" t="e">
        <f>#REF!</f>
        <v>#REF!</v>
      </c>
      <c r="B603" s="62" t="e">
        <f t="shared" si="49"/>
        <v>#VALUE!</v>
      </c>
      <c r="C603" s="62" t="s">
        <v>29</v>
      </c>
      <c r="D603" s="63">
        <f t="shared" si="51"/>
        <v>0</v>
      </c>
      <c r="E603" s="87">
        <f t="shared" si="52"/>
        <v>0</v>
      </c>
      <c r="F603" s="89">
        <f t="shared" si="53"/>
        <v>0</v>
      </c>
      <c r="G603" s="64" t="s">
        <v>8</v>
      </c>
      <c r="H603" s="64">
        <f t="shared" si="50"/>
        <v>0</v>
      </c>
    </row>
    <row r="604" spans="1:8">
      <c r="A604" s="106" t="e">
        <f>#REF!</f>
        <v>#REF!</v>
      </c>
      <c r="B604" s="62" t="e">
        <f t="shared" si="49"/>
        <v>#VALUE!</v>
      </c>
      <c r="C604" s="62" t="s">
        <v>29</v>
      </c>
      <c r="D604" s="63">
        <f t="shared" si="51"/>
        <v>0</v>
      </c>
      <c r="E604" s="87">
        <f t="shared" si="52"/>
        <v>0</v>
      </c>
      <c r="F604" s="89">
        <f t="shared" si="53"/>
        <v>0</v>
      </c>
      <c r="G604" s="64" t="s">
        <v>8</v>
      </c>
      <c r="H604" s="64">
        <f t="shared" si="50"/>
        <v>0</v>
      </c>
    </row>
    <row r="605" spans="1:8">
      <c r="A605" s="106" t="e">
        <f>#REF!</f>
        <v>#REF!</v>
      </c>
      <c r="B605" s="62" t="e">
        <f t="shared" si="49"/>
        <v>#VALUE!</v>
      </c>
      <c r="C605" s="62" t="s">
        <v>29</v>
      </c>
      <c r="D605" s="63">
        <f t="shared" si="51"/>
        <v>0</v>
      </c>
      <c r="E605" s="87">
        <f t="shared" si="52"/>
        <v>0</v>
      </c>
      <c r="F605" s="89">
        <f t="shared" si="53"/>
        <v>0</v>
      </c>
      <c r="G605" s="64" t="s">
        <v>8</v>
      </c>
      <c r="H605" s="64">
        <f t="shared" si="50"/>
        <v>0</v>
      </c>
    </row>
    <row r="606" spans="1:8">
      <c r="A606" s="106" t="e">
        <f>#REF!</f>
        <v>#REF!</v>
      </c>
      <c r="B606" s="62" t="e">
        <f t="shared" si="49"/>
        <v>#VALUE!</v>
      </c>
      <c r="C606" s="62" t="s">
        <v>29</v>
      </c>
      <c r="D606" s="63">
        <f t="shared" si="51"/>
        <v>0</v>
      </c>
      <c r="E606" s="87">
        <f t="shared" si="52"/>
        <v>0</v>
      </c>
      <c r="F606" s="89">
        <f t="shared" si="53"/>
        <v>0</v>
      </c>
      <c r="G606" s="64" t="s">
        <v>8</v>
      </c>
      <c r="H606" s="64">
        <f t="shared" si="50"/>
        <v>0</v>
      </c>
    </row>
    <row r="607" spans="1:8">
      <c r="A607" s="106" t="e">
        <f>#REF!</f>
        <v>#REF!</v>
      </c>
      <c r="B607" s="62" t="e">
        <f t="shared" si="49"/>
        <v>#VALUE!</v>
      </c>
      <c r="C607" s="62" t="s">
        <v>29</v>
      </c>
      <c r="D607" s="63">
        <f t="shared" si="51"/>
        <v>0</v>
      </c>
      <c r="E607" s="87">
        <f t="shared" si="52"/>
        <v>0</v>
      </c>
      <c r="F607" s="89">
        <f t="shared" si="53"/>
        <v>0</v>
      </c>
      <c r="G607" s="64" t="s">
        <v>8</v>
      </c>
      <c r="H607" s="64">
        <f t="shared" si="50"/>
        <v>0</v>
      </c>
    </row>
    <row r="608" spans="1:8">
      <c r="A608" s="106" t="e">
        <f>#REF!</f>
        <v>#REF!</v>
      </c>
      <c r="B608" s="62" t="e">
        <f t="shared" si="49"/>
        <v>#VALUE!</v>
      </c>
      <c r="C608" s="62" t="s">
        <v>29</v>
      </c>
      <c r="D608" s="63">
        <f t="shared" si="51"/>
        <v>0</v>
      </c>
      <c r="E608" s="87">
        <f t="shared" si="52"/>
        <v>0</v>
      </c>
      <c r="F608" s="89">
        <f t="shared" si="53"/>
        <v>0</v>
      </c>
      <c r="G608" s="64" t="s">
        <v>8</v>
      </c>
      <c r="H608" s="64">
        <f t="shared" si="50"/>
        <v>0</v>
      </c>
    </row>
    <row r="609" spans="1:8">
      <c r="A609" s="106" t="e">
        <f>#REF!</f>
        <v>#REF!</v>
      </c>
      <c r="B609" s="62" t="e">
        <f t="shared" si="49"/>
        <v>#VALUE!</v>
      </c>
      <c r="C609" s="62" t="s">
        <v>29</v>
      </c>
      <c r="D609" s="63">
        <f t="shared" si="51"/>
        <v>0</v>
      </c>
      <c r="E609" s="87">
        <f t="shared" si="52"/>
        <v>0</v>
      </c>
      <c r="F609" s="89">
        <f t="shared" si="53"/>
        <v>0</v>
      </c>
      <c r="G609" s="64" t="s">
        <v>8</v>
      </c>
      <c r="H609" s="64">
        <f t="shared" si="50"/>
        <v>0</v>
      </c>
    </row>
    <row r="610" spans="1:8">
      <c r="A610" s="106" t="e">
        <f>#REF!</f>
        <v>#REF!</v>
      </c>
      <c r="B610" s="62" t="e">
        <f t="shared" si="49"/>
        <v>#VALUE!</v>
      </c>
      <c r="C610" s="62" t="s">
        <v>29</v>
      </c>
      <c r="D610" s="63">
        <f t="shared" si="51"/>
        <v>0</v>
      </c>
      <c r="E610" s="87">
        <f t="shared" si="52"/>
        <v>0</v>
      </c>
      <c r="F610" s="89">
        <f t="shared" si="53"/>
        <v>0</v>
      </c>
      <c r="G610" s="64" t="s">
        <v>8</v>
      </c>
      <c r="H610" s="64">
        <f t="shared" si="50"/>
        <v>0</v>
      </c>
    </row>
    <row r="611" spans="1:8">
      <c r="A611" s="106" t="e">
        <f>#REF!</f>
        <v>#REF!</v>
      </c>
      <c r="B611" s="62" t="e">
        <f t="shared" si="49"/>
        <v>#VALUE!</v>
      </c>
      <c r="C611" s="62" t="s">
        <v>29</v>
      </c>
      <c r="D611" s="63">
        <f t="shared" si="51"/>
        <v>0</v>
      </c>
      <c r="E611" s="87">
        <f t="shared" si="52"/>
        <v>0</v>
      </c>
      <c r="F611" s="89">
        <f t="shared" si="53"/>
        <v>0</v>
      </c>
      <c r="G611" s="64" t="s">
        <v>8</v>
      </c>
      <c r="H611" s="64">
        <f t="shared" si="50"/>
        <v>0</v>
      </c>
    </row>
    <row r="612" spans="1:8">
      <c r="A612" s="106" t="e">
        <f>#REF!</f>
        <v>#REF!</v>
      </c>
      <c r="B612" s="62" t="e">
        <f t="shared" si="49"/>
        <v>#VALUE!</v>
      </c>
      <c r="C612" s="62" t="s">
        <v>29</v>
      </c>
      <c r="D612" s="63">
        <f t="shared" si="51"/>
        <v>0</v>
      </c>
      <c r="E612" s="87">
        <f t="shared" si="52"/>
        <v>0</v>
      </c>
      <c r="F612" s="89">
        <f t="shared" si="53"/>
        <v>0</v>
      </c>
      <c r="G612" s="64" t="s">
        <v>8</v>
      </c>
      <c r="H612" s="64">
        <f t="shared" si="50"/>
        <v>0</v>
      </c>
    </row>
    <row r="613" spans="1:8">
      <c r="A613" s="106" t="e">
        <f>#REF!</f>
        <v>#REF!</v>
      </c>
      <c r="B613" s="62" t="e">
        <f t="shared" si="49"/>
        <v>#VALUE!</v>
      </c>
      <c r="C613" s="62" t="s">
        <v>29</v>
      </c>
      <c r="D613" s="63">
        <f t="shared" si="51"/>
        <v>0</v>
      </c>
      <c r="E613" s="87">
        <f t="shared" si="52"/>
        <v>0</v>
      </c>
      <c r="F613" s="89">
        <f t="shared" si="53"/>
        <v>0</v>
      </c>
      <c r="G613" s="64" t="s">
        <v>8</v>
      </c>
      <c r="H613" s="64">
        <f t="shared" si="50"/>
        <v>0</v>
      </c>
    </row>
    <row r="614" spans="1:8">
      <c r="A614" s="106" t="e">
        <f>#REF!</f>
        <v>#REF!</v>
      </c>
      <c r="B614" s="62" t="e">
        <f t="shared" si="49"/>
        <v>#VALUE!</v>
      </c>
      <c r="C614" s="62" t="s">
        <v>29</v>
      </c>
      <c r="D614" s="63">
        <f t="shared" si="51"/>
        <v>0</v>
      </c>
      <c r="E614" s="87">
        <f t="shared" si="52"/>
        <v>0</v>
      </c>
      <c r="F614" s="89">
        <f t="shared" si="53"/>
        <v>0</v>
      </c>
      <c r="G614" s="64" t="s">
        <v>8</v>
      </c>
      <c r="H614" s="64">
        <f t="shared" si="50"/>
        <v>0</v>
      </c>
    </row>
    <row r="615" spans="1:8">
      <c r="A615" s="106" t="e">
        <f>#REF!</f>
        <v>#REF!</v>
      </c>
      <c r="B615" s="62" t="e">
        <f t="shared" si="49"/>
        <v>#VALUE!</v>
      </c>
      <c r="C615" s="62" t="s">
        <v>29</v>
      </c>
      <c r="D615" s="63">
        <f t="shared" si="51"/>
        <v>0</v>
      </c>
      <c r="E615" s="87">
        <f t="shared" si="52"/>
        <v>0</v>
      </c>
      <c r="F615" s="89">
        <f t="shared" si="53"/>
        <v>0</v>
      </c>
      <c r="G615" s="64" t="s">
        <v>8</v>
      </c>
      <c r="H615" s="64">
        <f t="shared" si="50"/>
        <v>0</v>
      </c>
    </row>
    <row r="616" spans="1:8">
      <c r="A616" s="106" t="e">
        <f>#REF!</f>
        <v>#REF!</v>
      </c>
      <c r="B616" s="62" t="e">
        <f t="shared" si="49"/>
        <v>#VALUE!</v>
      </c>
      <c r="C616" s="62" t="s">
        <v>29</v>
      </c>
      <c r="D616" s="63">
        <f t="shared" si="51"/>
        <v>0</v>
      </c>
      <c r="E616" s="87">
        <f t="shared" si="52"/>
        <v>0</v>
      </c>
      <c r="F616" s="89">
        <f t="shared" si="53"/>
        <v>0</v>
      </c>
      <c r="G616" s="64" t="s">
        <v>8</v>
      </c>
      <c r="H616" s="64">
        <f t="shared" si="50"/>
        <v>0</v>
      </c>
    </row>
    <row r="617" spans="1:8">
      <c r="A617" s="106" t="e">
        <f>#REF!</f>
        <v>#REF!</v>
      </c>
      <c r="B617" s="62" t="e">
        <f t="shared" si="49"/>
        <v>#VALUE!</v>
      </c>
      <c r="C617" s="62" t="s">
        <v>29</v>
      </c>
      <c r="D617" s="63">
        <f t="shared" si="51"/>
        <v>0</v>
      </c>
      <c r="E617" s="87">
        <f t="shared" si="52"/>
        <v>0</v>
      </c>
      <c r="F617" s="89">
        <f t="shared" si="53"/>
        <v>0</v>
      </c>
      <c r="G617" s="64" t="s">
        <v>8</v>
      </c>
      <c r="H617" s="64">
        <f t="shared" si="50"/>
        <v>0</v>
      </c>
    </row>
    <row r="618" spans="1:8">
      <c r="A618" s="106" t="e">
        <f>#REF!</f>
        <v>#REF!</v>
      </c>
      <c r="B618" s="62" t="e">
        <f t="shared" si="49"/>
        <v>#VALUE!</v>
      </c>
      <c r="C618" s="62" t="s">
        <v>29</v>
      </c>
      <c r="D618" s="63">
        <f t="shared" si="51"/>
        <v>0</v>
      </c>
      <c r="E618" s="87">
        <f t="shared" si="52"/>
        <v>0</v>
      </c>
      <c r="F618" s="89">
        <f t="shared" si="53"/>
        <v>0</v>
      </c>
      <c r="G618" s="64" t="s">
        <v>8</v>
      </c>
      <c r="H618" s="64">
        <f t="shared" si="50"/>
        <v>0</v>
      </c>
    </row>
    <row r="619" spans="1:8">
      <c r="A619" s="106" t="e">
        <f>#REF!</f>
        <v>#REF!</v>
      </c>
      <c r="B619" s="62" t="e">
        <f t="shared" si="49"/>
        <v>#VALUE!</v>
      </c>
      <c r="C619" s="62" t="s">
        <v>29</v>
      </c>
      <c r="D619" s="63">
        <f t="shared" si="51"/>
        <v>0</v>
      </c>
      <c r="E619" s="87">
        <f t="shared" si="52"/>
        <v>0</v>
      </c>
      <c r="F619" s="89">
        <f t="shared" si="53"/>
        <v>0</v>
      </c>
      <c r="G619" s="64" t="s">
        <v>8</v>
      </c>
      <c r="H619" s="64">
        <f t="shared" si="50"/>
        <v>0</v>
      </c>
    </row>
    <row r="620" spans="1:8">
      <c r="A620" s="106" t="e">
        <f>#REF!</f>
        <v>#REF!</v>
      </c>
      <c r="B620" s="62" t="e">
        <f t="shared" si="49"/>
        <v>#VALUE!</v>
      </c>
      <c r="C620" s="62" t="s">
        <v>29</v>
      </c>
      <c r="D620" s="63">
        <f t="shared" si="51"/>
        <v>0</v>
      </c>
      <c r="E620" s="87">
        <f t="shared" si="52"/>
        <v>0</v>
      </c>
      <c r="F620" s="89">
        <f t="shared" si="53"/>
        <v>0</v>
      </c>
      <c r="G620" s="64" t="s">
        <v>8</v>
      </c>
      <c r="H620" s="64">
        <f t="shared" si="50"/>
        <v>0</v>
      </c>
    </row>
    <row r="621" spans="1:8">
      <c r="A621" s="106" t="e">
        <f>#REF!</f>
        <v>#REF!</v>
      </c>
      <c r="B621" s="62" t="e">
        <f t="shared" si="49"/>
        <v>#VALUE!</v>
      </c>
      <c r="C621" s="62" t="s">
        <v>29</v>
      </c>
      <c r="D621" s="63">
        <f t="shared" si="51"/>
        <v>0</v>
      </c>
      <c r="E621" s="87">
        <f t="shared" si="52"/>
        <v>0</v>
      </c>
      <c r="F621" s="89">
        <f t="shared" si="53"/>
        <v>0</v>
      </c>
      <c r="G621" s="64" t="s">
        <v>8</v>
      </c>
      <c r="H621" s="64">
        <f t="shared" si="50"/>
        <v>0</v>
      </c>
    </row>
    <row r="622" spans="1:8">
      <c r="A622" s="106" t="e">
        <f>#REF!</f>
        <v>#REF!</v>
      </c>
      <c r="B622" s="62" t="e">
        <f t="shared" si="49"/>
        <v>#VALUE!</v>
      </c>
      <c r="C622" s="62" t="s">
        <v>29</v>
      </c>
      <c r="D622" s="63">
        <f t="shared" si="51"/>
        <v>0</v>
      </c>
      <c r="E622" s="87">
        <f t="shared" si="52"/>
        <v>0</v>
      </c>
      <c r="F622" s="89">
        <f t="shared" si="53"/>
        <v>0</v>
      </c>
      <c r="G622" s="64" t="s">
        <v>8</v>
      </c>
      <c r="H622" s="64">
        <f t="shared" si="50"/>
        <v>0</v>
      </c>
    </row>
    <row r="623" spans="1:8">
      <c r="A623" s="106" t="e">
        <f>#REF!</f>
        <v>#REF!</v>
      </c>
      <c r="B623" s="62" t="e">
        <f t="shared" si="49"/>
        <v>#VALUE!</v>
      </c>
      <c r="C623" s="62" t="s">
        <v>29</v>
      </c>
      <c r="D623" s="63">
        <f t="shared" si="51"/>
        <v>0</v>
      </c>
      <c r="E623" s="87">
        <f t="shared" si="52"/>
        <v>0</v>
      </c>
      <c r="F623" s="89">
        <f t="shared" si="53"/>
        <v>0</v>
      </c>
      <c r="G623" s="64" t="s">
        <v>8</v>
      </c>
      <c r="H623" s="64">
        <f t="shared" si="50"/>
        <v>0</v>
      </c>
    </row>
    <row r="624" spans="1:8">
      <c r="A624" s="106" t="e">
        <f>#REF!</f>
        <v>#REF!</v>
      </c>
      <c r="B624" s="62" t="e">
        <f t="shared" si="49"/>
        <v>#VALUE!</v>
      </c>
      <c r="C624" s="62" t="s">
        <v>29</v>
      </c>
      <c r="D624" s="63">
        <f t="shared" si="51"/>
        <v>0</v>
      </c>
      <c r="E624" s="87">
        <f t="shared" si="52"/>
        <v>0</v>
      </c>
      <c r="F624" s="89">
        <f t="shared" si="53"/>
        <v>0</v>
      </c>
      <c r="G624" s="64" t="s">
        <v>8</v>
      </c>
      <c r="H624" s="64">
        <f t="shared" si="50"/>
        <v>0</v>
      </c>
    </row>
    <row r="625" spans="1:8">
      <c r="A625" s="106" t="e">
        <f>#REF!</f>
        <v>#REF!</v>
      </c>
      <c r="B625" s="62" t="e">
        <f t="shared" si="49"/>
        <v>#VALUE!</v>
      </c>
      <c r="C625" s="62" t="s">
        <v>29</v>
      </c>
      <c r="D625" s="63">
        <f t="shared" si="51"/>
        <v>0</v>
      </c>
      <c r="E625" s="87">
        <f t="shared" si="52"/>
        <v>0</v>
      </c>
      <c r="F625" s="89">
        <f t="shared" si="53"/>
        <v>0</v>
      </c>
      <c r="G625" s="64" t="s">
        <v>8</v>
      </c>
      <c r="H625" s="64">
        <f t="shared" si="50"/>
        <v>0</v>
      </c>
    </row>
    <row r="626" spans="1:8">
      <c r="A626" s="106" t="e">
        <f>#REF!</f>
        <v>#REF!</v>
      </c>
      <c r="B626" s="62" t="e">
        <f t="shared" si="49"/>
        <v>#VALUE!</v>
      </c>
      <c r="C626" s="62" t="s">
        <v>29</v>
      </c>
      <c r="D626" s="63">
        <f t="shared" si="51"/>
        <v>0</v>
      </c>
      <c r="E626" s="87">
        <f t="shared" si="52"/>
        <v>0</v>
      </c>
      <c r="F626" s="89">
        <f t="shared" si="53"/>
        <v>0</v>
      </c>
      <c r="G626" s="64" t="s">
        <v>8</v>
      </c>
      <c r="H626" s="64">
        <f t="shared" si="50"/>
        <v>0</v>
      </c>
    </row>
    <row r="627" spans="1:8">
      <c r="A627" s="106" t="e">
        <f>#REF!</f>
        <v>#REF!</v>
      </c>
      <c r="B627" s="62" t="e">
        <f t="shared" si="49"/>
        <v>#VALUE!</v>
      </c>
      <c r="C627" s="62" t="s">
        <v>29</v>
      </c>
      <c r="D627" s="63">
        <f t="shared" si="51"/>
        <v>0</v>
      </c>
      <c r="E627" s="87">
        <f t="shared" si="52"/>
        <v>0</v>
      </c>
      <c r="F627" s="89">
        <f t="shared" si="53"/>
        <v>0</v>
      </c>
      <c r="G627" s="64" t="s">
        <v>8</v>
      </c>
      <c r="H627" s="64">
        <f t="shared" si="50"/>
        <v>0</v>
      </c>
    </row>
    <row r="628" spans="1:8">
      <c r="A628" s="106" t="e">
        <f>#REF!</f>
        <v>#REF!</v>
      </c>
      <c r="B628" s="62" t="e">
        <f t="shared" si="49"/>
        <v>#VALUE!</v>
      </c>
      <c r="C628" s="62" t="s">
        <v>29</v>
      </c>
      <c r="D628" s="63">
        <f t="shared" si="51"/>
        <v>0</v>
      </c>
      <c r="E628" s="87">
        <f t="shared" si="52"/>
        <v>0</v>
      </c>
      <c r="F628" s="89">
        <f t="shared" si="53"/>
        <v>0</v>
      </c>
      <c r="G628" s="64" t="s">
        <v>8</v>
      </c>
      <c r="H628" s="64">
        <f t="shared" si="50"/>
        <v>0</v>
      </c>
    </row>
    <row r="629" spans="1:8">
      <c r="A629" s="106" t="e">
        <f>#REF!</f>
        <v>#REF!</v>
      </c>
      <c r="B629" s="62" t="e">
        <f t="shared" si="49"/>
        <v>#VALUE!</v>
      </c>
      <c r="C629" s="62" t="s">
        <v>29</v>
      </c>
      <c r="D629" s="63">
        <f t="shared" si="51"/>
        <v>0</v>
      </c>
      <c r="E629" s="87">
        <f t="shared" si="52"/>
        <v>0</v>
      </c>
      <c r="F629" s="89">
        <f t="shared" si="53"/>
        <v>0</v>
      </c>
      <c r="G629" s="64" t="s">
        <v>8</v>
      </c>
      <c r="H629" s="64">
        <f t="shared" si="50"/>
        <v>0</v>
      </c>
    </row>
    <row r="630" spans="1:8">
      <c r="A630" s="106" t="e">
        <f>#REF!</f>
        <v>#REF!</v>
      </c>
      <c r="B630" s="62" t="e">
        <f t="shared" si="49"/>
        <v>#VALUE!</v>
      </c>
      <c r="C630" s="62" t="s">
        <v>29</v>
      </c>
      <c r="D630" s="63">
        <f t="shared" si="51"/>
        <v>0</v>
      </c>
      <c r="E630" s="87">
        <f t="shared" si="52"/>
        <v>0</v>
      </c>
      <c r="F630" s="89">
        <f t="shared" si="53"/>
        <v>0</v>
      </c>
      <c r="G630" s="64" t="s">
        <v>8</v>
      </c>
      <c r="H630" s="64">
        <f t="shared" si="50"/>
        <v>0</v>
      </c>
    </row>
    <row r="631" spans="1:8">
      <c r="A631" s="106" t="e">
        <f>#REF!</f>
        <v>#REF!</v>
      </c>
      <c r="B631" s="62" t="e">
        <f t="shared" si="49"/>
        <v>#VALUE!</v>
      </c>
      <c r="C631" s="62" t="s">
        <v>29</v>
      </c>
      <c r="D631" s="63">
        <f t="shared" si="51"/>
        <v>0</v>
      </c>
      <c r="E631" s="87">
        <f t="shared" si="52"/>
        <v>0</v>
      </c>
      <c r="F631" s="89">
        <f t="shared" si="53"/>
        <v>0</v>
      </c>
      <c r="G631" s="64" t="s">
        <v>8</v>
      </c>
      <c r="H631" s="64">
        <f t="shared" si="50"/>
        <v>0</v>
      </c>
    </row>
    <row r="632" spans="1:8">
      <c r="A632" s="106" t="e">
        <f>#REF!</f>
        <v>#REF!</v>
      </c>
      <c r="B632" s="62" t="e">
        <f t="shared" si="49"/>
        <v>#VALUE!</v>
      </c>
      <c r="C632" s="62" t="s">
        <v>29</v>
      </c>
      <c r="D632" s="63">
        <f t="shared" si="51"/>
        <v>0</v>
      </c>
      <c r="E632" s="87">
        <f t="shared" si="52"/>
        <v>0</v>
      </c>
      <c r="F632" s="89">
        <f t="shared" si="53"/>
        <v>0</v>
      </c>
      <c r="G632" s="64" t="s">
        <v>8</v>
      </c>
      <c r="H632" s="64">
        <f t="shared" si="50"/>
        <v>0</v>
      </c>
    </row>
    <row r="633" spans="1:8">
      <c r="A633" s="106" t="e">
        <f>#REF!</f>
        <v>#REF!</v>
      </c>
      <c r="B633" s="62" t="e">
        <f t="shared" si="49"/>
        <v>#VALUE!</v>
      </c>
      <c r="C633" s="62" t="s">
        <v>29</v>
      </c>
      <c r="D633" s="63">
        <f t="shared" si="51"/>
        <v>0</v>
      </c>
      <c r="E633" s="87">
        <f t="shared" si="52"/>
        <v>0</v>
      </c>
      <c r="F633" s="89">
        <f t="shared" si="53"/>
        <v>0</v>
      </c>
      <c r="G633" s="64" t="s">
        <v>8</v>
      </c>
      <c r="H633" s="64">
        <f t="shared" si="50"/>
        <v>0</v>
      </c>
    </row>
    <row r="634" spans="1:8">
      <c r="A634" s="106" t="e">
        <f>#REF!</f>
        <v>#REF!</v>
      </c>
      <c r="B634" s="62" t="e">
        <f t="shared" si="49"/>
        <v>#VALUE!</v>
      </c>
      <c r="C634" s="62" t="s">
        <v>29</v>
      </c>
      <c r="D634" s="63">
        <f t="shared" si="51"/>
        <v>0</v>
      </c>
      <c r="E634" s="87">
        <f t="shared" si="52"/>
        <v>0</v>
      </c>
      <c r="F634" s="89">
        <f t="shared" si="53"/>
        <v>0</v>
      </c>
      <c r="G634" s="64" t="s">
        <v>8</v>
      </c>
      <c r="H634" s="64">
        <f t="shared" si="50"/>
        <v>0</v>
      </c>
    </row>
    <row r="635" spans="1:8">
      <c r="A635" s="106" t="e">
        <f>#REF!</f>
        <v>#REF!</v>
      </c>
      <c r="B635" s="62" t="e">
        <f t="shared" si="49"/>
        <v>#VALUE!</v>
      </c>
      <c r="C635" s="62" t="s">
        <v>29</v>
      </c>
      <c r="D635" s="63">
        <f t="shared" si="51"/>
        <v>0</v>
      </c>
      <c r="E635" s="87">
        <f t="shared" si="52"/>
        <v>0</v>
      </c>
      <c r="F635" s="89">
        <f t="shared" si="53"/>
        <v>0</v>
      </c>
      <c r="G635" s="64" t="s">
        <v>8</v>
      </c>
      <c r="H635" s="64">
        <f t="shared" si="50"/>
        <v>0</v>
      </c>
    </row>
    <row r="636" spans="1:8">
      <c r="A636" s="106" t="e">
        <f>#REF!</f>
        <v>#REF!</v>
      </c>
      <c r="B636" s="62" t="e">
        <f t="shared" ref="B636:B699" si="54">MID(O636,FIND(" ",O636)+1,8)</f>
        <v>#VALUE!</v>
      </c>
      <c r="C636" s="62" t="s">
        <v>29</v>
      </c>
      <c r="D636" s="63">
        <f t="shared" si="51"/>
        <v>0</v>
      </c>
      <c r="E636" s="87">
        <f t="shared" si="52"/>
        <v>0</v>
      </c>
      <c r="F636" s="89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6" t="e">
        <f>#REF!</f>
        <v>#REF!</v>
      </c>
      <c r="B637" s="62" t="e">
        <f t="shared" si="54"/>
        <v>#VALUE!</v>
      </c>
      <c r="C637" s="62" t="s">
        <v>29</v>
      </c>
      <c r="D637" s="63">
        <f t="shared" si="51"/>
        <v>0</v>
      </c>
      <c r="E637" s="87">
        <f t="shared" si="52"/>
        <v>0</v>
      </c>
      <c r="F637" s="89">
        <f t="shared" si="53"/>
        <v>0</v>
      </c>
      <c r="G637" s="64" t="s">
        <v>8</v>
      </c>
      <c r="H637" s="64">
        <f t="shared" si="55"/>
        <v>0</v>
      </c>
    </row>
    <row r="638" spans="1:8">
      <c r="A638" s="106" t="e">
        <f>#REF!</f>
        <v>#REF!</v>
      </c>
      <c r="B638" s="62" t="e">
        <f t="shared" si="54"/>
        <v>#VALUE!</v>
      </c>
      <c r="C638" s="62" t="s">
        <v>29</v>
      </c>
      <c r="D638" s="63">
        <f t="shared" si="51"/>
        <v>0</v>
      </c>
      <c r="E638" s="87">
        <f t="shared" si="52"/>
        <v>0</v>
      </c>
      <c r="F638" s="89">
        <f t="shared" si="53"/>
        <v>0</v>
      </c>
      <c r="G638" s="64" t="s">
        <v>8</v>
      </c>
      <c r="H638" s="64">
        <f t="shared" si="55"/>
        <v>0</v>
      </c>
    </row>
    <row r="639" spans="1:8">
      <c r="A639" s="106" t="e">
        <f>#REF!</f>
        <v>#REF!</v>
      </c>
      <c r="B639" s="62" t="e">
        <f t="shared" si="54"/>
        <v>#VALUE!</v>
      </c>
      <c r="C639" s="62" t="s">
        <v>29</v>
      </c>
      <c r="D639" s="63">
        <f t="shared" si="51"/>
        <v>0</v>
      </c>
      <c r="E639" s="87">
        <f t="shared" si="52"/>
        <v>0</v>
      </c>
      <c r="F639" s="89">
        <f t="shared" si="53"/>
        <v>0</v>
      </c>
      <c r="G639" s="64" t="s">
        <v>8</v>
      </c>
      <c r="H639" s="64">
        <f t="shared" si="55"/>
        <v>0</v>
      </c>
    </row>
    <row r="640" spans="1:8">
      <c r="A640" s="106" t="e">
        <f>#REF!</f>
        <v>#REF!</v>
      </c>
      <c r="B640" s="62" t="e">
        <f t="shared" si="54"/>
        <v>#VALUE!</v>
      </c>
      <c r="C640" s="62" t="s">
        <v>29</v>
      </c>
      <c r="D640" s="63">
        <f t="shared" si="51"/>
        <v>0</v>
      </c>
      <c r="E640" s="87">
        <f t="shared" si="52"/>
        <v>0</v>
      </c>
      <c r="F640" s="89">
        <f t="shared" si="53"/>
        <v>0</v>
      </c>
      <c r="G640" s="64" t="s">
        <v>8</v>
      </c>
      <c r="H640" s="64">
        <f t="shared" si="55"/>
        <v>0</v>
      </c>
    </row>
    <row r="641" spans="1:8">
      <c r="A641" s="106" t="e">
        <f>#REF!</f>
        <v>#REF!</v>
      </c>
      <c r="B641" s="62" t="e">
        <f t="shared" si="54"/>
        <v>#VALUE!</v>
      </c>
      <c r="C641" s="62" t="s">
        <v>29</v>
      </c>
      <c r="D641" s="63">
        <f t="shared" si="51"/>
        <v>0</v>
      </c>
      <c r="E641" s="87">
        <f t="shared" si="52"/>
        <v>0</v>
      </c>
      <c r="F641" s="89">
        <f t="shared" si="53"/>
        <v>0</v>
      </c>
      <c r="G641" s="64" t="s">
        <v>8</v>
      </c>
      <c r="H641" s="64">
        <f t="shared" si="55"/>
        <v>0</v>
      </c>
    </row>
    <row r="642" spans="1:8">
      <c r="A642" s="106" t="e">
        <f>#REF!</f>
        <v>#REF!</v>
      </c>
      <c r="B642" s="62" t="e">
        <f t="shared" si="54"/>
        <v>#VALUE!</v>
      </c>
      <c r="C642" s="62" t="s">
        <v>29</v>
      </c>
      <c r="D642" s="63">
        <f t="shared" si="51"/>
        <v>0</v>
      </c>
      <c r="E642" s="87">
        <f t="shared" si="52"/>
        <v>0</v>
      </c>
      <c r="F642" s="89">
        <f t="shared" si="53"/>
        <v>0</v>
      </c>
      <c r="G642" s="64" t="s">
        <v>8</v>
      </c>
      <c r="H642" s="64">
        <f t="shared" si="55"/>
        <v>0</v>
      </c>
    </row>
    <row r="643" spans="1:8">
      <c r="A643" s="106" t="e">
        <f>#REF!</f>
        <v>#REF!</v>
      </c>
      <c r="B643" s="62" t="e">
        <f t="shared" si="54"/>
        <v>#VALUE!</v>
      </c>
      <c r="C643" s="62" t="s">
        <v>29</v>
      </c>
      <c r="D643" s="63">
        <f t="shared" ref="D643:D706" si="56">L643</f>
        <v>0</v>
      </c>
      <c r="E643" s="87">
        <f t="shared" ref="E643:E706" si="57">M643/100</f>
        <v>0</v>
      </c>
      <c r="F643" s="89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6" t="e">
        <f>#REF!</f>
        <v>#REF!</v>
      </c>
      <c r="B644" s="62" t="e">
        <f t="shared" si="54"/>
        <v>#VALUE!</v>
      </c>
      <c r="C644" s="62" t="s">
        <v>29</v>
      </c>
      <c r="D644" s="63">
        <f t="shared" si="56"/>
        <v>0</v>
      </c>
      <c r="E644" s="87">
        <f t="shared" si="57"/>
        <v>0</v>
      </c>
      <c r="F644" s="89">
        <f t="shared" si="58"/>
        <v>0</v>
      </c>
      <c r="G644" s="64" t="s">
        <v>8</v>
      </c>
      <c r="H644" s="64">
        <f t="shared" si="55"/>
        <v>0</v>
      </c>
    </row>
    <row r="645" spans="1:8">
      <c r="A645" s="106" t="e">
        <f>#REF!</f>
        <v>#REF!</v>
      </c>
      <c r="B645" s="62" t="e">
        <f t="shared" si="54"/>
        <v>#VALUE!</v>
      </c>
      <c r="C645" s="62" t="s">
        <v>29</v>
      </c>
      <c r="D645" s="63">
        <f t="shared" si="56"/>
        <v>0</v>
      </c>
      <c r="E645" s="87">
        <f t="shared" si="57"/>
        <v>0</v>
      </c>
      <c r="F645" s="89">
        <f t="shared" si="58"/>
        <v>0</v>
      </c>
      <c r="G645" s="64" t="s">
        <v>8</v>
      </c>
      <c r="H645" s="64">
        <f t="shared" si="55"/>
        <v>0</v>
      </c>
    </row>
    <row r="646" spans="1:8">
      <c r="A646" s="106" t="e">
        <f>#REF!</f>
        <v>#REF!</v>
      </c>
      <c r="B646" s="62" t="e">
        <f t="shared" si="54"/>
        <v>#VALUE!</v>
      </c>
      <c r="C646" s="62" t="s">
        <v>29</v>
      </c>
      <c r="D646" s="63">
        <f t="shared" si="56"/>
        <v>0</v>
      </c>
      <c r="E646" s="87">
        <f t="shared" si="57"/>
        <v>0</v>
      </c>
      <c r="F646" s="89">
        <f t="shared" si="58"/>
        <v>0</v>
      </c>
      <c r="G646" s="64" t="s">
        <v>8</v>
      </c>
      <c r="H646" s="64">
        <f t="shared" si="55"/>
        <v>0</v>
      </c>
    </row>
    <row r="647" spans="1:8">
      <c r="A647" s="106" t="e">
        <f>#REF!</f>
        <v>#REF!</v>
      </c>
      <c r="B647" s="62" t="e">
        <f t="shared" si="54"/>
        <v>#VALUE!</v>
      </c>
      <c r="C647" s="62" t="s">
        <v>29</v>
      </c>
      <c r="D647" s="63">
        <f t="shared" si="56"/>
        <v>0</v>
      </c>
      <c r="E647" s="87">
        <f t="shared" si="57"/>
        <v>0</v>
      </c>
      <c r="F647" s="89">
        <f t="shared" si="58"/>
        <v>0</v>
      </c>
      <c r="G647" s="64" t="s">
        <v>8</v>
      </c>
      <c r="H647" s="64">
        <f t="shared" si="55"/>
        <v>0</v>
      </c>
    </row>
    <row r="648" spans="1:8">
      <c r="A648" s="106" t="e">
        <f>#REF!</f>
        <v>#REF!</v>
      </c>
      <c r="B648" s="62" t="e">
        <f t="shared" si="54"/>
        <v>#VALUE!</v>
      </c>
      <c r="C648" s="62" t="s">
        <v>29</v>
      </c>
      <c r="D648" s="63">
        <f t="shared" si="56"/>
        <v>0</v>
      </c>
      <c r="E648" s="87">
        <f t="shared" si="57"/>
        <v>0</v>
      </c>
      <c r="F648" s="89">
        <f t="shared" si="58"/>
        <v>0</v>
      </c>
      <c r="G648" s="64" t="s">
        <v>8</v>
      </c>
      <c r="H648" s="64">
        <f t="shared" si="55"/>
        <v>0</v>
      </c>
    </row>
    <row r="649" spans="1:8">
      <c r="A649" s="106" t="e">
        <f>#REF!</f>
        <v>#REF!</v>
      </c>
      <c r="B649" s="62" t="e">
        <f t="shared" si="54"/>
        <v>#VALUE!</v>
      </c>
      <c r="C649" s="62" t="s">
        <v>29</v>
      </c>
      <c r="D649" s="63">
        <f t="shared" si="56"/>
        <v>0</v>
      </c>
      <c r="E649" s="87">
        <f t="shared" si="57"/>
        <v>0</v>
      </c>
      <c r="F649" s="89">
        <f t="shared" si="58"/>
        <v>0</v>
      </c>
      <c r="G649" s="64" t="s">
        <v>8</v>
      </c>
      <c r="H649" s="64">
        <f t="shared" si="55"/>
        <v>0</v>
      </c>
    </row>
    <row r="650" spans="1:8">
      <c r="A650" s="106" t="e">
        <f>#REF!</f>
        <v>#REF!</v>
      </c>
      <c r="B650" s="62" t="e">
        <f t="shared" si="54"/>
        <v>#VALUE!</v>
      </c>
      <c r="C650" s="62" t="s">
        <v>29</v>
      </c>
      <c r="D650" s="63">
        <f t="shared" si="56"/>
        <v>0</v>
      </c>
      <c r="E650" s="87">
        <f t="shared" si="57"/>
        <v>0</v>
      </c>
      <c r="F650" s="89">
        <f t="shared" si="58"/>
        <v>0</v>
      </c>
      <c r="G650" s="64" t="s">
        <v>8</v>
      </c>
      <c r="H650" s="64">
        <f t="shared" si="55"/>
        <v>0</v>
      </c>
    </row>
    <row r="651" spans="1:8">
      <c r="A651" s="106" t="e">
        <f>#REF!</f>
        <v>#REF!</v>
      </c>
      <c r="B651" s="62" t="e">
        <f t="shared" si="54"/>
        <v>#VALUE!</v>
      </c>
      <c r="C651" s="62" t="s">
        <v>29</v>
      </c>
      <c r="D651" s="63">
        <f t="shared" si="56"/>
        <v>0</v>
      </c>
      <c r="E651" s="87">
        <f t="shared" si="57"/>
        <v>0</v>
      </c>
      <c r="F651" s="89">
        <f t="shared" si="58"/>
        <v>0</v>
      </c>
      <c r="G651" s="64" t="s">
        <v>8</v>
      </c>
      <c r="H651" s="64">
        <f t="shared" si="55"/>
        <v>0</v>
      </c>
    </row>
    <row r="652" spans="1:8">
      <c r="A652" s="106" t="e">
        <f>#REF!</f>
        <v>#REF!</v>
      </c>
      <c r="B652" s="62" t="e">
        <f t="shared" si="54"/>
        <v>#VALUE!</v>
      </c>
      <c r="C652" s="62" t="s">
        <v>29</v>
      </c>
      <c r="D652" s="63">
        <f t="shared" si="56"/>
        <v>0</v>
      </c>
      <c r="E652" s="87">
        <f t="shared" si="57"/>
        <v>0</v>
      </c>
      <c r="F652" s="89">
        <f t="shared" si="58"/>
        <v>0</v>
      </c>
      <c r="G652" s="64" t="s">
        <v>8</v>
      </c>
      <c r="H652" s="64">
        <f t="shared" si="55"/>
        <v>0</v>
      </c>
    </row>
    <row r="653" spans="1:8">
      <c r="A653" s="106" t="e">
        <f>#REF!</f>
        <v>#REF!</v>
      </c>
      <c r="B653" s="62" t="e">
        <f t="shared" si="54"/>
        <v>#VALUE!</v>
      </c>
      <c r="C653" s="62" t="s">
        <v>29</v>
      </c>
      <c r="D653" s="63">
        <f t="shared" si="56"/>
        <v>0</v>
      </c>
      <c r="E653" s="87">
        <f t="shared" si="57"/>
        <v>0</v>
      </c>
      <c r="F653" s="89">
        <f t="shared" si="58"/>
        <v>0</v>
      </c>
      <c r="G653" s="64" t="s">
        <v>8</v>
      </c>
      <c r="H653" s="64">
        <f t="shared" si="55"/>
        <v>0</v>
      </c>
    </row>
    <row r="654" spans="1:8">
      <c r="A654" s="106" t="e">
        <f>#REF!</f>
        <v>#REF!</v>
      </c>
      <c r="B654" s="62" t="e">
        <f t="shared" si="54"/>
        <v>#VALUE!</v>
      </c>
      <c r="C654" s="62" t="s">
        <v>29</v>
      </c>
      <c r="D654" s="63">
        <f t="shared" si="56"/>
        <v>0</v>
      </c>
      <c r="E654" s="87">
        <f t="shared" si="57"/>
        <v>0</v>
      </c>
      <c r="F654" s="89">
        <f t="shared" si="58"/>
        <v>0</v>
      </c>
      <c r="G654" s="64" t="s">
        <v>8</v>
      </c>
      <c r="H654" s="64">
        <f t="shared" si="55"/>
        <v>0</v>
      </c>
    </row>
    <row r="655" spans="1:8">
      <c r="A655" s="106" t="e">
        <f>#REF!</f>
        <v>#REF!</v>
      </c>
      <c r="B655" s="62" t="e">
        <f t="shared" si="54"/>
        <v>#VALUE!</v>
      </c>
      <c r="C655" s="62" t="s">
        <v>29</v>
      </c>
      <c r="D655" s="63">
        <f t="shared" si="56"/>
        <v>0</v>
      </c>
      <c r="E655" s="87">
        <f t="shared" si="57"/>
        <v>0</v>
      </c>
      <c r="F655" s="89">
        <f t="shared" si="58"/>
        <v>0</v>
      </c>
      <c r="G655" s="64" t="s">
        <v>8</v>
      </c>
      <c r="H655" s="64">
        <f t="shared" si="55"/>
        <v>0</v>
      </c>
    </row>
    <row r="656" spans="1:8">
      <c r="A656" s="106" t="e">
        <f>#REF!</f>
        <v>#REF!</v>
      </c>
      <c r="B656" s="62" t="e">
        <f t="shared" si="54"/>
        <v>#VALUE!</v>
      </c>
      <c r="C656" s="62" t="s">
        <v>29</v>
      </c>
      <c r="D656" s="63">
        <f t="shared" si="56"/>
        <v>0</v>
      </c>
      <c r="E656" s="87">
        <f t="shared" si="57"/>
        <v>0</v>
      </c>
      <c r="F656" s="89">
        <f t="shared" si="58"/>
        <v>0</v>
      </c>
      <c r="G656" s="64" t="s">
        <v>8</v>
      </c>
      <c r="H656" s="64">
        <f t="shared" si="55"/>
        <v>0</v>
      </c>
    </row>
    <row r="657" spans="1:8">
      <c r="A657" s="106" t="e">
        <f>#REF!</f>
        <v>#REF!</v>
      </c>
      <c r="B657" s="62" t="e">
        <f t="shared" si="54"/>
        <v>#VALUE!</v>
      </c>
      <c r="C657" s="62" t="s">
        <v>29</v>
      </c>
      <c r="D657" s="63">
        <f t="shared" si="56"/>
        <v>0</v>
      </c>
      <c r="E657" s="87">
        <f t="shared" si="57"/>
        <v>0</v>
      </c>
      <c r="F657" s="89">
        <f t="shared" si="58"/>
        <v>0</v>
      </c>
      <c r="G657" s="64" t="s">
        <v>8</v>
      </c>
      <c r="H657" s="64">
        <f t="shared" si="55"/>
        <v>0</v>
      </c>
    </row>
    <row r="658" spans="1:8">
      <c r="A658" s="106" t="e">
        <f>#REF!</f>
        <v>#REF!</v>
      </c>
      <c r="B658" s="62" t="e">
        <f t="shared" si="54"/>
        <v>#VALUE!</v>
      </c>
      <c r="C658" s="62" t="s">
        <v>29</v>
      </c>
      <c r="D658" s="63">
        <f t="shared" si="56"/>
        <v>0</v>
      </c>
      <c r="E658" s="87">
        <f t="shared" si="57"/>
        <v>0</v>
      </c>
      <c r="F658" s="89">
        <f t="shared" si="58"/>
        <v>0</v>
      </c>
      <c r="G658" s="64" t="s">
        <v>8</v>
      </c>
      <c r="H658" s="64">
        <f t="shared" si="55"/>
        <v>0</v>
      </c>
    </row>
    <row r="659" spans="1:8">
      <c r="A659" s="106" t="e">
        <f>#REF!</f>
        <v>#REF!</v>
      </c>
      <c r="B659" s="62" t="e">
        <f t="shared" si="54"/>
        <v>#VALUE!</v>
      </c>
      <c r="C659" s="62" t="s">
        <v>29</v>
      </c>
      <c r="D659" s="63">
        <f t="shared" si="56"/>
        <v>0</v>
      </c>
      <c r="E659" s="87">
        <f t="shared" si="57"/>
        <v>0</v>
      </c>
      <c r="F659" s="89">
        <f t="shared" si="58"/>
        <v>0</v>
      </c>
      <c r="G659" s="64" t="s">
        <v>8</v>
      </c>
      <c r="H659" s="64">
        <f t="shared" si="55"/>
        <v>0</v>
      </c>
    </row>
    <row r="660" spans="1:8">
      <c r="A660" s="106" t="e">
        <f>#REF!</f>
        <v>#REF!</v>
      </c>
      <c r="B660" s="62" t="e">
        <f t="shared" si="54"/>
        <v>#VALUE!</v>
      </c>
      <c r="C660" s="62" t="s">
        <v>29</v>
      </c>
      <c r="D660" s="63">
        <f t="shared" si="56"/>
        <v>0</v>
      </c>
      <c r="E660" s="87">
        <f t="shared" si="57"/>
        <v>0</v>
      </c>
      <c r="F660" s="89">
        <f t="shared" si="58"/>
        <v>0</v>
      </c>
      <c r="G660" s="64" t="s">
        <v>8</v>
      </c>
      <c r="H660" s="64">
        <f t="shared" si="55"/>
        <v>0</v>
      </c>
    </row>
    <row r="661" spans="1:8">
      <c r="A661" s="106" t="e">
        <f>#REF!</f>
        <v>#REF!</v>
      </c>
      <c r="B661" s="62" t="e">
        <f t="shared" si="54"/>
        <v>#VALUE!</v>
      </c>
      <c r="C661" s="62" t="s">
        <v>29</v>
      </c>
      <c r="D661" s="63">
        <f t="shared" si="56"/>
        <v>0</v>
      </c>
      <c r="E661" s="87">
        <f t="shared" si="57"/>
        <v>0</v>
      </c>
      <c r="F661" s="89">
        <f t="shared" si="58"/>
        <v>0</v>
      </c>
      <c r="G661" s="64" t="s">
        <v>8</v>
      </c>
      <c r="H661" s="64">
        <f t="shared" si="55"/>
        <v>0</v>
      </c>
    </row>
    <row r="662" spans="1:8">
      <c r="A662" s="106" t="e">
        <f>#REF!</f>
        <v>#REF!</v>
      </c>
      <c r="B662" s="62" t="e">
        <f t="shared" si="54"/>
        <v>#VALUE!</v>
      </c>
      <c r="C662" s="62" t="s">
        <v>29</v>
      </c>
      <c r="D662" s="63">
        <f t="shared" si="56"/>
        <v>0</v>
      </c>
      <c r="E662" s="87">
        <f t="shared" si="57"/>
        <v>0</v>
      </c>
      <c r="F662" s="89">
        <f t="shared" si="58"/>
        <v>0</v>
      </c>
      <c r="G662" s="64" t="s">
        <v>8</v>
      </c>
      <c r="H662" s="64">
        <f t="shared" si="55"/>
        <v>0</v>
      </c>
    </row>
    <row r="663" spans="1:8">
      <c r="A663" s="106" t="e">
        <f>#REF!</f>
        <v>#REF!</v>
      </c>
      <c r="B663" s="62" t="e">
        <f t="shared" si="54"/>
        <v>#VALUE!</v>
      </c>
      <c r="C663" s="62" t="s">
        <v>29</v>
      </c>
      <c r="D663" s="63">
        <f t="shared" si="56"/>
        <v>0</v>
      </c>
      <c r="E663" s="87">
        <f t="shared" si="57"/>
        <v>0</v>
      </c>
      <c r="F663" s="89">
        <f t="shared" si="58"/>
        <v>0</v>
      </c>
      <c r="G663" s="64" t="s">
        <v>8</v>
      </c>
      <c r="H663" s="64">
        <f t="shared" si="55"/>
        <v>0</v>
      </c>
    </row>
    <row r="664" spans="1:8">
      <c r="A664" s="106" t="e">
        <f>#REF!</f>
        <v>#REF!</v>
      </c>
      <c r="B664" s="62" t="e">
        <f t="shared" si="54"/>
        <v>#VALUE!</v>
      </c>
      <c r="C664" s="62" t="s">
        <v>29</v>
      </c>
      <c r="D664" s="63">
        <f t="shared" si="56"/>
        <v>0</v>
      </c>
      <c r="E664" s="87">
        <f t="shared" si="57"/>
        <v>0</v>
      </c>
      <c r="F664" s="89">
        <f t="shared" si="58"/>
        <v>0</v>
      </c>
      <c r="G664" s="64" t="s">
        <v>8</v>
      </c>
      <c r="H664" s="64">
        <f t="shared" si="55"/>
        <v>0</v>
      </c>
    </row>
    <row r="665" spans="1:8">
      <c r="A665" s="106" t="e">
        <f>#REF!</f>
        <v>#REF!</v>
      </c>
      <c r="B665" s="62" t="e">
        <f t="shared" si="54"/>
        <v>#VALUE!</v>
      </c>
      <c r="C665" s="62" t="s">
        <v>29</v>
      </c>
      <c r="D665" s="63">
        <f t="shared" si="56"/>
        <v>0</v>
      </c>
      <c r="E665" s="87">
        <f t="shared" si="57"/>
        <v>0</v>
      </c>
      <c r="F665" s="89">
        <f t="shared" si="58"/>
        <v>0</v>
      </c>
      <c r="G665" s="64" t="s">
        <v>8</v>
      </c>
      <c r="H665" s="64">
        <f t="shared" si="55"/>
        <v>0</v>
      </c>
    </row>
    <row r="666" spans="1:8">
      <c r="A666" s="106" t="e">
        <f>#REF!</f>
        <v>#REF!</v>
      </c>
      <c r="B666" s="62" t="e">
        <f t="shared" si="54"/>
        <v>#VALUE!</v>
      </c>
      <c r="C666" s="62" t="s">
        <v>29</v>
      </c>
      <c r="D666" s="63">
        <f t="shared" si="56"/>
        <v>0</v>
      </c>
      <c r="E666" s="87">
        <f t="shared" si="57"/>
        <v>0</v>
      </c>
      <c r="F666" s="89">
        <f t="shared" si="58"/>
        <v>0</v>
      </c>
      <c r="G666" s="64" t="s">
        <v>8</v>
      </c>
      <c r="H666" s="64">
        <f t="shared" si="55"/>
        <v>0</v>
      </c>
    </row>
    <row r="667" spans="1:8">
      <c r="A667" s="106" t="e">
        <f>#REF!</f>
        <v>#REF!</v>
      </c>
      <c r="B667" s="62" t="e">
        <f t="shared" si="54"/>
        <v>#VALUE!</v>
      </c>
      <c r="C667" s="62" t="s">
        <v>29</v>
      </c>
      <c r="D667" s="63">
        <f t="shared" si="56"/>
        <v>0</v>
      </c>
      <c r="E667" s="87">
        <f t="shared" si="57"/>
        <v>0</v>
      </c>
      <c r="F667" s="89">
        <f t="shared" si="58"/>
        <v>0</v>
      </c>
      <c r="G667" s="64" t="s">
        <v>8</v>
      </c>
      <c r="H667" s="64">
        <f t="shared" si="55"/>
        <v>0</v>
      </c>
    </row>
    <row r="668" spans="1:8">
      <c r="A668" s="106" t="e">
        <f>#REF!</f>
        <v>#REF!</v>
      </c>
      <c r="B668" s="62" t="e">
        <f t="shared" si="54"/>
        <v>#VALUE!</v>
      </c>
      <c r="C668" s="62" t="s">
        <v>29</v>
      </c>
      <c r="D668" s="63">
        <f t="shared" si="56"/>
        <v>0</v>
      </c>
      <c r="E668" s="87">
        <f t="shared" si="57"/>
        <v>0</v>
      </c>
      <c r="F668" s="89">
        <f t="shared" si="58"/>
        <v>0</v>
      </c>
      <c r="G668" s="64" t="s">
        <v>8</v>
      </c>
      <c r="H668" s="64">
        <f t="shared" si="55"/>
        <v>0</v>
      </c>
    </row>
    <row r="669" spans="1:8">
      <c r="A669" s="106" t="e">
        <f>#REF!</f>
        <v>#REF!</v>
      </c>
      <c r="B669" s="62" t="e">
        <f t="shared" si="54"/>
        <v>#VALUE!</v>
      </c>
      <c r="C669" s="62" t="s">
        <v>29</v>
      </c>
      <c r="D669" s="63">
        <f t="shared" si="56"/>
        <v>0</v>
      </c>
      <c r="E669" s="87">
        <f t="shared" si="57"/>
        <v>0</v>
      </c>
      <c r="F669" s="89">
        <f t="shared" si="58"/>
        <v>0</v>
      </c>
      <c r="G669" s="64" t="s">
        <v>8</v>
      </c>
      <c r="H669" s="64">
        <f t="shared" si="55"/>
        <v>0</v>
      </c>
    </row>
    <row r="670" spans="1:8">
      <c r="A670" s="106" t="e">
        <f>#REF!</f>
        <v>#REF!</v>
      </c>
      <c r="B670" s="62" t="e">
        <f t="shared" si="54"/>
        <v>#VALUE!</v>
      </c>
      <c r="C670" s="62" t="s">
        <v>29</v>
      </c>
      <c r="D670" s="63">
        <f t="shared" si="56"/>
        <v>0</v>
      </c>
      <c r="E670" s="87">
        <f t="shared" si="57"/>
        <v>0</v>
      </c>
      <c r="F670" s="89">
        <f t="shared" si="58"/>
        <v>0</v>
      </c>
      <c r="G670" s="64" t="s">
        <v>8</v>
      </c>
      <c r="H670" s="64">
        <f t="shared" si="55"/>
        <v>0</v>
      </c>
    </row>
    <row r="671" spans="1:8">
      <c r="A671" s="106" t="e">
        <f>#REF!</f>
        <v>#REF!</v>
      </c>
      <c r="B671" s="62" t="e">
        <f t="shared" si="54"/>
        <v>#VALUE!</v>
      </c>
      <c r="C671" s="62" t="s">
        <v>29</v>
      </c>
      <c r="D671" s="63">
        <f t="shared" si="56"/>
        <v>0</v>
      </c>
      <c r="E671" s="87">
        <f t="shared" si="57"/>
        <v>0</v>
      </c>
      <c r="F671" s="89">
        <f t="shared" si="58"/>
        <v>0</v>
      </c>
      <c r="G671" s="64" t="s">
        <v>8</v>
      </c>
      <c r="H671" s="64">
        <f t="shared" si="55"/>
        <v>0</v>
      </c>
    </row>
    <row r="672" spans="1:8">
      <c r="A672" s="106" t="e">
        <f>#REF!</f>
        <v>#REF!</v>
      </c>
      <c r="B672" s="62" t="e">
        <f t="shared" si="54"/>
        <v>#VALUE!</v>
      </c>
      <c r="C672" s="62" t="s">
        <v>29</v>
      </c>
      <c r="D672" s="63">
        <f t="shared" si="56"/>
        <v>0</v>
      </c>
      <c r="E672" s="87">
        <f t="shared" si="57"/>
        <v>0</v>
      </c>
      <c r="F672" s="89">
        <f t="shared" si="58"/>
        <v>0</v>
      </c>
      <c r="G672" s="64" t="s">
        <v>8</v>
      </c>
      <c r="H672" s="64">
        <f t="shared" si="55"/>
        <v>0</v>
      </c>
    </row>
    <row r="673" spans="1:8">
      <c r="A673" s="106" t="e">
        <f>#REF!</f>
        <v>#REF!</v>
      </c>
      <c r="B673" s="62" t="e">
        <f t="shared" si="54"/>
        <v>#VALUE!</v>
      </c>
      <c r="C673" s="62" t="s">
        <v>29</v>
      </c>
      <c r="D673" s="63">
        <f t="shared" si="56"/>
        <v>0</v>
      </c>
      <c r="E673" s="87">
        <f t="shared" si="57"/>
        <v>0</v>
      </c>
      <c r="F673" s="89">
        <f t="shared" si="58"/>
        <v>0</v>
      </c>
      <c r="G673" s="64" t="s">
        <v>8</v>
      </c>
      <c r="H673" s="64">
        <f t="shared" si="55"/>
        <v>0</v>
      </c>
    </row>
    <row r="674" spans="1:8">
      <c r="A674" s="106" t="e">
        <f>#REF!</f>
        <v>#REF!</v>
      </c>
      <c r="B674" s="62" t="e">
        <f t="shared" si="54"/>
        <v>#VALUE!</v>
      </c>
      <c r="C674" s="62" t="s">
        <v>29</v>
      </c>
      <c r="D674" s="63">
        <f t="shared" si="56"/>
        <v>0</v>
      </c>
      <c r="E674" s="87">
        <f t="shared" si="57"/>
        <v>0</v>
      </c>
      <c r="F674" s="89">
        <f t="shared" si="58"/>
        <v>0</v>
      </c>
      <c r="G674" s="64" t="s">
        <v>8</v>
      </c>
      <c r="H674" s="64">
        <f t="shared" si="55"/>
        <v>0</v>
      </c>
    </row>
    <row r="675" spans="1:8">
      <c r="A675" s="106" t="e">
        <f>#REF!</f>
        <v>#REF!</v>
      </c>
      <c r="B675" s="62" t="e">
        <f t="shared" si="54"/>
        <v>#VALUE!</v>
      </c>
      <c r="C675" s="62" t="s">
        <v>29</v>
      </c>
      <c r="D675" s="63">
        <f t="shared" si="56"/>
        <v>0</v>
      </c>
      <c r="E675" s="87">
        <f t="shared" si="57"/>
        <v>0</v>
      </c>
      <c r="F675" s="89">
        <f t="shared" si="58"/>
        <v>0</v>
      </c>
      <c r="G675" s="64" t="s">
        <v>8</v>
      </c>
      <c r="H675" s="64">
        <f t="shared" si="55"/>
        <v>0</v>
      </c>
    </row>
    <row r="676" spans="1:8">
      <c r="A676" s="106" t="e">
        <f>#REF!</f>
        <v>#REF!</v>
      </c>
      <c r="B676" s="62" t="e">
        <f t="shared" si="54"/>
        <v>#VALUE!</v>
      </c>
      <c r="C676" s="62" t="s">
        <v>29</v>
      </c>
      <c r="D676" s="63">
        <f t="shared" si="56"/>
        <v>0</v>
      </c>
      <c r="E676" s="87">
        <f t="shared" si="57"/>
        <v>0</v>
      </c>
      <c r="F676" s="89">
        <f t="shared" si="58"/>
        <v>0</v>
      </c>
      <c r="G676" s="64" t="s">
        <v>8</v>
      </c>
      <c r="H676" s="64">
        <f t="shared" si="55"/>
        <v>0</v>
      </c>
    </row>
    <row r="677" spans="1:8">
      <c r="A677" s="106" t="e">
        <f>#REF!</f>
        <v>#REF!</v>
      </c>
      <c r="B677" s="62" t="e">
        <f t="shared" si="54"/>
        <v>#VALUE!</v>
      </c>
      <c r="C677" s="62" t="s">
        <v>29</v>
      </c>
      <c r="D677" s="63">
        <f t="shared" si="56"/>
        <v>0</v>
      </c>
      <c r="E677" s="87">
        <f t="shared" si="57"/>
        <v>0</v>
      </c>
      <c r="F677" s="89">
        <f t="shared" si="58"/>
        <v>0</v>
      </c>
      <c r="G677" s="64" t="s">
        <v>8</v>
      </c>
      <c r="H677" s="64">
        <f t="shared" si="55"/>
        <v>0</v>
      </c>
    </row>
    <row r="678" spans="1:8">
      <c r="A678" s="106" t="e">
        <f>#REF!</f>
        <v>#REF!</v>
      </c>
      <c r="B678" s="62" t="e">
        <f t="shared" si="54"/>
        <v>#VALUE!</v>
      </c>
      <c r="C678" s="62" t="s">
        <v>29</v>
      </c>
      <c r="D678" s="63">
        <f t="shared" si="56"/>
        <v>0</v>
      </c>
      <c r="E678" s="87">
        <f t="shared" si="57"/>
        <v>0</v>
      </c>
      <c r="F678" s="89">
        <f t="shared" si="58"/>
        <v>0</v>
      </c>
      <c r="G678" s="64" t="s">
        <v>8</v>
      </c>
      <c r="H678" s="64">
        <f t="shared" si="55"/>
        <v>0</v>
      </c>
    </row>
    <row r="679" spans="1:8">
      <c r="A679" s="106" t="e">
        <f>#REF!</f>
        <v>#REF!</v>
      </c>
      <c r="B679" s="62" t="e">
        <f t="shared" si="54"/>
        <v>#VALUE!</v>
      </c>
      <c r="C679" s="62" t="s">
        <v>29</v>
      </c>
      <c r="D679" s="63">
        <f t="shared" si="56"/>
        <v>0</v>
      </c>
      <c r="E679" s="87">
        <f t="shared" si="57"/>
        <v>0</v>
      </c>
      <c r="F679" s="89">
        <f t="shared" si="58"/>
        <v>0</v>
      </c>
      <c r="G679" s="64" t="s">
        <v>8</v>
      </c>
      <c r="H679" s="64">
        <f t="shared" si="55"/>
        <v>0</v>
      </c>
    </row>
    <row r="680" spans="1:8">
      <c r="A680" s="106" t="e">
        <f>#REF!</f>
        <v>#REF!</v>
      </c>
      <c r="B680" s="62" t="e">
        <f t="shared" si="54"/>
        <v>#VALUE!</v>
      </c>
      <c r="C680" s="62" t="s">
        <v>29</v>
      </c>
      <c r="D680" s="63">
        <f t="shared" si="56"/>
        <v>0</v>
      </c>
      <c r="E680" s="87">
        <f t="shared" si="57"/>
        <v>0</v>
      </c>
      <c r="F680" s="89">
        <f t="shared" si="58"/>
        <v>0</v>
      </c>
      <c r="G680" s="64" t="s">
        <v>8</v>
      </c>
      <c r="H680" s="64">
        <f t="shared" si="55"/>
        <v>0</v>
      </c>
    </row>
    <row r="681" spans="1:8">
      <c r="A681" s="106" t="e">
        <f>#REF!</f>
        <v>#REF!</v>
      </c>
      <c r="B681" s="62" t="e">
        <f t="shared" si="54"/>
        <v>#VALUE!</v>
      </c>
      <c r="C681" s="62" t="s">
        <v>29</v>
      </c>
      <c r="D681" s="63">
        <f t="shared" si="56"/>
        <v>0</v>
      </c>
      <c r="E681" s="87">
        <f t="shared" si="57"/>
        <v>0</v>
      </c>
      <c r="F681" s="89">
        <f t="shared" si="58"/>
        <v>0</v>
      </c>
      <c r="G681" s="64" t="s">
        <v>8</v>
      </c>
      <c r="H681" s="64">
        <f t="shared" si="55"/>
        <v>0</v>
      </c>
    </row>
    <row r="682" spans="1:8">
      <c r="A682" s="106" t="e">
        <f>#REF!</f>
        <v>#REF!</v>
      </c>
      <c r="B682" s="62" t="e">
        <f t="shared" si="54"/>
        <v>#VALUE!</v>
      </c>
      <c r="C682" s="62" t="s">
        <v>29</v>
      </c>
      <c r="D682" s="63">
        <f t="shared" si="56"/>
        <v>0</v>
      </c>
      <c r="E682" s="87">
        <f t="shared" si="57"/>
        <v>0</v>
      </c>
      <c r="F682" s="89">
        <f t="shared" si="58"/>
        <v>0</v>
      </c>
      <c r="G682" s="64" t="s">
        <v>8</v>
      </c>
      <c r="H682" s="64">
        <f t="shared" si="55"/>
        <v>0</v>
      </c>
    </row>
    <row r="683" spans="1:8">
      <c r="A683" s="106" t="e">
        <f>#REF!</f>
        <v>#REF!</v>
      </c>
      <c r="B683" s="62" t="e">
        <f t="shared" si="54"/>
        <v>#VALUE!</v>
      </c>
      <c r="C683" s="62" t="s">
        <v>29</v>
      </c>
      <c r="D683" s="63">
        <f t="shared" si="56"/>
        <v>0</v>
      </c>
      <c r="E683" s="87">
        <f t="shared" si="57"/>
        <v>0</v>
      </c>
      <c r="F683" s="89">
        <f t="shared" si="58"/>
        <v>0</v>
      </c>
      <c r="G683" s="64" t="s">
        <v>8</v>
      </c>
      <c r="H683" s="64">
        <f t="shared" si="55"/>
        <v>0</v>
      </c>
    </row>
    <row r="684" spans="1:8">
      <c r="A684" s="106" t="e">
        <f>#REF!</f>
        <v>#REF!</v>
      </c>
      <c r="B684" s="62" t="e">
        <f t="shared" si="54"/>
        <v>#VALUE!</v>
      </c>
      <c r="C684" s="62" t="s">
        <v>29</v>
      </c>
      <c r="D684" s="63">
        <f t="shared" si="56"/>
        <v>0</v>
      </c>
      <c r="E684" s="87">
        <f t="shared" si="57"/>
        <v>0</v>
      </c>
      <c r="F684" s="89">
        <f t="shared" si="58"/>
        <v>0</v>
      </c>
      <c r="G684" s="64" t="s">
        <v>8</v>
      </c>
      <c r="H684" s="64">
        <f t="shared" si="55"/>
        <v>0</v>
      </c>
    </row>
    <row r="685" spans="1:8">
      <c r="A685" s="106" t="e">
        <f>#REF!</f>
        <v>#REF!</v>
      </c>
      <c r="B685" s="62" t="e">
        <f t="shared" si="54"/>
        <v>#VALUE!</v>
      </c>
      <c r="C685" s="62" t="s">
        <v>29</v>
      </c>
      <c r="D685" s="63">
        <f t="shared" si="56"/>
        <v>0</v>
      </c>
      <c r="E685" s="87">
        <f t="shared" si="57"/>
        <v>0</v>
      </c>
      <c r="F685" s="89">
        <f t="shared" si="58"/>
        <v>0</v>
      </c>
      <c r="G685" s="64" t="s">
        <v>8</v>
      </c>
      <c r="H685" s="64">
        <f t="shared" si="55"/>
        <v>0</v>
      </c>
    </row>
    <row r="686" spans="1:8">
      <c r="A686" s="106" t="e">
        <f>#REF!</f>
        <v>#REF!</v>
      </c>
      <c r="B686" s="62" t="e">
        <f t="shared" si="54"/>
        <v>#VALUE!</v>
      </c>
      <c r="C686" s="62" t="s">
        <v>29</v>
      </c>
      <c r="D686" s="63">
        <f t="shared" si="56"/>
        <v>0</v>
      </c>
      <c r="E686" s="87">
        <f t="shared" si="57"/>
        <v>0</v>
      </c>
      <c r="F686" s="89">
        <f t="shared" si="58"/>
        <v>0</v>
      </c>
      <c r="G686" s="64" t="s">
        <v>8</v>
      </c>
      <c r="H686" s="64">
        <f t="shared" si="55"/>
        <v>0</v>
      </c>
    </row>
    <row r="687" spans="1:8">
      <c r="A687" s="106" t="e">
        <f>#REF!</f>
        <v>#REF!</v>
      </c>
      <c r="B687" s="62" t="e">
        <f t="shared" si="54"/>
        <v>#VALUE!</v>
      </c>
      <c r="C687" s="62" t="s">
        <v>29</v>
      </c>
      <c r="D687" s="63">
        <f t="shared" si="56"/>
        <v>0</v>
      </c>
      <c r="E687" s="87">
        <f t="shared" si="57"/>
        <v>0</v>
      </c>
      <c r="F687" s="89">
        <f t="shared" si="58"/>
        <v>0</v>
      </c>
      <c r="G687" s="64" t="s">
        <v>8</v>
      </c>
      <c r="H687" s="64">
        <f t="shared" si="55"/>
        <v>0</v>
      </c>
    </row>
    <row r="688" spans="1:8">
      <c r="A688" s="106" t="e">
        <f>#REF!</f>
        <v>#REF!</v>
      </c>
      <c r="B688" s="62" t="e">
        <f t="shared" si="54"/>
        <v>#VALUE!</v>
      </c>
      <c r="C688" s="62" t="s">
        <v>29</v>
      </c>
      <c r="D688" s="63">
        <f t="shared" si="56"/>
        <v>0</v>
      </c>
      <c r="E688" s="87">
        <f t="shared" si="57"/>
        <v>0</v>
      </c>
      <c r="F688" s="89">
        <f t="shared" si="58"/>
        <v>0</v>
      </c>
      <c r="G688" s="64" t="s">
        <v>8</v>
      </c>
      <c r="H688" s="64">
        <f t="shared" si="55"/>
        <v>0</v>
      </c>
    </row>
    <row r="689" spans="1:8">
      <c r="A689" s="106" t="e">
        <f>#REF!</f>
        <v>#REF!</v>
      </c>
      <c r="B689" s="62" t="e">
        <f t="shared" si="54"/>
        <v>#VALUE!</v>
      </c>
      <c r="C689" s="62" t="s">
        <v>29</v>
      </c>
      <c r="D689" s="63">
        <f t="shared" si="56"/>
        <v>0</v>
      </c>
      <c r="E689" s="87">
        <f t="shared" si="57"/>
        <v>0</v>
      </c>
      <c r="F689" s="89">
        <f t="shared" si="58"/>
        <v>0</v>
      </c>
      <c r="G689" s="64" t="s">
        <v>8</v>
      </c>
      <c r="H689" s="64">
        <f t="shared" si="55"/>
        <v>0</v>
      </c>
    </row>
    <row r="690" spans="1:8">
      <c r="A690" s="106" t="e">
        <f>#REF!</f>
        <v>#REF!</v>
      </c>
      <c r="B690" s="62" t="e">
        <f t="shared" si="54"/>
        <v>#VALUE!</v>
      </c>
      <c r="C690" s="62" t="s">
        <v>29</v>
      </c>
      <c r="D690" s="63">
        <f t="shared" si="56"/>
        <v>0</v>
      </c>
      <c r="E690" s="87">
        <f t="shared" si="57"/>
        <v>0</v>
      </c>
      <c r="F690" s="89">
        <f t="shared" si="58"/>
        <v>0</v>
      </c>
      <c r="G690" s="64" t="s">
        <v>8</v>
      </c>
      <c r="H690" s="64">
        <f t="shared" si="55"/>
        <v>0</v>
      </c>
    </row>
    <row r="691" spans="1:8">
      <c r="A691" s="106" t="e">
        <f>#REF!</f>
        <v>#REF!</v>
      </c>
      <c r="B691" s="62" t="e">
        <f t="shared" si="54"/>
        <v>#VALUE!</v>
      </c>
      <c r="C691" s="62" t="s">
        <v>29</v>
      </c>
      <c r="D691" s="63">
        <f t="shared" si="56"/>
        <v>0</v>
      </c>
      <c r="E691" s="87">
        <f t="shared" si="57"/>
        <v>0</v>
      </c>
      <c r="F691" s="89">
        <f t="shared" si="58"/>
        <v>0</v>
      </c>
      <c r="G691" s="64" t="s">
        <v>8</v>
      </c>
      <c r="H691" s="64">
        <f t="shared" si="55"/>
        <v>0</v>
      </c>
    </row>
    <row r="692" spans="1:8">
      <c r="A692" s="106" t="e">
        <f>#REF!</f>
        <v>#REF!</v>
      </c>
      <c r="B692" s="62" t="e">
        <f t="shared" si="54"/>
        <v>#VALUE!</v>
      </c>
      <c r="C692" s="62" t="s">
        <v>29</v>
      </c>
      <c r="D692" s="63">
        <f t="shared" si="56"/>
        <v>0</v>
      </c>
      <c r="E692" s="87">
        <f t="shared" si="57"/>
        <v>0</v>
      </c>
      <c r="F692" s="89">
        <f t="shared" si="58"/>
        <v>0</v>
      </c>
      <c r="G692" s="64" t="s">
        <v>8</v>
      </c>
      <c r="H692" s="64">
        <f t="shared" si="55"/>
        <v>0</v>
      </c>
    </row>
    <row r="693" spans="1:8">
      <c r="A693" s="106" t="e">
        <f>#REF!</f>
        <v>#REF!</v>
      </c>
      <c r="B693" s="62" t="e">
        <f t="shared" si="54"/>
        <v>#VALUE!</v>
      </c>
      <c r="C693" s="62" t="s">
        <v>29</v>
      </c>
      <c r="D693" s="63">
        <f t="shared" si="56"/>
        <v>0</v>
      </c>
      <c r="E693" s="87">
        <f t="shared" si="57"/>
        <v>0</v>
      </c>
      <c r="F693" s="89">
        <f t="shared" si="58"/>
        <v>0</v>
      </c>
      <c r="G693" s="64" t="s">
        <v>8</v>
      </c>
      <c r="H693" s="64">
        <f t="shared" si="55"/>
        <v>0</v>
      </c>
    </row>
    <row r="694" spans="1:8">
      <c r="A694" s="106" t="e">
        <f>#REF!</f>
        <v>#REF!</v>
      </c>
      <c r="B694" s="62" t="e">
        <f t="shared" si="54"/>
        <v>#VALUE!</v>
      </c>
      <c r="C694" s="62" t="s">
        <v>29</v>
      </c>
      <c r="D694" s="63">
        <f t="shared" si="56"/>
        <v>0</v>
      </c>
      <c r="E694" s="87">
        <f t="shared" si="57"/>
        <v>0</v>
      </c>
      <c r="F694" s="89">
        <f t="shared" si="58"/>
        <v>0</v>
      </c>
      <c r="G694" s="64" t="s">
        <v>8</v>
      </c>
      <c r="H694" s="64">
        <f t="shared" si="55"/>
        <v>0</v>
      </c>
    </row>
    <row r="695" spans="1:8">
      <c r="A695" s="106" t="e">
        <f>#REF!</f>
        <v>#REF!</v>
      </c>
      <c r="B695" s="62" t="e">
        <f t="shared" si="54"/>
        <v>#VALUE!</v>
      </c>
      <c r="C695" s="62" t="s">
        <v>29</v>
      </c>
      <c r="D695" s="63">
        <f t="shared" si="56"/>
        <v>0</v>
      </c>
      <c r="E695" s="87">
        <f t="shared" si="57"/>
        <v>0</v>
      </c>
      <c r="F695" s="89">
        <f t="shared" si="58"/>
        <v>0</v>
      </c>
      <c r="G695" s="64" t="s">
        <v>8</v>
      </c>
      <c r="H695" s="64">
        <f t="shared" si="55"/>
        <v>0</v>
      </c>
    </row>
    <row r="696" spans="1:8">
      <c r="A696" s="106" t="e">
        <f>#REF!</f>
        <v>#REF!</v>
      </c>
      <c r="B696" s="62" t="e">
        <f t="shared" si="54"/>
        <v>#VALUE!</v>
      </c>
      <c r="C696" s="62" t="s">
        <v>29</v>
      </c>
      <c r="D696" s="63">
        <f t="shared" si="56"/>
        <v>0</v>
      </c>
      <c r="E696" s="87">
        <f t="shared" si="57"/>
        <v>0</v>
      </c>
      <c r="F696" s="89">
        <f t="shared" si="58"/>
        <v>0</v>
      </c>
      <c r="G696" s="64" t="s">
        <v>8</v>
      </c>
      <c r="H696" s="64">
        <f t="shared" si="55"/>
        <v>0</v>
      </c>
    </row>
    <row r="697" spans="1:8">
      <c r="A697" s="106" t="e">
        <f>#REF!</f>
        <v>#REF!</v>
      </c>
      <c r="B697" s="62" t="e">
        <f t="shared" si="54"/>
        <v>#VALUE!</v>
      </c>
      <c r="C697" s="62" t="s">
        <v>29</v>
      </c>
      <c r="D697" s="63">
        <f t="shared" si="56"/>
        <v>0</v>
      </c>
      <c r="E697" s="87">
        <f t="shared" si="57"/>
        <v>0</v>
      </c>
      <c r="F697" s="89">
        <f t="shared" si="58"/>
        <v>0</v>
      </c>
      <c r="G697" s="64" t="s">
        <v>8</v>
      </c>
      <c r="H697" s="64">
        <f t="shared" si="55"/>
        <v>0</v>
      </c>
    </row>
    <row r="698" spans="1:8">
      <c r="A698" s="106" t="e">
        <f>#REF!</f>
        <v>#REF!</v>
      </c>
      <c r="B698" s="62" t="e">
        <f t="shared" si="54"/>
        <v>#VALUE!</v>
      </c>
      <c r="C698" s="62" t="s">
        <v>29</v>
      </c>
      <c r="D698" s="63">
        <f t="shared" si="56"/>
        <v>0</v>
      </c>
      <c r="E698" s="87">
        <f t="shared" si="57"/>
        <v>0</v>
      </c>
      <c r="F698" s="89">
        <f t="shared" si="58"/>
        <v>0</v>
      </c>
      <c r="G698" s="64" t="s">
        <v>8</v>
      </c>
      <c r="H698" s="64">
        <f t="shared" si="55"/>
        <v>0</v>
      </c>
    </row>
    <row r="699" spans="1:8">
      <c r="A699" s="106" t="e">
        <f>#REF!</f>
        <v>#REF!</v>
      </c>
      <c r="B699" s="62" t="e">
        <f t="shared" si="54"/>
        <v>#VALUE!</v>
      </c>
      <c r="C699" s="62" t="s">
        <v>29</v>
      </c>
      <c r="D699" s="63">
        <f t="shared" si="56"/>
        <v>0</v>
      </c>
      <c r="E699" s="87">
        <f t="shared" si="57"/>
        <v>0</v>
      </c>
      <c r="F699" s="89">
        <f t="shared" si="58"/>
        <v>0</v>
      </c>
      <c r="G699" s="64" t="s">
        <v>8</v>
      </c>
      <c r="H699" s="64">
        <f t="shared" si="55"/>
        <v>0</v>
      </c>
    </row>
    <row r="700" spans="1:8">
      <c r="A700" s="106" t="e">
        <f>#REF!</f>
        <v>#REF!</v>
      </c>
      <c r="B700" s="62" t="e">
        <f t="shared" ref="B700:B763" si="59">MID(O700,FIND(" ",O700)+1,8)</f>
        <v>#VALUE!</v>
      </c>
      <c r="C700" s="62" t="s">
        <v>29</v>
      </c>
      <c r="D700" s="63">
        <f t="shared" si="56"/>
        <v>0</v>
      </c>
      <c r="E700" s="87">
        <f t="shared" si="57"/>
        <v>0</v>
      </c>
      <c r="F700" s="89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6" t="e">
        <f>#REF!</f>
        <v>#REF!</v>
      </c>
      <c r="B701" s="62" t="e">
        <f t="shared" si="59"/>
        <v>#VALUE!</v>
      </c>
      <c r="C701" s="62" t="s">
        <v>29</v>
      </c>
      <c r="D701" s="63">
        <f t="shared" si="56"/>
        <v>0</v>
      </c>
      <c r="E701" s="87">
        <f t="shared" si="57"/>
        <v>0</v>
      </c>
      <c r="F701" s="89">
        <f t="shared" si="58"/>
        <v>0</v>
      </c>
      <c r="G701" s="64" t="s">
        <v>8</v>
      </c>
      <c r="H701" s="64">
        <f t="shared" si="60"/>
        <v>0</v>
      </c>
    </row>
    <row r="702" spans="1:8">
      <c r="A702" s="106" t="e">
        <f>#REF!</f>
        <v>#REF!</v>
      </c>
      <c r="B702" s="62" t="e">
        <f t="shared" si="59"/>
        <v>#VALUE!</v>
      </c>
      <c r="C702" s="62" t="s">
        <v>29</v>
      </c>
      <c r="D702" s="63">
        <f t="shared" si="56"/>
        <v>0</v>
      </c>
      <c r="E702" s="87">
        <f t="shared" si="57"/>
        <v>0</v>
      </c>
      <c r="F702" s="89">
        <f t="shared" si="58"/>
        <v>0</v>
      </c>
      <c r="G702" s="64" t="s">
        <v>8</v>
      </c>
      <c r="H702" s="64">
        <f t="shared" si="60"/>
        <v>0</v>
      </c>
    </row>
    <row r="703" spans="1:8">
      <c r="A703" s="106" t="e">
        <f>#REF!</f>
        <v>#REF!</v>
      </c>
      <c r="B703" s="62" t="e">
        <f t="shared" si="59"/>
        <v>#VALUE!</v>
      </c>
      <c r="C703" s="62" t="s">
        <v>29</v>
      </c>
      <c r="D703" s="63">
        <f t="shared" si="56"/>
        <v>0</v>
      </c>
      <c r="E703" s="87">
        <f t="shared" si="57"/>
        <v>0</v>
      </c>
      <c r="F703" s="89">
        <f t="shared" si="58"/>
        <v>0</v>
      </c>
      <c r="G703" s="64" t="s">
        <v>8</v>
      </c>
      <c r="H703" s="64">
        <f t="shared" si="60"/>
        <v>0</v>
      </c>
    </row>
    <row r="704" spans="1:8">
      <c r="A704" s="106" t="e">
        <f>#REF!</f>
        <v>#REF!</v>
      </c>
      <c r="B704" s="62" t="e">
        <f t="shared" si="59"/>
        <v>#VALUE!</v>
      </c>
      <c r="C704" s="62" t="s">
        <v>29</v>
      </c>
      <c r="D704" s="63">
        <f t="shared" si="56"/>
        <v>0</v>
      </c>
      <c r="E704" s="87">
        <f t="shared" si="57"/>
        <v>0</v>
      </c>
      <c r="F704" s="89">
        <f t="shared" si="58"/>
        <v>0</v>
      </c>
      <c r="G704" s="64" t="s">
        <v>8</v>
      </c>
      <c r="H704" s="64">
        <f t="shared" si="60"/>
        <v>0</v>
      </c>
    </row>
    <row r="705" spans="1:8">
      <c r="A705" s="106" t="e">
        <f>#REF!</f>
        <v>#REF!</v>
      </c>
      <c r="B705" s="62" t="e">
        <f t="shared" si="59"/>
        <v>#VALUE!</v>
      </c>
      <c r="C705" s="62" t="s">
        <v>29</v>
      </c>
      <c r="D705" s="63">
        <f t="shared" si="56"/>
        <v>0</v>
      </c>
      <c r="E705" s="87">
        <f t="shared" si="57"/>
        <v>0</v>
      </c>
      <c r="F705" s="89">
        <f t="shared" si="58"/>
        <v>0</v>
      </c>
      <c r="G705" s="64" t="s">
        <v>8</v>
      </c>
      <c r="H705" s="64">
        <f t="shared" si="60"/>
        <v>0</v>
      </c>
    </row>
    <row r="706" spans="1:8">
      <c r="A706" s="106" t="e">
        <f>#REF!</f>
        <v>#REF!</v>
      </c>
      <c r="B706" s="62" t="e">
        <f t="shared" si="59"/>
        <v>#VALUE!</v>
      </c>
      <c r="C706" s="62" t="s">
        <v>29</v>
      </c>
      <c r="D706" s="63">
        <f t="shared" si="56"/>
        <v>0</v>
      </c>
      <c r="E706" s="87">
        <f t="shared" si="57"/>
        <v>0</v>
      </c>
      <c r="F706" s="89">
        <f t="shared" si="58"/>
        <v>0</v>
      </c>
      <c r="G706" s="64" t="s">
        <v>8</v>
      </c>
      <c r="H706" s="64">
        <f t="shared" si="60"/>
        <v>0</v>
      </c>
    </row>
    <row r="707" spans="1:8">
      <c r="A707" s="106" t="e">
        <f>#REF!</f>
        <v>#REF!</v>
      </c>
      <c r="B707" s="62" t="e">
        <f t="shared" si="59"/>
        <v>#VALUE!</v>
      </c>
      <c r="C707" s="62" t="s">
        <v>29</v>
      </c>
      <c r="D707" s="63">
        <f t="shared" ref="D707:D770" si="61">L707</f>
        <v>0</v>
      </c>
      <c r="E707" s="87">
        <f t="shared" ref="E707:E770" si="62">M707/100</f>
        <v>0</v>
      </c>
      <c r="F707" s="89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6" t="e">
        <f>#REF!</f>
        <v>#REF!</v>
      </c>
      <c r="B708" s="62" t="e">
        <f t="shared" si="59"/>
        <v>#VALUE!</v>
      </c>
      <c r="C708" s="62" t="s">
        <v>29</v>
      </c>
      <c r="D708" s="63">
        <f t="shared" si="61"/>
        <v>0</v>
      </c>
      <c r="E708" s="87">
        <f t="shared" si="62"/>
        <v>0</v>
      </c>
      <c r="F708" s="89">
        <f t="shared" si="63"/>
        <v>0</v>
      </c>
      <c r="G708" s="64" t="s">
        <v>8</v>
      </c>
      <c r="H708" s="64">
        <f t="shared" si="60"/>
        <v>0</v>
      </c>
    </row>
    <row r="709" spans="1:8">
      <c r="A709" s="106" t="e">
        <f>#REF!</f>
        <v>#REF!</v>
      </c>
      <c r="B709" s="62" t="e">
        <f t="shared" si="59"/>
        <v>#VALUE!</v>
      </c>
      <c r="C709" s="62" t="s">
        <v>29</v>
      </c>
      <c r="D709" s="63">
        <f t="shared" si="61"/>
        <v>0</v>
      </c>
      <c r="E709" s="87">
        <f t="shared" si="62"/>
        <v>0</v>
      </c>
      <c r="F709" s="89">
        <f t="shared" si="63"/>
        <v>0</v>
      </c>
      <c r="G709" s="64" t="s">
        <v>8</v>
      </c>
      <c r="H709" s="64">
        <f t="shared" si="60"/>
        <v>0</v>
      </c>
    </row>
    <row r="710" spans="1:8">
      <c r="A710" s="106" t="e">
        <f>#REF!</f>
        <v>#REF!</v>
      </c>
      <c r="B710" s="62" t="e">
        <f t="shared" si="59"/>
        <v>#VALUE!</v>
      </c>
      <c r="C710" s="62" t="s">
        <v>29</v>
      </c>
      <c r="D710" s="63">
        <f t="shared" si="61"/>
        <v>0</v>
      </c>
      <c r="E710" s="87">
        <f t="shared" si="62"/>
        <v>0</v>
      </c>
      <c r="F710" s="89">
        <f t="shared" si="63"/>
        <v>0</v>
      </c>
      <c r="G710" s="64" t="s">
        <v>8</v>
      </c>
      <c r="H710" s="64">
        <f t="shared" si="60"/>
        <v>0</v>
      </c>
    </row>
    <row r="711" spans="1:8">
      <c r="A711" s="106" t="e">
        <f>#REF!</f>
        <v>#REF!</v>
      </c>
      <c r="B711" s="62" t="e">
        <f t="shared" si="59"/>
        <v>#VALUE!</v>
      </c>
      <c r="C711" s="62" t="s">
        <v>29</v>
      </c>
      <c r="D711" s="63">
        <f t="shared" si="61"/>
        <v>0</v>
      </c>
      <c r="E711" s="87">
        <f t="shared" si="62"/>
        <v>0</v>
      </c>
      <c r="F711" s="89">
        <f t="shared" si="63"/>
        <v>0</v>
      </c>
      <c r="G711" s="64" t="s">
        <v>8</v>
      </c>
      <c r="H711" s="64">
        <f t="shared" si="60"/>
        <v>0</v>
      </c>
    </row>
    <row r="712" spans="1:8">
      <c r="A712" s="106" t="e">
        <f>#REF!</f>
        <v>#REF!</v>
      </c>
      <c r="B712" s="62" t="e">
        <f t="shared" si="59"/>
        <v>#VALUE!</v>
      </c>
      <c r="C712" s="62" t="s">
        <v>29</v>
      </c>
      <c r="D712" s="63">
        <f t="shared" si="61"/>
        <v>0</v>
      </c>
      <c r="E712" s="87">
        <f t="shared" si="62"/>
        <v>0</v>
      </c>
      <c r="F712" s="89">
        <f t="shared" si="63"/>
        <v>0</v>
      </c>
      <c r="G712" s="64" t="s">
        <v>8</v>
      </c>
      <c r="H712" s="64">
        <f t="shared" si="60"/>
        <v>0</v>
      </c>
    </row>
    <row r="713" spans="1:8">
      <c r="A713" s="106" t="e">
        <f>#REF!</f>
        <v>#REF!</v>
      </c>
      <c r="B713" s="62" t="e">
        <f t="shared" si="59"/>
        <v>#VALUE!</v>
      </c>
      <c r="C713" s="62" t="s">
        <v>29</v>
      </c>
      <c r="D713" s="63">
        <f t="shared" si="61"/>
        <v>0</v>
      </c>
      <c r="E713" s="87">
        <f t="shared" si="62"/>
        <v>0</v>
      </c>
      <c r="F713" s="89">
        <f t="shared" si="63"/>
        <v>0</v>
      </c>
      <c r="G713" s="64" t="s">
        <v>8</v>
      </c>
      <c r="H713" s="64">
        <f t="shared" si="60"/>
        <v>0</v>
      </c>
    </row>
    <row r="714" spans="1:8">
      <c r="A714" s="106" t="e">
        <f>#REF!</f>
        <v>#REF!</v>
      </c>
      <c r="B714" s="62" t="e">
        <f t="shared" si="59"/>
        <v>#VALUE!</v>
      </c>
      <c r="C714" s="62" t="s">
        <v>29</v>
      </c>
      <c r="D714" s="63">
        <f t="shared" si="61"/>
        <v>0</v>
      </c>
      <c r="E714" s="87">
        <f t="shared" si="62"/>
        <v>0</v>
      </c>
      <c r="F714" s="89">
        <f t="shared" si="63"/>
        <v>0</v>
      </c>
      <c r="G714" s="64" t="s">
        <v>8</v>
      </c>
      <c r="H714" s="64">
        <f t="shared" si="60"/>
        <v>0</v>
      </c>
    </row>
    <row r="715" spans="1:8">
      <c r="A715" s="106" t="e">
        <f>#REF!</f>
        <v>#REF!</v>
      </c>
      <c r="B715" s="62" t="e">
        <f t="shared" si="59"/>
        <v>#VALUE!</v>
      </c>
      <c r="C715" s="62" t="s">
        <v>29</v>
      </c>
      <c r="D715" s="63">
        <f t="shared" si="61"/>
        <v>0</v>
      </c>
      <c r="E715" s="87">
        <f t="shared" si="62"/>
        <v>0</v>
      </c>
      <c r="F715" s="89">
        <f t="shared" si="63"/>
        <v>0</v>
      </c>
      <c r="G715" s="64" t="s">
        <v>8</v>
      </c>
      <c r="H715" s="64">
        <f t="shared" si="60"/>
        <v>0</v>
      </c>
    </row>
    <row r="716" spans="1:8">
      <c r="A716" s="106" t="e">
        <f>#REF!</f>
        <v>#REF!</v>
      </c>
      <c r="B716" s="62" t="e">
        <f t="shared" si="59"/>
        <v>#VALUE!</v>
      </c>
      <c r="C716" s="62" t="s">
        <v>29</v>
      </c>
      <c r="D716" s="63">
        <f t="shared" si="61"/>
        <v>0</v>
      </c>
      <c r="E716" s="87">
        <f t="shared" si="62"/>
        <v>0</v>
      </c>
      <c r="F716" s="89">
        <f t="shared" si="63"/>
        <v>0</v>
      </c>
      <c r="G716" s="64" t="s">
        <v>8</v>
      </c>
      <c r="H716" s="64">
        <f t="shared" si="60"/>
        <v>0</v>
      </c>
    </row>
    <row r="717" spans="1:8">
      <c r="A717" s="106" t="e">
        <f>#REF!</f>
        <v>#REF!</v>
      </c>
      <c r="B717" s="62" t="e">
        <f t="shared" si="59"/>
        <v>#VALUE!</v>
      </c>
      <c r="C717" s="62" t="s">
        <v>29</v>
      </c>
      <c r="D717" s="63">
        <f t="shared" si="61"/>
        <v>0</v>
      </c>
      <c r="E717" s="87">
        <f t="shared" si="62"/>
        <v>0</v>
      </c>
      <c r="F717" s="89">
        <f t="shared" si="63"/>
        <v>0</v>
      </c>
      <c r="G717" s="64" t="s">
        <v>8</v>
      </c>
      <c r="H717" s="64">
        <f t="shared" si="60"/>
        <v>0</v>
      </c>
    </row>
    <row r="718" spans="1:8">
      <c r="A718" s="106" t="e">
        <f>#REF!</f>
        <v>#REF!</v>
      </c>
      <c r="B718" s="62" t="e">
        <f t="shared" si="59"/>
        <v>#VALUE!</v>
      </c>
      <c r="C718" s="62" t="s">
        <v>29</v>
      </c>
      <c r="D718" s="63">
        <f t="shared" si="61"/>
        <v>0</v>
      </c>
      <c r="E718" s="87">
        <f t="shared" si="62"/>
        <v>0</v>
      </c>
      <c r="F718" s="89">
        <f t="shared" si="63"/>
        <v>0</v>
      </c>
      <c r="G718" s="64" t="s">
        <v>8</v>
      </c>
      <c r="H718" s="64">
        <f t="shared" si="60"/>
        <v>0</v>
      </c>
    </row>
    <row r="719" spans="1:8">
      <c r="A719" s="106" t="e">
        <f>#REF!</f>
        <v>#REF!</v>
      </c>
      <c r="B719" s="62" t="e">
        <f t="shared" si="59"/>
        <v>#VALUE!</v>
      </c>
      <c r="C719" s="62" t="s">
        <v>29</v>
      </c>
      <c r="D719" s="63">
        <f t="shared" si="61"/>
        <v>0</v>
      </c>
      <c r="E719" s="87">
        <f t="shared" si="62"/>
        <v>0</v>
      </c>
      <c r="F719" s="89">
        <f t="shared" si="63"/>
        <v>0</v>
      </c>
      <c r="G719" s="64" t="s">
        <v>8</v>
      </c>
      <c r="H719" s="64">
        <f t="shared" si="60"/>
        <v>0</v>
      </c>
    </row>
    <row r="720" spans="1:8">
      <c r="A720" s="106" t="e">
        <f>#REF!</f>
        <v>#REF!</v>
      </c>
      <c r="B720" s="62" t="e">
        <f t="shared" si="59"/>
        <v>#VALUE!</v>
      </c>
      <c r="C720" s="62" t="s">
        <v>29</v>
      </c>
      <c r="D720" s="63">
        <f t="shared" si="61"/>
        <v>0</v>
      </c>
      <c r="E720" s="87">
        <f t="shared" si="62"/>
        <v>0</v>
      </c>
      <c r="F720" s="89">
        <f t="shared" si="63"/>
        <v>0</v>
      </c>
      <c r="G720" s="64" t="s">
        <v>8</v>
      </c>
      <c r="H720" s="64">
        <f t="shared" si="60"/>
        <v>0</v>
      </c>
    </row>
    <row r="721" spans="1:8">
      <c r="A721" s="106" t="e">
        <f>#REF!</f>
        <v>#REF!</v>
      </c>
      <c r="B721" s="62" t="e">
        <f t="shared" si="59"/>
        <v>#VALUE!</v>
      </c>
      <c r="C721" s="62" t="s">
        <v>29</v>
      </c>
      <c r="D721" s="63">
        <f t="shared" si="61"/>
        <v>0</v>
      </c>
      <c r="E721" s="87">
        <f t="shared" si="62"/>
        <v>0</v>
      </c>
      <c r="F721" s="89">
        <f t="shared" si="63"/>
        <v>0</v>
      </c>
      <c r="G721" s="64" t="s">
        <v>8</v>
      </c>
      <c r="H721" s="64">
        <f t="shared" si="60"/>
        <v>0</v>
      </c>
    </row>
    <row r="722" spans="1:8">
      <c r="A722" s="106" t="e">
        <f>#REF!</f>
        <v>#REF!</v>
      </c>
      <c r="B722" s="62" t="e">
        <f t="shared" si="59"/>
        <v>#VALUE!</v>
      </c>
      <c r="C722" s="62" t="s">
        <v>29</v>
      </c>
      <c r="D722" s="63">
        <f t="shared" si="61"/>
        <v>0</v>
      </c>
      <c r="E722" s="87">
        <f t="shared" si="62"/>
        <v>0</v>
      </c>
      <c r="F722" s="89">
        <f t="shared" si="63"/>
        <v>0</v>
      </c>
      <c r="G722" s="64" t="s">
        <v>8</v>
      </c>
      <c r="H722" s="64">
        <f t="shared" si="60"/>
        <v>0</v>
      </c>
    </row>
    <row r="723" spans="1:8">
      <c r="A723" s="106" t="e">
        <f>#REF!</f>
        <v>#REF!</v>
      </c>
      <c r="B723" s="62" t="e">
        <f t="shared" si="59"/>
        <v>#VALUE!</v>
      </c>
      <c r="C723" s="62" t="s">
        <v>29</v>
      </c>
      <c r="D723" s="63">
        <f t="shared" si="61"/>
        <v>0</v>
      </c>
      <c r="E723" s="87">
        <f t="shared" si="62"/>
        <v>0</v>
      </c>
      <c r="F723" s="89">
        <f t="shared" si="63"/>
        <v>0</v>
      </c>
      <c r="G723" s="64" t="s">
        <v>8</v>
      </c>
      <c r="H723" s="64">
        <f t="shared" si="60"/>
        <v>0</v>
      </c>
    </row>
    <row r="724" spans="1:8">
      <c r="A724" s="106" t="e">
        <f>#REF!</f>
        <v>#REF!</v>
      </c>
      <c r="B724" s="62" t="e">
        <f t="shared" si="59"/>
        <v>#VALUE!</v>
      </c>
      <c r="C724" s="62" t="s">
        <v>29</v>
      </c>
      <c r="D724" s="63">
        <f t="shared" si="61"/>
        <v>0</v>
      </c>
      <c r="E724" s="87">
        <f t="shared" si="62"/>
        <v>0</v>
      </c>
      <c r="F724" s="89">
        <f t="shared" si="63"/>
        <v>0</v>
      </c>
      <c r="G724" s="64" t="s">
        <v>8</v>
      </c>
      <c r="H724" s="64">
        <f t="shared" si="60"/>
        <v>0</v>
      </c>
    </row>
    <row r="725" spans="1:8">
      <c r="A725" s="106" t="e">
        <f>#REF!</f>
        <v>#REF!</v>
      </c>
      <c r="B725" s="62" t="e">
        <f t="shared" si="59"/>
        <v>#VALUE!</v>
      </c>
      <c r="C725" s="62" t="s">
        <v>29</v>
      </c>
      <c r="D725" s="63">
        <f t="shared" si="61"/>
        <v>0</v>
      </c>
      <c r="E725" s="87">
        <f t="shared" si="62"/>
        <v>0</v>
      </c>
      <c r="F725" s="89">
        <f t="shared" si="63"/>
        <v>0</v>
      </c>
      <c r="G725" s="64" t="s">
        <v>8</v>
      </c>
      <c r="H725" s="64">
        <f t="shared" si="60"/>
        <v>0</v>
      </c>
    </row>
    <row r="726" spans="1:8">
      <c r="A726" s="106" t="e">
        <f>#REF!</f>
        <v>#REF!</v>
      </c>
      <c r="B726" s="62" t="e">
        <f t="shared" si="59"/>
        <v>#VALUE!</v>
      </c>
      <c r="C726" s="62" t="s">
        <v>29</v>
      </c>
      <c r="D726" s="63">
        <f t="shared" si="61"/>
        <v>0</v>
      </c>
      <c r="E726" s="87">
        <f t="shared" si="62"/>
        <v>0</v>
      </c>
      <c r="F726" s="89">
        <f t="shared" si="63"/>
        <v>0</v>
      </c>
      <c r="G726" s="64" t="s">
        <v>8</v>
      </c>
      <c r="H726" s="64">
        <f t="shared" si="60"/>
        <v>0</v>
      </c>
    </row>
    <row r="727" spans="1:8">
      <c r="A727" s="106" t="e">
        <f>#REF!</f>
        <v>#REF!</v>
      </c>
      <c r="B727" s="62" t="e">
        <f t="shared" si="59"/>
        <v>#VALUE!</v>
      </c>
      <c r="C727" s="62" t="s">
        <v>29</v>
      </c>
      <c r="D727" s="63">
        <f t="shared" si="61"/>
        <v>0</v>
      </c>
      <c r="E727" s="87">
        <f t="shared" si="62"/>
        <v>0</v>
      </c>
      <c r="F727" s="89">
        <f t="shared" si="63"/>
        <v>0</v>
      </c>
      <c r="G727" s="64" t="s">
        <v>8</v>
      </c>
      <c r="H727" s="64">
        <f t="shared" si="60"/>
        <v>0</v>
      </c>
    </row>
    <row r="728" spans="1:8">
      <c r="A728" s="106" t="e">
        <f>#REF!</f>
        <v>#REF!</v>
      </c>
      <c r="B728" s="62" t="e">
        <f t="shared" si="59"/>
        <v>#VALUE!</v>
      </c>
      <c r="C728" s="62" t="s">
        <v>29</v>
      </c>
      <c r="D728" s="63">
        <f t="shared" si="61"/>
        <v>0</v>
      </c>
      <c r="E728" s="87">
        <f t="shared" si="62"/>
        <v>0</v>
      </c>
      <c r="F728" s="89">
        <f t="shared" si="63"/>
        <v>0</v>
      </c>
      <c r="G728" s="64" t="s">
        <v>8</v>
      </c>
      <c r="H728" s="64">
        <f t="shared" si="60"/>
        <v>0</v>
      </c>
    </row>
    <row r="729" spans="1:8">
      <c r="A729" s="106" t="e">
        <f>#REF!</f>
        <v>#REF!</v>
      </c>
      <c r="B729" s="62" t="e">
        <f t="shared" si="59"/>
        <v>#VALUE!</v>
      </c>
      <c r="C729" s="62" t="s">
        <v>29</v>
      </c>
      <c r="D729" s="63">
        <f t="shared" si="61"/>
        <v>0</v>
      </c>
      <c r="E729" s="87">
        <f t="shared" si="62"/>
        <v>0</v>
      </c>
      <c r="F729" s="89">
        <f t="shared" si="63"/>
        <v>0</v>
      </c>
      <c r="G729" s="64" t="s">
        <v>8</v>
      </c>
      <c r="H729" s="64">
        <f t="shared" si="60"/>
        <v>0</v>
      </c>
    </row>
    <row r="730" spans="1:8">
      <c r="A730" s="106" t="e">
        <f>#REF!</f>
        <v>#REF!</v>
      </c>
      <c r="B730" s="62" t="e">
        <f t="shared" si="59"/>
        <v>#VALUE!</v>
      </c>
      <c r="C730" s="62" t="s">
        <v>29</v>
      </c>
      <c r="D730" s="63">
        <f t="shared" si="61"/>
        <v>0</v>
      </c>
      <c r="E730" s="87">
        <f t="shared" si="62"/>
        <v>0</v>
      </c>
      <c r="F730" s="89">
        <f t="shared" si="63"/>
        <v>0</v>
      </c>
      <c r="G730" s="64" t="s">
        <v>8</v>
      </c>
      <c r="H730" s="64">
        <f t="shared" si="60"/>
        <v>0</v>
      </c>
    </row>
    <row r="731" spans="1:8">
      <c r="A731" s="106" t="e">
        <f>#REF!</f>
        <v>#REF!</v>
      </c>
      <c r="B731" s="62" t="e">
        <f t="shared" si="59"/>
        <v>#VALUE!</v>
      </c>
      <c r="C731" s="62" t="s">
        <v>29</v>
      </c>
      <c r="D731" s="63">
        <f t="shared" si="61"/>
        <v>0</v>
      </c>
      <c r="E731" s="87">
        <f t="shared" si="62"/>
        <v>0</v>
      </c>
      <c r="F731" s="89">
        <f t="shared" si="63"/>
        <v>0</v>
      </c>
      <c r="G731" s="64" t="s">
        <v>8</v>
      </c>
      <c r="H731" s="64">
        <f t="shared" si="60"/>
        <v>0</v>
      </c>
    </row>
    <row r="732" spans="1:8">
      <c r="A732" s="106" t="e">
        <f>#REF!</f>
        <v>#REF!</v>
      </c>
      <c r="B732" s="62" t="e">
        <f t="shared" si="59"/>
        <v>#VALUE!</v>
      </c>
      <c r="C732" s="62" t="s">
        <v>29</v>
      </c>
      <c r="D732" s="63">
        <f t="shared" si="61"/>
        <v>0</v>
      </c>
      <c r="E732" s="87">
        <f t="shared" si="62"/>
        <v>0</v>
      </c>
      <c r="F732" s="89">
        <f t="shared" si="63"/>
        <v>0</v>
      </c>
      <c r="G732" s="64" t="s">
        <v>8</v>
      </c>
      <c r="H732" s="64">
        <f t="shared" si="60"/>
        <v>0</v>
      </c>
    </row>
    <row r="733" spans="1:8">
      <c r="A733" s="106" t="e">
        <f>#REF!</f>
        <v>#REF!</v>
      </c>
      <c r="B733" s="62" t="e">
        <f t="shared" si="59"/>
        <v>#VALUE!</v>
      </c>
      <c r="C733" s="62" t="s">
        <v>29</v>
      </c>
      <c r="D733" s="63">
        <f t="shared" si="61"/>
        <v>0</v>
      </c>
      <c r="E733" s="87">
        <f t="shared" si="62"/>
        <v>0</v>
      </c>
      <c r="F733" s="89">
        <f t="shared" si="63"/>
        <v>0</v>
      </c>
      <c r="G733" s="64" t="s">
        <v>8</v>
      </c>
      <c r="H733" s="64">
        <f t="shared" si="60"/>
        <v>0</v>
      </c>
    </row>
    <row r="734" spans="1:8">
      <c r="A734" s="106" t="e">
        <f>#REF!</f>
        <v>#REF!</v>
      </c>
      <c r="B734" s="62" t="e">
        <f t="shared" si="59"/>
        <v>#VALUE!</v>
      </c>
      <c r="C734" s="62" t="s">
        <v>29</v>
      </c>
      <c r="D734" s="63">
        <f t="shared" si="61"/>
        <v>0</v>
      </c>
      <c r="E734" s="87">
        <f t="shared" si="62"/>
        <v>0</v>
      </c>
      <c r="F734" s="89">
        <f t="shared" si="63"/>
        <v>0</v>
      </c>
      <c r="G734" s="64" t="s">
        <v>8</v>
      </c>
      <c r="H734" s="64">
        <f t="shared" si="60"/>
        <v>0</v>
      </c>
    </row>
    <row r="735" spans="1:8">
      <c r="A735" s="106" t="e">
        <f>#REF!</f>
        <v>#REF!</v>
      </c>
      <c r="B735" s="62" t="e">
        <f t="shared" si="59"/>
        <v>#VALUE!</v>
      </c>
      <c r="C735" s="62" t="s">
        <v>29</v>
      </c>
      <c r="D735" s="63">
        <f t="shared" si="61"/>
        <v>0</v>
      </c>
      <c r="E735" s="87">
        <f t="shared" si="62"/>
        <v>0</v>
      </c>
      <c r="F735" s="89">
        <f t="shared" si="63"/>
        <v>0</v>
      </c>
      <c r="G735" s="64" t="s">
        <v>8</v>
      </c>
      <c r="H735" s="64">
        <f t="shared" si="60"/>
        <v>0</v>
      </c>
    </row>
    <row r="736" spans="1:8">
      <c r="A736" s="106" t="e">
        <f>#REF!</f>
        <v>#REF!</v>
      </c>
      <c r="B736" s="62" t="e">
        <f t="shared" si="59"/>
        <v>#VALUE!</v>
      </c>
      <c r="C736" s="62" t="s">
        <v>29</v>
      </c>
      <c r="D736" s="63">
        <f t="shared" si="61"/>
        <v>0</v>
      </c>
      <c r="E736" s="87">
        <f t="shared" si="62"/>
        <v>0</v>
      </c>
      <c r="F736" s="89">
        <f t="shared" si="63"/>
        <v>0</v>
      </c>
      <c r="G736" s="64" t="s">
        <v>8</v>
      </c>
      <c r="H736" s="64">
        <f t="shared" si="60"/>
        <v>0</v>
      </c>
    </row>
    <row r="737" spans="1:8">
      <c r="A737" s="106" t="e">
        <f>#REF!</f>
        <v>#REF!</v>
      </c>
      <c r="B737" s="62" t="e">
        <f t="shared" si="59"/>
        <v>#VALUE!</v>
      </c>
      <c r="C737" s="62" t="s">
        <v>29</v>
      </c>
      <c r="D737" s="63">
        <f t="shared" si="61"/>
        <v>0</v>
      </c>
      <c r="E737" s="87">
        <f t="shared" si="62"/>
        <v>0</v>
      </c>
      <c r="F737" s="89">
        <f t="shared" si="63"/>
        <v>0</v>
      </c>
      <c r="G737" s="64" t="s">
        <v>8</v>
      </c>
      <c r="H737" s="64">
        <f t="shared" si="60"/>
        <v>0</v>
      </c>
    </row>
    <row r="738" spans="1:8">
      <c r="A738" s="106" t="e">
        <f>#REF!</f>
        <v>#REF!</v>
      </c>
      <c r="B738" s="62" t="e">
        <f t="shared" si="59"/>
        <v>#VALUE!</v>
      </c>
      <c r="C738" s="62" t="s">
        <v>29</v>
      </c>
      <c r="D738" s="63">
        <f t="shared" si="61"/>
        <v>0</v>
      </c>
      <c r="E738" s="87">
        <f t="shared" si="62"/>
        <v>0</v>
      </c>
      <c r="F738" s="89">
        <f t="shared" si="63"/>
        <v>0</v>
      </c>
      <c r="G738" s="64" t="s">
        <v>8</v>
      </c>
      <c r="H738" s="64">
        <f t="shared" si="60"/>
        <v>0</v>
      </c>
    </row>
    <row r="739" spans="1:8">
      <c r="A739" s="106" t="e">
        <f>#REF!</f>
        <v>#REF!</v>
      </c>
      <c r="B739" s="62" t="e">
        <f t="shared" si="59"/>
        <v>#VALUE!</v>
      </c>
      <c r="C739" s="62" t="s">
        <v>29</v>
      </c>
      <c r="D739" s="63">
        <f t="shared" si="61"/>
        <v>0</v>
      </c>
      <c r="E739" s="87">
        <f t="shared" si="62"/>
        <v>0</v>
      </c>
      <c r="F739" s="89">
        <f t="shared" si="63"/>
        <v>0</v>
      </c>
      <c r="G739" s="64" t="s">
        <v>8</v>
      </c>
      <c r="H739" s="64">
        <f t="shared" si="60"/>
        <v>0</v>
      </c>
    </row>
    <row r="740" spans="1:8">
      <c r="A740" s="106" t="e">
        <f>#REF!</f>
        <v>#REF!</v>
      </c>
      <c r="B740" s="62" t="e">
        <f t="shared" si="59"/>
        <v>#VALUE!</v>
      </c>
      <c r="C740" s="62" t="s">
        <v>29</v>
      </c>
      <c r="D740" s="63">
        <f t="shared" si="61"/>
        <v>0</v>
      </c>
      <c r="E740" s="87">
        <f t="shared" si="62"/>
        <v>0</v>
      </c>
      <c r="F740" s="89">
        <f t="shared" si="63"/>
        <v>0</v>
      </c>
      <c r="G740" s="64" t="s">
        <v>8</v>
      </c>
      <c r="H740" s="64">
        <f t="shared" si="60"/>
        <v>0</v>
      </c>
    </row>
    <row r="741" spans="1:8">
      <c r="A741" s="106" t="e">
        <f>#REF!</f>
        <v>#REF!</v>
      </c>
      <c r="B741" s="62" t="e">
        <f t="shared" si="59"/>
        <v>#VALUE!</v>
      </c>
      <c r="C741" s="62" t="s">
        <v>29</v>
      </c>
      <c r="D741" s="63">
        <f t="shared" si="61"/>
        <v>0</v>
      </c>
      <c r="E741" s="87">
        <f t="shared" si="62"/>
        <v>0</v>
      </c>
      <c r="F741" s="89">
        <f t="shared" si="63"/>
        <v>0</v>
      </c>
      <c r="G741" s="64" t="s">
        <v>8</v>
      </c>
      <c r="H741" s="64">
        <f t="shared" si="60"/>
        <v>0</v>
      </c>
    </row>
    <row r="742" spans="1:8">
      <c r="A742" s="106" t="e">
        <f>#REF!</f>
        <v>#REF!</v>
      </c>
      <c r="B742" s="62" t="e">
        <f t="shared" si="59"/>
        <v>#VALUE!</v>
      </c>
      <c r="C742" s="62" t="s">
        <v>29</v>
      </c>
      <c r="D742" s="63">
        <f t="shared" si="61"/>
        <v>0</v>
      </c>
      <c r="E742" s="87">
        <f t="shared" si="62"/>
        <v>0</v>
      </c>
      <c r="F742" s="89">
        <f t="shared" si="63"/>
        <v>0</v>
      </c>
      <c r="G742" s="64" t="s">
        <v>8</v>
      </c>
      <c r="H742" s="64">
        <f t="shared" si="60"/>
        <v>0</v>
      </c>
    </row>
    <row r="743" spans="1:8">
      <c r="A743" s="106" t="e">
        <f>#REF!</f>
        <v>#REF!</v>
      </c>
      <c r="B743" s="62" t="e">
        <f t="shared" si="59"/>
        <v>#VALUE!</v>
      </c>
      <c r="C743" s="62" t="s">
        <v>29</v>
      </c>
      <c r="D743" s="63">
        <f t="shared" si="61"/>
        <v>0</v>
      </c>
      <c r="E743" s="87">
        <f t="shared" si="62"/>
        <v>0</v>
      </c>
      <c r="F743" s="89">
        <f t="shared" si="63"/>
        <v>0</v>
      </c>
      <c r="G743" s="64" t="s">
        <v>8</v>
      </c>
      <c r="H743" s="64">
        <f t="shared" si="60"/>
        <v>0</v>
      </c>
    </row>
    <row r="744" spans="1:8">
      <c r="A744" s="106" t="e">
        <f>#REF!</f>
        <v>#REF!</v>
      </c>
      <c r="B744" s="62" t="e">
        <f t="shared" si="59"/>
        <v>#VALUE!</v>
      </c>
      <c r="C744" s="62" t="s">
        <v>29</v>
      </c>
      <c r="D744" s="63">
        <f t="shared" si="61"/>
        <v>0</v>
      </c>
      <c r="E744" s="87">
        <f t="shared" si="62"/>
        <v>0</v>
      </c>
      <c r="F744" s="89">
        <f t="shared" si="63"/>
        <v>0</v>
      </c>
      <c r="G744" s="64" t="s">
        <v>8</v>
      </c>
      <c r="H744" s="64">
        <f t="shared" si="60"/>
        <v>0</v>
      </c>
    </row>
    <row r="745" spans="1:8">
      <c r="A745" s="106" t="e">
        <f>#REF!</f>
        <v>#REF!</v>
      </c>
      <c r="B745" s="62" t="e">
        <f t="shared" si="59"/>
        <v>#VALUE!</v>
      </c>
      <c r="C745" s="62" t="s">
        <v>29</v>
      </c>
      <c r="D745" s="63">
        <f t="shared" si="61"/>
        <v>0</v>
      </c>
      <c r="E745" s="87">
        <f t="shared" si="62"/>
        <v>0</v>
      </c>
      <c r="F745" s="89">
        <f t="shared" si="63"/>
        <v>0</v>
      </c>
      <c r="G745" s="64" t="s">
        <v>8</v>
      </c>
      <c r="H745" s="64">
        <f t="shared" si="60"/>
        <v>0</v>
      </c>
    </row>
    <row r="746" spans="1:8">
      <c r="A746" s="106" t="e">
        <f>#REF!</f>
        <v>#REF!</v>
      </c>
      <c r="B746" s="62" t="e">
        <f t="shared" si="59"/>
        <v>#VALUE!</v>
      </c>
      <c r="C746" s="62" t="s">
        <v>29</v>
      </c>
      <c r="D746" s="63">
        <f t="shared" si="61"/>
        <v>0</v>
      </c>
      <c r="E746" s="87">
        <f t="shared" si="62"/>
        <v>0</v>
      </c>
      <c r="F746" s="89">
        <f t="shared" si="63"/>
        <v>0</v>
      </c>
      <c r="G746" s="64" t="s">
        <v>8</v>
      </c>
      <c r="H746" s="64">
        <f t="shared" si="60"/>
        <v>0</v>
      </c>
    </row>
    <row r="747" spans="1:8">
      <c r="A747" s="106" t="e">
        <f>#REF!</f>
        <v>#REF!</v>
      </c>
      <c r="B747" s="62" t="e">
        <f t="shared" si="59"/>
        <v>#VALUE!</v>
      </c>
      <c r="C747" s="62" t="s">
        <v>29</v>
      </c>
      <c r="D747" s="63">
        <f t="shared" si="61"/>
        <v>0</v>
      </c>
      <c r="E747" s="87">
        <f t="shared" si="62"/>
        <v>0</v>
      </c>
      <c r="F747" s="89">
        <f t="shared" si="63"/>
        <v>0</v>
      </c>
      <c r="G747" s="64" t="s">
        <v>8</v>
      </c>
      <c r="H747" s="64">
        <f t="shared" si="60"/>
        <v>0</v>
      </c>
    </row>
    <row r="748" spans="1:8">
      <c r="A748" s="106" t="e">
        <f>#REF!</f>
        <v>#REF!</v>
      </c>
      <c r="B748" s="62" t="e">
        <f t="shared" si="59"/>
        <v>#VALUE!</v>
      </c>
      <c r="C748" s="62" t="s">
        <v>29</v>
      </c>
      <c r="D748" s="63">
        <f t="shared" si="61"/>
        <v>0</v>
      </c>
      <c r="E748" s="87">
        <f t="shared" si="62"/>
        <v>0</v>
      </c>
      <c r="F748" s="89">
        <f t="shared" si="63"/>
        <v>0</v>
      </c>
      <c r="G748" s="64" t="s">
        <v>8</v>
      </c>
      <c r="H748" s="64">
        <f t="shared" si="60"/>
        <v>0</v>
      </c>
    </row>
    <row r="749" spans="1:8">
      <c r="A749" s="106" t="e">
        <f>#REF!</f>
        <v>#REF!</v>
      </c>
      <c r="B749" s="62" t="e">
        <f t="shared" si="59"/>
        <v>#VALUE!</v>
      </c>
      <c r="C749" s="62" t="s">
        <v>29</v>
      </c>
      <c r="D749" s="63">
        <f t="shared" si="61"/>
        <v>0</v>
      </c>
      <c r="E749" s="87">
        <f t="shared" si="62"/>
        <v>0</v>
      </c>
      <c r="F749" s="89">
        <f t="shared" si="63"/>
        <v>0</v>
      </c>
      <c r="G749" s="64" t="s">
        <v>8</v>
      </c>
      <c r="H749" s="64">
        <f t="shared" si="60"/>
        <v>0</v>
      </c>
    </row>
    <row r="750" spans="1:8">
      <c r="A750" s="106" t="e">
        <f>#REF!</f>
        <v>#REF!</v>
      </c>
      <c r="B750" s="62" t="e">
        <f t="shared" si="59"/>
        <v>#VALUE!</v>
      </c>
      <c r="C750" s="62" t="s">
        <v>29</v>
      </c>
      <c r="D750" s="63">
        <f t="shared" si="61"/>
        <v>0</v>
      </c>
      <c r="E750" s="87">
        <f t="shared" si="62"/>
        <v>0</v>
      </c>
      <c r="F750" s="89">
        <f t="shared" si="63"/>
        <v>0</v>
      </c>
      <c r="G750" s="64" t="s">
        <v>8</v>
      </c>
      <c r="H750" s="64">
        <f t="shared" si="60"/>
        <v>0</v>
      </c>
    </row>
    <row r="751" spans="1:8">
      <c r="A751" s="106" t="e">
        <f>#REF!</f>
        <v>#REF!</v>
      </c>
      <c r="B751" s="62" t="e">
        <f t="shared" si="59"/>
        <v>#VALUE!</v>
      </c>
      <c r="C751" s="62" t="s">
        <v>29</v>
      </c>
      <c r="D751" s="63">
        <f t="shared" si="61"/>
        <v>0</v>
      </c>
      <c r="E751" s="87">
        <f t="shared" si="62"/>
        <v>0</v>
      </c>
      <c r="F751" s="89">
        <f t="shared" si="63"/>
        <v>0</v>
      </c>
      <c r="G751" s="64" t="s">
        <v>8</v>
      </c>
      <c r="H751" s="64">
        <f t="shared" si="60"/>
        <v>0</v>
      </c>
    </row>
    <row r="752" spans="1:8">
      <c r="A752" s="106" t="e">
        <f>#REF!</f>
        <v>#REF!</v>
      </c>
      <c r="B752" s="62" t="e">
        <f t="shared" si="59"/>
        <v>#VALUE!</v>
      </c>
      <c r="C752" s="62" t="s">
        <v>29</v>
      </c>
      <c r="D752" s="63">
        <f t="shared" si="61"/>
        <v>0</v>
      </c>
      <c r="E752" s="87">
        <f t="shared" si="62"/>
        <v>0</v>
      </c>
      <c r="F752" s="89">
        <f t="shared" si="63"/>
        <v>0</v>
      </c>
      <c r="G752" s="64" t="s">
        <v>8</v>
      </c>
      <c r="H752" s="64">
        <f t="shared" si="60"/>
        <v>0</v>
      </c>
    </row>
    <row r="753" spans="1:8">
      <c r="A753" s="106" t="e">
        <f>#REF!</f>
        <v>#REF!</v>
      </c>
      <c r="B753" s="62" t="e">
        <f t="shared" si="59"/>
        <v>#VALUE!</v>
      </c>
      <c r="C753" s="62" t="s">
        <v>29</v>
      </c>
      <c r="D753" s="63">
        <f t="shared" si="61"/>
        <v>0</v>
      </c>
      <c r="E753" s="87">
        <f t="shared" si="62"/>
        <v>0</v>
      </c>
      <c r="F753" s="89">
        <f t="shared" si="63"/>
        <v>0</v>
      </c>
      <c r="G753" s="64" t="s">
        <v>8</v>
      </c>
      <c r="H753" s="64">
        <f t="shared" si="60"/>
        <v>0</v>
      </c>
    </row>
    <row r="754" spans="1:8">
      <c r="A754" s="106" t="e">
        <f>#REF!</f>
        <v>#REF!</v>
      </c>
      <c r="B754" s="62" t="e">
        <f t="shared" si="59"/>
        <v>#VALUE!</v>
      </c>
      <c r="C754" s="62" t="s">
        <v>29</v>
      </c>
      <c r="D754" s="63">
        <f t="shared" si="61"/>
        <v>0</v>
      </c>
      <c r="E754" s="87">
        <f t="shared" si="62"/>
        <v>0</v>
      </c>
      <c r="F754" s="89">
        <f t="shared" si="63"/>
        <v>0</v>
      </c>
      <c r="G754" s="64" t="s">
        <v>8</v>
      </c>
      <c r="H754" s="64">
        <f t="shared" si="60"/>
        <v>0</v>
      </c>
    </row>
    <row r="755" spans="1:8">
      <c r="A755" s="106" t="e">
        <f>#REF!</f>
        <v>#REF!</v>
      </c>
      <c r="B755" s="62" t="e">
        <f t="shared" si="59"/>
        <v>#VALUE!</v>
      </c>
      <c r="C755" s="62" t="s">
        <v>29</v>
      </c>
      <c r="D755" s="63">
        <f t="shared" si="61"/>
        <v>0</v>
      </c>
      <c r="E755" s="87">
        <f t="shared" si="62"/>
        <v>0</v>
      </c>
      <c r="F755" s="89">
        <f t="shared" si="63"/>
        <v>0</v>
      </c>
      <c r="G755" s="64" t="s">
        <v>8</v>
      </c>
      <c r="H755" s="64">
        <f t="shared" si="60"/>
        <v>0</v>
      </c>
    </row>
    <row r="756" spans="1:8">
      <c r="A756" s="106" t="e">
        <f>#REF!</f>
        <v>#REF!</v>
      </c>
      <c r="B756" s="62" t="e">
        <f t="shared" si="59"/>
        <v>#VALUE!</v>
      </c>
      <c r="C756" s="62" t="s">
        <v>29</v>
      </c>
      <c r="D756" s="63">
        <f t="shared" si="61"/>
        <v>0</v>
      </c>
      <c r="E756" s="87">
        <f t="shared" si="62"/>
        <v>0</v>
      </c>
      <c r="F756" s="89">
        <f t="shared" si="63"/>
        <v>0</v>
      </c>
      <c r="G756" s="64" t="s">
        <v>8</v>
      </c>
      <c r="H756" s="64">
        <f t="shared" si="60"/>
        <v>0</v>
      </c>
    </row>
    <row r="757" spans="1:8">
      <c r="A757" s="106" t="e">
        <f>#REF!</f>
        <v>#REF!</v>
      </c>
      <c r="B757" s="62" t="e">
        <f t="shared" si="59"/>
        <v>#VALUE!</v>
      </c>
      <c r="C757" s="62" t="s">
        <v>29</v>
      </c>
      <c r="D757" s="63">
        <f t="shared" si="61"/>
        <v>0</v>
      </c>
      <c r="E757" s="87">
        <f t="shared" si="62"/>
        <v>0</v>
      </c>
      <c r="F757" s="89">
        <f t="shared" si="63"/>
        <v>0</v>
      </c>
      <c r="G757" s="64" t="s">
        <v>8</v>
      </c>
      <c r="H757" s="64">
        <f t="shared" si="60"/>
        <v>0</v>
      </c>
    </row>
    <row r="758" spans="1:8">
      <c r="A758" s="106" t="e">
        <f>#REF!</f>
        <v>#REF!</v>
      </c>
      <c r="B758" s="62" t="e">
        <f t="shared" si="59"/>
        <v>#VALUE!</v>
      </c>
      <c r="C758" s="62" t="s">
        <v>29</v>
      </c>
      <c r="D758" s="63">
        <f t="shared" si="61"/>
        <v>0</v>
      </c>
      <c r="E758" s="87">
        <f t="shared" si="62"/>
        <v>0</v>
      </c>
      <c r="F758" s="89">
        <f t="shared" si="63"/>
        <v>0</v>
      </c>
      <c r="G758" s="64" t="s">
        <v>8</v>
      </c>
      <c r="H758" s="64">
        <f t="shared" si="60"/>
        <v>0</v>
      </c>
    </row>
    <row r="759" spans="1:8">
      <c r="A759" s="106" t="e">
        <f>#REF!</f>
        <v>#REF!</v>
      </c>
      <c r="B759" s="62" t="e">
        <f t="shared" si="59"/>
        <v>#VALUE!</v>
      </c>
      <c r="C759" s="62" t="s">
        <v>29</v>
      </c>
      <c r="D759" s="63">
        <f t="shared" si="61"/>
        <v>0</v>
      </c>
      <c r="E759" s="87">
        <f t="shared" si="62"/>
        <v>0</v>
      </c>
      <c r="F759" s="89">
        <f t="shared" si="63"/>
        <v>0</v>
      </c>
      <c r="G759" s="64" t="s">
        <v>8</v>
      </c>
      <c r="H759" s="64">
        <f t="shared" si="60"/>
        <v>0</v>
      </c>
    </row>
    <row r="760" spans="1:8">
      <c r="A760" s="106" t="e">
        <f>#REF!</f>
        <v>#REF!</v>
      </c>
      <c r="B760" s="62" t="e">
        <f t="shared" si="59"/>
        <v>#VALUE!</v>
      </c>
      <c r="C760" s="62" t="s">
        <v>29</v>
      </c>
      <c r="D760" s="63">
        <f t="shared" si="61"/>
        <v>0</v>
      </c>
      <c r="E760" s="87">
        <f t="shared" si="62"/>
        <v>0</v>
      </c>
      <c r="F760" s="89">
        <f t="shared" si="63"/>
        <v>0</v>
      </c>
      <c r="G760" s="64" t="s">
        <v>8</v>
      </c>
      <c r="H760" s="64">
        <f t="shared" si="60"/>
        <v>0</v>
      </c>
    </row>
    <row r="761" spans="1:8">
      <c r="A761" s="106" t="e">
        <f>#REF!</f>
        <v>#REF!</v>
      </c>
      <c r="B761" s="62" t="e">
        <f t="shared" si="59"/>
        <v>#VALUE!</v>
      </c>
      <c r="C761" s="62" t="s">
        <v>29</v>
      </c>
      <c r="D761" s="63">
        <f t="shared" si="61"/>
        <v>0</v>
      </c>
      <c r="E761" s="87">
        <f t="shared" si="62"/>
        <v>0</v>
      </c>
      <c r="F761" s="89">
        <f t="shared" si="63"/>
        <v>0</v>
      </c>
      <c r="G761" s="64" t="s">
        <v>8</v>
      </c>
      <c r="H761" s="64">
        <f t="shared" si="60"/>
        <v>0</v>
      </c>
    </row>
    <row r="762" spans="1:8">
      <c r="A762" s="106" t="e">
        <f>#REF!</f>
        <v>#REF!</v>
      </c>
      <c r="B762" s="62" t="e">
        <f t="shared" si="59"/>
        <v>#VALUE!</v>
      </c>
      <c r="C762" s="62" t="s">
        <v>29</v>
      </c>
      <c r="D762" s="63">
        <f t="shared" si="61"/>
        <v>0</v>
      </c>
      <c r="E762" s="87">
        <f t="shared" si="62"/>
        <v>0</v>
      </c>
      <c r="F762" s="89">
        <f t="shared" si="63"/>
        <v>0</v>
      </c>
      <c r="G762" s="64" t="s">
        <v>8</v>
      </c>
      <c r="H762" s="64">
        <f t="shared" si="60"/>
        <v>0</v>
      </c>
    </row>
    <row r="763" spans="1:8">
      <c r="A763" s="106" t="e">
        <f>#REF!</f>
        <v>#REF!</v>
      </c>
      <c r="B763" s="62" t="e">
        <f t="shared" si="59"/>
        <v>#VALUE!</v>
      </c>
      <c r="C763" s="62" t="s">
        <v>29</v>
      </c>
      <c r="D763" s="63">
        <f t="shared" si="61"/>
        <v>0</v>
      </c>
      <c r="E763" s="87">
        <f t="shared" si="62"/>
        <v>0</v>
      </c>
      <c r="F763" s="89">
        <f t="shared" si="63"/>
        <v>0</v>
      </c>
      <c r="G763" s="64" t="s">
        <v>8</v>
      </c>
      <c r="H763" s="64">
        <f t="shared" si="60"/>
        <v>0</v>
      </c>
    </row>
    <row r="764" spans="1:8">
      <c r="A764" s="106" t="e">
        <f>#REF!</f>
        <v>#REF!</v>
      </c>
      <c r="B764" s="62" t="e">
        <f t="shared" ref="B764:B827" si="64">MID(O764,FIND(" ",O764)+1,8)</f>
        <v>#VALUE!</v>
      </c>
      <c r="C764" s="62" t="s">
        <v>29</v>
      </c>
      <c r="D764" s="63">
        <f t="shared" si="61"/>
        <v>0</v>
      </c>
      <c r="E764" s="87">
        <f t="shared" si="62"/>
        <v>0</v>
      </c>
      <c r="F764" s="89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6" t="e">
        <f>#REF!</f>
        <v>#REF!</v>
      </c>
      <c r="B765" s="62" t="e">
        <f t="shared" si="64"/>
        <v>#VALUE!</v>
      </c>
      <c r="C765" s="62" t="s">
        <v>29</v>
      </c>
      <c r="D765" s="63">
        <f t="shared" si="61"/>
        <v>0</v>
      </c>
      <c r="E765" s="87">
        <f t="shared" si="62"/>
        <v>0</v>
      </c>
      <c r="F765" s="89">
        <f t="shared" si="63"/>
        <v>0</v>
      </c>
      <c r="G765" s="64" t="s">
        <v>8</v>
      </c>
      <c r="H765" s="64">
        <f t="shared" si="65"/>
        <v>0</v>
      </c>
    </row>
    <row r="766" spans="1:8">
      <c r="A766" s="106" t="e">
        <f>#REF!</f>
        <v>#REF!</v>
      </c>
      <c r="B766" s="62" t="e">
        <f t="shared" si="64"/>
        <v>#VALUE!</v>
      </c>
      <c r="C766" s="62" t="s">
        <v>29</v>
      </c>
      <c r="D766" s="63">
        <f t="shared" si="61"/>
        <v>0</v>
      </c>
      <c r="E766" s="87">
        <f t="shared" si="62"/>
        <v>0</v>
      </c>
      <c r="F766" s="89">
        <f t="shared" si="63"/>
        <v>0</v>
      </c>
      <c r="G766" s="64" t="s">
        <v>8</v>
      </c>
      <c r="H766" s="64">
        <f t="shared" si="65"/>
        <v>0</v>
      </c>
    </row>
    <row r="767" spans="1:8">
      <c r="A767" s="106" t="e">
        <f>#REF!</f>
        <v>#REF!</v>
      </c>
      <c r="B767" s="62" t="e">
        <f t="shared" si="64"/>
        <v>#VALUE!</v>
      </c>
      <c r="C767" s="62" t="s">
        <v>29</v>
      </c>
      <c r="D767" s="63">
        <f t="shared" si="61"/>
        <v>0</v>
      </c>
      <c r="E767" s="87">
        <f t="shared" si="62"/>
        <v>0</v>
      </c>
      <c r="F767" s="89">
        <f t="shared" si="63"/>
        <v>0</v>
      </c>
      <c r="G767" s="64" t="s">
        <v>8</v>
      </c>
      <c r="H767" s="64">
        <f t="shared" si="65"/>
        <v>0</v>
      </c>
    </row>
    <row r="768" spans="1:8">
      <c r="A768" s="106" t="e">
        <f>#REF!</f>
        <v>#REF!</v>
      </c>
      <c r="B768" s="62" t="e">
        <f t="shared" si="64"/>
        <v>#VALUE!</v>
      </c>
      <c r="C768" s="62" t="s">
        <v>29</v>
      </c>
      <c r="D768" s="63">
        <f t="shared" si="61"/>
        <v>0</v>
      </c>
      <c r="E768" s="87">
        <f t="shared" si="62"/>
        <v>0</v>
      </c>
      <c r="F768" s="89">
        <f t="shared" si="63"/>
        <v>0</v>
      </c>
      <c r="G768" s="64" t="s">
        <v>8</v>
      </c>
      <c r="H768" s="64">
        <f t="shared" si="65"/>
        <v>0</v>
      </c>
    </row>
    <row r="769" spans="1:8">
      <c r="A769" s="106" t="e">
        <f>#REF!</f>
        <v>#REF!</v>
      </c>
      <c r="B769" s="62" t="e">
        <f t="shared" si="64"/>
        <v>#VALUE!</v>
      </c>
      <c r="C769" s="62" t="s">
        <v>29</v>
      </c>
      <c r="D769" s="63">
        <f t="shared" si="61"/>
        <v>0</v>
      </c>
      <c r="E769" s="87">
        <f t="shared" si="62"/>
        <v>0</v>
      </c>
      <c r="F769" s="89">
        <f t="shared" si="63"/>
        <v>0</v>
      </c>
      <c r="G769" s="64" t="s">
        <v>8</v>
      </c>
      <c r="H769" s="64">
        <f t="shared" si="65"/>
        <v>0</v>
      </c>
    </row>
    <row r="770" spans="1:8">
      <c r="A770" s="106" t="e">
        <f>#REF!</f>
        <v>#REF!</v>
      </c>
      <c r="B770" s="62" t="e">
        <f t="shared" si="64"/>
        <v>#VALUE!</v>
      </c>
      <c r="C770" s="62" t="s">
        <v>29</v>
      </c>
      <c r="D770" s="63">
        <f t="shared" si="61"/>
        <v>0</v>
      </c>
      <c r="E770" s="87">
        <f t="shared" si="62"/>
        <v>0</v>
      </c>
      <c r="F770" s="89">
        <f t="shared" si="63"/>
        <v>0</v>
      </c>
      <c r="G770" s="64" t="s">
        <v>8</v>
      </c>
      <c r="H770" s="64">
        <f t="shared" si="65"/>
        <v>0</v>
      </c>
    </row>
    <row r="771" spans="1:8">
      <c r="A771" s="106" t="e">
        <f>#REF!</f>
        <v>#REF!</v>
      </c>
      <c r="B771" s="62" t="e">
        <f t="shared" si="64"/>
        <v>#VALUE!</v>
      </c>
      <c r="C771" s="62" t="s">
        <v>29</v>
      </c>
      <c r="D771" s="63">
        <f t="shared" ref="D771:D834" si="66">L771</f>
        <v>0</v>
      </c>
      <c r="E771" s="87">
        <f t="shared" ref="E771:E834" si="67">M771/100</f>
        <v>0</v>
      </c>
      <c r="F771" s="89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6" t="e">
        <f>#REF!</f>
        <v>#REF!</v>
      </c>
      <c r="B772" s="62" t="e">
        <f t="shared" si="64"/>
        <v>#VALUE!</v>
      </c>
      <c r="C772" s="62" t="s">
        <v>29</v>
      </c>
      <c r="D772" s="63">
        <f t="shared" si="66"/>
        <v>0</v>
      </c>
      <c r="E772" s="87">
        <f t="shared" si="67"/>
        <v>0</v>
      </c>
      <c r="F772" s="89">
        <f t="shared" si="68"/>
        <v>0</v>
      </c>
      <c r="G772" s="64" t="s">
        <v>8</v>
      </c>
      <c r="H772" s="64">
        <f t="shared" si="65"/>
        <v>0</v>
      </c>
    </row>
    <row r="773" spans="1:8">
      <c r="A773" s="106" t="e">
        <f>#REF!</f>
        <v>#REF!</v>
      </c>
      <c r="B773" s="62" t="e">
        <f t="shared" si="64"/>
        <v>#VALUE!</v>
      </c>
      <c r="C773" s="62" t="s">
        <v>29</v>
      </c>
      <c r="D773" s="63">
        <f t="shared" si="66"/>
        <v>0</v>
      </c>
      <c r="E773" s="87">
        <f t="shared" si="67"/>
        <v>0</v>
      </c>
      <c r="F773" s="89">
        <f t="shared" si="68"/>
        <v>0</v>
      </c>
      <c r="G773" s="64" t="s">
        <v>8</v>
      </c>
      <c r="H773" s="64">
        <f t="shared" si="65"/>
        <v>0</v>
      </c>
    </row>
    <row r="774" spans="1:8">
      <c r="A774" s="106" t="e">
        <f>#REF!</f>
        <v>#REF!</v>
      </c>
      <c r="B774" s="62" t="e">
        <f t="shared" si="64"/>
        <v>#VALUE!</v>
      </c>
      <c r="C774" s="62" t="s">
        <v>29</v>
      </c>
      <c r="D774" s="63">
        <f t="shared" si="66"/>
        <v>0</v>
      </c>
      <c r="E774" s="87">
        <f t="shared" si="67"/>
        <v>0</v>
      </c>
      <c r="F774" s="89">
        <f t="shared" si="68"/>
        <v>0</v>
      </c>
      <c r="G774" s="64" t="s">
        <v>8</v>
      </c>
      <c r="H774" s="64">
        <f t="shared" si="65"/>
        <v>0</v>
      </c>
    </row>
    <row r="775" spans="1:8">
      <c r="A775" s="106" t="e">
        <f>#REF!</f>
        <v>#REF!</v>
      </c>
      <c r="B775" s="62" t="e">
        <f t="shared" si="64"/>
        <v>#VALUE!</v>
      </c>
      <c r="C775" s="62" t="s">
        <v>29</v>
      </c>
      <c r="D775" s="63">
        <f t="shared" si="66"/>
        <v>0</v>
      </c>
      <c r="E775" s="87">
        <f t="shared" si="67"/>
        <v>0</v>
      </c>
      <c r="F775" s="89">
        <f t="shared" si="68"/>
        <v>0</v>
      </c>
      <c r="G775" s="64" t="s">
        <v>8</v>
      </c>
      <c r="H775" s="64">
        <f t="shared" si="65"/>
        <v>0</v>
      </c>
    </row>
    <row r="776" spans="1:8">
      <c r="A776" s="106" t="e">
        <f>#REF!</f>
        <v>#REF!</v>
      </c>
      <c r="B776" s="62" t="e">
        <f t="shared" si="64"/>
        <v>#VALUE!</v>
      </c>
      <c r="C776" s="62" t="s">
        <v>29</v>
      </c>
      <c r="D776" s="63">
        <f t="shared" si="66"/>
        <v>0</v>
      </c>
      <c r="E776" s="87">
        <f t="shared" si="67"/>
        <v>0</v>
      </c>
      <c r="F776" s="89">
        <f t="shared" si="68"/>
        <v>0</v>
      </c>
      <c r="G776" s="64" t="s">
        <v>8</v>
      </c>
      <c r="H776" s="64">
        <f t="shared" si="65"/>
        <v>0</v>
      </c>
    </row>
    <row r="777" spans="1:8">
      <c r="A777" s="106" t="e">
        <f>#REF!</f>
        <v>#REF!</v>
      </c>
      <c r="B777" s="62" t="e">
        <f t="shared" si="64"/>
        <v>#VALUE!</v>
      </c>
      <c r="C777" s="62" t="s">
        <v>29</v>
      </c>
      <c r="D777" s="63">
        <f t="shared" si="66"/>
        <v>0</v>
      </c>
      <c r="E777" s="87">
        <f t="shared" si="67"/>
        <v>0</v>
      </c>
      <c r="F777" s="89">
        <f t="shared" si="68"/>
        <v>0</v>
      </c>
      <c r="G777" s="64" t="s">
        <v>8</v>
      </c>
      <c r="H777" s="64">
        <f t="shared" si="65"/>
        <v>0</v>
      </c>
    </row>
    <row r="778" spans="1:8">
      <c r="A778" s="106" t="e">
        <f>#REF!</f>
        <v>#REF!</v>
      </c>
      <c r="B778" s="62" t="e">
        <f t="shared" si="64"/>
        <v>#VALUE!</v>
      </c>
      <c r="C778" s="62" t="s">
        <v>29</v>
      </c>
      <c r="D778" s="63">
        <f t="shared" si="66"/>
        <v>0</v>
      </c>
      <c r="E778" s="87">
        <f t="shared" si="67"/>
        <v>0</v>
      </c>
      <c r="F778" s="89">
        <f t="shared" si="68"/>
        <v>0</v>
      </c>
      <c r="G778" s="64" t="s">
        <v>8</v>
      </c>
      <c r="H778" s="64">
        <f t="shared" si="65"/>
        <v>0</v>
      </c>
    </row>
    <row r="779" spans="1:8">
      <c r="A779" s="106" t="e">
        <f>#REF!</f>
        <v>#REF!</v>
      </c>
      <c r="B779" s="62" t="e">
        <f t="shared" si="64"/>
        <v>#VALUE!</v>
      </c>
      <c r="C779" s="62" t="s">
        <v>29</v>
      </c>
      <c r="D779" s="63">
        <f t="shared" si="66"/>
        <v>0</v>
      </c>
      <c r="E779" s="87">
        <f t="shared" si="67"/>
        <v>0</v>
      </c>
      <c r="F779" s="89">
        <f t="shared" si="68"/>
        <v>0</v>
      </c>
      <c r="G779" s="64" t="s">
        <v>8</v>
      </c>
      <c r="H779" s="64">
        <f t="shared" si="65"/>
        <v>0</v>
      </c>
    </row>
    <row r="780" spans="1:8">
      <c r="A780" s="106" t="e">
        <f>#REF!</f>
        <v>#REF!</v>
      </c>
      <c r="B780" s="62" t="e">
        <f t="shared" si="64"/>
        <v>#VALUE!</v>
      </c>
      <c r="C780" s="62" t="s">
        <v>29</v>
      </c>
      <c r="D780" s="63">
        <f t="shared" si="66"/>
        <v>0</v>
      </c>
      <c r="E780" s="87">
        <f t="shared" si="67"/>
        <v>0</v>
      </c>
      <c r="F780" s="89">
        <f t="shared" si="68"/>
        <v>0</v>
      </c>
      <c r="G780" s="64" t="s">
        <v>8</v>
      </c>
      <c r="H780" s="64">
        <f t="shared" si="65"/>
        <v>0</v>
      </c>
    </row>
    <row r="781" spans="1:8">
      <c r="A781" s="106" t="e">
        <f>#REF!</f>
        <v>#REF!</v>
      </c>
      <c r="B781" s="62" t="e">
        <f t="shared" si="64"/>
        <v>#VALUE!</v>
      </c>
      <c r="C781" s="62" t="s">
        <v>29</v>
      </c>
      <c r="D781" s="63">
        <f t="shared" si="66"/>
        <v>0</v>
      </c>
      <c r="E781" s="87">
        <f t="shared" si="67"/>
        <v>0</v>
      </c>
      <c r="F781" s="89">
        <f t="shared" si="68"/>
        <v>0</v>
      </c>
      <c r="G781" s="64" t="s">
        <v>8</v>
      </c>
      <c r="H781" s="64">
        <f t="shared" si="65"/>
        <v>0</v>
      </c>
    </row>
    <row r="782" spans="1:8">
      <c r="A782" s="106" t="e">
        <f>#REF!</f>
        <v>#REF!</v>
      </c>
      <c r="B782" s="62" t="e">
        <f t="shared" si="64"/>
        <v>#VALUE!</v>
      </c>
      <c r="C782" s="62" t="s">
        <v>29</v>
      </c>
      <c r="D782" s="63">
        <f t="shared" si="66"/>
        <v>0</v>
      </c>
      <c r="E782" s="87">
        <f t="shared" si="67"/>
        <v>0</v>
      </c>
      <c r="F782" s="89">
        <f t="shared" si="68"/>
        <v>0</v>
      </c>
      <c r="G782" s="64" t="s">
        <v>8</v>
      </c>
      <c r="H782" s="64">
        <f t="shared" si="65"/>
        <v>0</v>
      </c>
    </row>
    <row r="783" spans="1:8">
      <c r="A783" s="106" t="e">
        <f>#REF!</f>
        <v>#REF!</v>
      </c>
      <c r="B783" s="62" t="e">
        <f t="shared" si="64"/>
        <v>#VALUE!</v>
      </c>
      <c r="C783" s="62" t="s">
        <v>29</v>
      </c>
      <c r="D783" s="63">
        <f t="shared" si="66"/>
        <v>0</v>
      </c>
      <c r="E783" s="87">
        <f t="shared" si="67"/>
        <v>0</v>
      </c>
      <c r="F783" s="89">
        <f t="shared" si="68"/>
        <v>0</v>
      </c>
      <c r="G783" s="64" t="s">
        <v>8</v>
      </c>
      <c r="H783" s="64">
        <f t="shared" si="65"/>
        <v>0</v>
      </c>
    </row>
    <row r="784" spans="1:8">
      <c r="A784" s="106" t="e">
        <f>#REF!</f>
        <v>#REF!</v>
      </c>
      <c r="B784" s="62" t="e">
        <f t="shared" si="64"/>
        <v>#VALUE!</v>
      </c>
      <c r="C784" s="62" t="s">
        <v>29</v>
      </c>
      <c r="D784" s="63">
        <f t="shared" si="66"/>
        <v>0</v>
      </c>
      <c r="E784" s="87">
        <f t="shared" si="67"/>
        <v>0</v>
      </c>
      <c r="F784" s="89">
        <f t="shared" si="68"/>
        <v>0</v>
      </c>
      <c r="G784" s="64" t="s">
        <v>8</v>
      </c>
      <c r="H784" s="64">
        <f t="shared" si="65"/>
        <v>0</v>
      </c>
    </row>
    <row r="785" spans="1:8">
      <c r="A785" s="106" t="e">
        <f>#REF!</f>
        <v>#REF!</v>
      </c>
      <c r="B785" s="62" t="e">
        <f t="shared" si="64"/>
        <v>#VALUE!</v>
      </c>
      <c r="C785" s="62" t="s">
        <v>29</v>
      </c>
      <c r="D785" s="63">
        <f t="shared" si="66"/>
        <v>0</v>
      </c>
      <c r="E785" s="87">
        <f t="shared" si="67"/>
        <v>0</v>
      </c>
      <c r="F785" s="89">
        <f t="shared" si="68"/>
        <v>0</v>
      </c>
      <c r="G785" s="64" t="s">
        <v>8</v>
      </c>
      <c r="H785" s="64">
        <f t="shared" si="65"/>
        <v>0</v>
      </c>
    </row>
    <row r="786" spans="1:8">
      <c r="A786" s="106" t="e">
        <f>#REF!</f>
        <v>#REF!</v>
      </c>
      <c r="B786" s="62" t="e">
        <f t="shared" si="64"/>
        <v>#VALUE!</v>
      </c>
      <c r="C786" s="62" t="s">
        <v>29</v>
      </c>
      <c r="D786" s="63">
        <f t="shared" si="66"/>
        <v>0</v>
      </c>
      <c r="E786" s="87">
        <f t="shared" si="67"/>
        <v>0</v>
      </c>
      <c r="F786" s="89">
        <f t="shared" si="68"/>
        <v>0</v>
      </c>
      <c r="G786" s="64" t="s">
        <v>8</v>
      </c>
      <c r="H786" s="64">
        <f t="shared" si="65"/>
        <v>0</v>
      </c>
    </row>
    <row r="787" spans="1:8">
      <c r="A787" s="106" t="e">
        <f>#REF!</f>
        <v>#REF!</v>
      </c>
      <c r="B787" s="62" t="e">
        <f t="shared" si="64"/>
        <v>#VALUE!</v>
      </c>
      <c r="C787" s="62" t="s">
        <v>29</v>
      </c>
      <c r="D787" s="63">
        <f t="shared" si="66"/>
        <v>0</v>
      </c>
      <c r="E787" s="87">
        <f t="shared" si="67"/>
        <v>0</v>
      </c>
      <c r="F787" s="89">
        <f t="shared" si="68"/>
        <v>0</v>
      </c>
      <c r="G787" s="64" t="s">
        <v>8</v>
      </c>
      <c r="H787" s="64">
        <f t="shared" si="65"/>
        <v>0</v>
      </c>
    </row>
    <row r="788" spans="1:8">
      <c r="A788" s="106" t="e">
        <f>#REF!</f>
        <v>#REF!</v>
      </c>
      <c r="B788" s="62" t="e">
        <f t="shared" si="64"/>
        <v>#VALUE!</v>
      </c>
      <c r="C788" s="62" t="s">
        <v>29</v>
      </c>
      <c r="D788" s="63">
        <f t="shared" si="66"/>
        <v>0</v>
      </c>
      <c r="E788" s="87">
        <f t="shared" si="67"/>
        <v>0</v>
      </c>
      <c r="F788" s="89">
        <f t="shared" si="68"/>
        <v>0</v>
      </c>
      <c r="G788" s="64" t="s">
        <v>8</v>
      </c>
      <c r="H788" s="64">
        <f t="shared" si="65"/>
        <v>0</v>
      </c>
    </row>
    <row r="789" spans="1:8">
      <c r="A789" s="106" t="e">
        <f>#REF!</f>
        <v>#REF!</v>
      </c>
      <c r="B789" s="62" t="e">
        <f t="shared" si="64"/>
        <v>#VALUE!</v>
      </c>
      <c r="C789" s="62" t="s">
        <v>29</v>
      </c>
      <c r="D789" s="63">
        <f t="shared" si="66"/>
        <v>0</v>
      </c>
      <c r="E789" s="87">
        <f t="shared" si="67"/>
        <v>0</v>
      </c>
      <c r="F789" s="89">
        <f t="shared" si="68"/>
        <v>0</v>
      </c>
      <c r="G789" s="64" t="s">
        <v>8</v>
      </c>
      <c r="H789" s="64">
        <f t="shared" si="65"/>
        <v>0</v>
      </c>
    </row>
    <row r="790" spans="1:8">
      <c r="A790" s="106" t="e">
        <f>#REF!</f>
        <v>#REF!</v>
      </c>
      <c r="B790" s="62" t="e">
        <f t="shared" si="64"/>
        <v>#VALUE!</v>
      </c>
      <c r="C790" s="62" t="s">
        <v>29</v>
      </c>
      <c r="D790" s="63">
        <f t="shared" si="66"/>
        <v>0</v>
      </c>
      <c r="E790" s="87">
        <f t="shared" si="67"/>
        <v>0</v>
      </c>
      <c r="F790" s="89">
        <f t="shared" si="68"/>
        <v>0</v>
      </c>
      <c r="G790" s="64" t="s">
        <v>8</v>
      </c>
      <c r="H790" s="64">
        <f t="shared" si="65"/>
        <v>0</v>
      </c>
    </row>
    <row r="791" spans="1:8">
      <c r="A791" s="106" t="e">
        <f>#REF!</f>
        <v>#REF!</v>
      </c>
      <c r="B791" s="62" t="e">
        <f t="shared" si="64"/>
        <v>#VALUE!</v>
      </c>
      <c r="C791" s="62" t="s">
        <v>29</v>
      </c>
      <c r="D791" s="63">
        <f t="shared" si="66"/>
        <v>0</v>
      </c>
      <c r="E791" s="87">
        <f t="shared" si="67"/>
        <v>0</v>
      </c>
      <c r="F791" s="89">
        <f t="shared" si="68"/>
        <v>0</v>
      </c>
      <c r="G791" s="64" t="s">
        <v>8</v>
      </c>
      <c r="H791" s="64">
        <f t="shared" si="65"/>
        <v>0</v>
      </c>
    </row>
    <row r="792" spans="1:8">
      <c r="A792" s="106" t="e">
        <f>#REF!</f>
        <v>#REF!</v>
      </c>
      <c r="B792" s="62" t="e">
        <f t="shared" si="64"/>
        <v>#VALUE!</v>
      </c>
      <c r="C792" s="62" t="s">
        <v>29</v>
      </c>
      <c r="D792" s="63">
        <f t="shared" si="66"/>
        <v>0</v>
      </c>
      <c r="E792" s="87">
        <f t="shared" si="67"/>
        <v>0</v>
      </c>
      <c r="F792" s="89">
        <f t="shared" si="68"/>
        <v>0</v>
      </c>
      <c r="G792" s="64" t="s">
        <v>8</v>
      </c>
      <c r="H792" s="64">
        <f t="shared" si="65"/>
        <v>0</v>
      </c>
    </row>
    <row r="793" spans="1:8">
      <c r="A793" s="106" t="e">
        <f>#REF!</f>
        <v>#REF!</v>
      </c>
      <c r="B793" s="62" t="e">
        <f t="shared" si="64"/>
        <v>#VALUE!</v>
      </c>
      <c r="C793" s="62" t="s">
        <v>29</v>
      </c>
      <c r="D793" s="63">
        <f t="shared" si="66"/>
        <v>0</v>
      </c>
      <c r="E793" s="87">
        <f t="shared" si="67"/>
        <v>0</v>
      </c>
      <c r="F793" s="89">
        <f t="shared" si="68"/>
        <v>0</v>
      </c>
      <c r="G793" s="64" t="s">
        <v>8</v>
      </c>
      <c r="H793" s="64">
        <f t="shared" si="65"/>
        <v>0</v>
      </c>
    </row>
    <row r="794" spans="1:8">
      <c r="A794" s="106" t="e">
        <f>#REF!</f>
        <v>#REF!</v>
      </c>
      <c r="B794" s="62" t="e">
        <f t="shared" si="64"/>
        <v>#VALUE!</v>
      </c>
      <c r="C794" s="62" t="s">
        <v>29</v>
      </c>
      <c r="D794" s="63">
        <f t="shared" si="66"/>
        <v>0</v>
      </c>
      <c r="E794" s="87">
        <f t="shared" si="67"/>
        <v>0</v>
      </c>
      <c r="F794" s="89">
        <f t="shared" si="68"/>
        <v>0</v>
      </c>
      <c r="G794" s="64" t="s">
        <v>8</v>
      </c>
      <c r="H794" s="64">
        <f t="shared" si="65"/>
        <v>0</v>
      </c>
    </row>
    <row r="795" spans="1:8">
      <c r="A795" s="106" t="e">
        <f>#REF!</f>
        <v>#REF!</v>
      </c>
      <c r="B795" s="62" t="e">
        <f t="shared" si="64"/>
        <v>#VALUE!</v>
      </c>
      <c r="C795" s="62" t="s">
        <v>29</v>
      </c>
      <c r="D795" s="63">
        <f t="shared" si="66"/>
        <v>0</v>
      </c>
      <c r="E795" s="87">
        <f t="shared" si="67"/>
        <v>0</v>
      </c>
      <c r="F795" s="89">
        <f t="shared" si="68"/>
        <v>0</v>
      </c>
      <c r="G795" s="64" t="s">
        <v>8</v>
      </c>
      <c r="H795" s="64">
        <f t="shared" si="65"/>
        <v>0</v>
      </c>
    </row>
    <row r="796" spans="1:8">
      <c r="A796" s="106" t="e">
        <f>#REF!</f>
        <v>#REF!</v>
      </c>
      <c r="B796" s="62" t="e">
        <f t="shared" si="64"/>
        <v>#VALUE!</v>
      </c>
      <c r="C796" s="62" t="s">
        <v>29</v>
      </c>
      <c r="D796" s="63">
        <f t="shared" si="66"/>
        <v>0</v>
      </c>
      <c r="E796" s="87">
        <f t="shared" si="67"/>
        <v>0</v>
      </c>
      <c r="F796" s="89">
        <f t="shared" si="68"/>
        <v>0</v>
      </c>
      <c r="G796" s="64" t="s">
        <v>8</v>
      </c>
      <c r="H796" s="64">
        <f t="shared" si="65"/>
        <v>0</v>
      </c>
    </row>
    <row r="797" spans="1:8">
      <c r="A797" s="106" t="e">
        <f>#REF!</f>
        <v>#REF!</v>
      </c>
      <c r="B797" s="62" t="e">
        <f t="shared" si="64"/>
        <v>#VALUE!</v>
      </c>
      <c r="C797" s="62" t="s">
        <v>29</v>
      </c>
      <c r="D797" s="63">
        <f t="shared" si="66"/>
        <v>0</v>
      </c>
      <c r="E797" s="87">
        <f t="shared" si="67"/>
        <v>0</v>
      </c>
      <c r="F797" s="89">
        <f t="shared" si="68"/>
        <v>0</v>
      </c>
      <c r="G797" s="64" t="s">
        <v>8</v>
      </c>
      <c r="H797" s="64">
        <f t="shared" si="65"/>
        <v>0</v>
      </c>
    </row>
    <row r="798" spans="1:8">
      <c r="A798" s="106" t="e">
        <f>#REF!</f>
        <v>#REF!</v>
      </c>
      <c r="B798" s="62" t="e">
        <f t="shared" si="64"/>
        <v>#VALUE!</v>
      </c>
      <c r="C798" s="62" t="s">
        <v>29</v>
      </c>
      <c r="D798" s="63">
        <f t="shared" si="66"/>
        <v>0</v>
      </c>
      <c r="E798" s="87">
        <f t="shared" si="67"/>
        <v>0</v>
      </c>
      <c r="F798" s="89">
        <f t="shared" si="68"/>
        <v>0</v>
      </c>
      <c r="G798" s="64" t="s">
        <v>8</v>
      </c>
      <c r="H798" s="64">
        <f t="shared" si="65"/>
        <v>0</v>
      </c>
    </row>
    <row r="799" spans="1:8">
      <c r="A799" s="106" t="e">
        <f>#REF!</f>
        <v>#REF!</v>
      </c>
      <c r="B799" s="62" t="e">
        <f t="shared" si="64"/>
        <v>#VALUE!</v>
      </c>
      <c r="C799" s="62" t="s">
        <v>29</v>
      </c>
      <c r="D799" s="63">
        <f t="shared" si="66"/>
        <v>0</v>
      </c>
      <c r="E799" s="87">
        <f t="shared" si="67"/>
        <v>0</v>
      </c>
      <c r="F799" s="89">
        <f t="shared" si="68"/>
        <v>0</v>
      </c>
      <c r="G799" s="64" t="s">
        <v>8</v>
      </c>
      <c r="H799" s="64">
        <f t="shared" si="65"/>
        <v>0</v>
      </c>
    </row>
    <row r="800" spans="1:8">
      <c r="A800" s="106" t="e">
        <f>#REF!</f>
        <v>#REF!</v>
      </c>
      <c r="B800" s="62" t="e">
        <f t="shared" si="64"/>
        <v>#VALUE!</v>
      </c>
      <c r="C800" s="62" t="s">
        <v>29</v>
      </c>
      <c r="D800" s="63">
        <f t="shared" si="66"/>
        <v>0</v>
      </c>
      <c r="E800" s="87">
        <f t="shared" si="67"/>
        <v>0</v>
      </c>
      <c r="F800" s="89">
        <f t="shared" si="68"/>
        <v>0</v>
      </c>
      <c r="G800" s="64" t="s">
        <v>8</v>
      </c>
      <c r="H800" s="64">
        <f t="shared" si="65"/>
        <v>0</v>
      </c>
    </row>
    <row r="801" spans="1:8">
      <c r="A801" s="106" t="e">
        <f>#REF!</f>
        <v>#REF!</v>
      </c>
      <c r="B801" s="62" t="e">
        <f t="shared" si="64"/>
        <v>#VALUE!</v>
      </c>
      <c r="C801" s="62" t="s">
        <v>29</v>
      </c>
      <c r="D801" s="63">
        <f t="shared" si="66"/>
        <v>0</v>
      </c>
      <c r="E801" s="87">
        <f t="shared" si="67"/>
        <v>0</v>
      </c>
      <c r="F801" s="89">
        <f t="shared" si="68"/>
        <v>0</v>
      </c>
      <c r="G801" s="64" t="s">
        <v>8</v>
      </c>
      <c r="H801" s="64">
        <f t="shared" si="65"/>
        <v>0</v>
      </c>
    </row>
    <row r="802" spans="1:8">
      <c r="A802" s="106" t="e">
        <f>#REF!</f>
        <v>#REF!</v>
      </c>
      <c r="B802" s="62" t="e">
        <f t="shared" si="64"/>
        <v>#VALUE!</v>
      </c>
      <c r="C802" s="62" t="s">
        <v>29</v>
      </c>
      <c r="D802" s="63">
        <f t="shared" si="66"/>
        <v>0</v>
      </c>
      <c r="E802" s="87">
        <f t="shared" si="67"/>
        <v>0</v>
      </c>
      <c r="F802" s="89">
        <f t="shared" si="68"/>
        <v>0</v>
      </c>
      <c r="G802" s="64" t="s">
        <v>8</v>
      </c>
      <c r="H802" s="64">
        <f t="shared" si="65"/>
        <v>0</v>
      </c>
    </row>
    <row r="803" spans="1:8">
      <c r="A803" s="106" t="e">
        <f>#REF!</f>
        <v>#REF!</v>
      </c>
      <c r="B803" s="62" t="e">
        <f t="shared" si="64"/>
        <v>#VALUE!</v>
      </c>
      <c r="C803" s="62" t="s">
        <v>29</v>
      </c>
      <c r="D803" s="63">
        <f t="shared" si="66"/>
        <v>0</v>
      </c>
      <c r="E803" s="87">
        <f t="shared" si="67"/>
        <v>0</v>
      </c>
      <c r="F803" s="89">
        <f t="shared" si="68"/>
        <v>0</v>
      </c>
      <c r="G803" s="64" t="s">
        <v>8</v>
      </c>
      <c r="H803" s="64">
        <f t="shared" si="65"/>
        <v>0</v>
      </c>
    </row>
    <row r="804" spans="1:8">
      <c r="A804" s="106" t="e">
        <f>#REF!</f>
        <v>#REF!</v>
      </c>
      <c r="B804" s="62" t="e">
        <f t="shared" si="64"/>
        <v>#VALUE!</v>
      </c>
      <c r="C804" s="62" t="s">
        <v>29</v>
      </c>
      <c r="D804" s="63">
        <f t="shared" si="66"/>
        <v>0</v>
      </c>
      <c r="E804" s="87">
        <f t="shared" si="67"/>
        <v>0</v>
      </c>
      <c r="F804" s="89">
        <f t="shared" si="68"/>
        <v>0</v>
      </c>
      <c r="G804" s="64" t="s">
        <v>8</v>
      </c>
      <c r="H804" s="64">
        <f t="shared" si="65"/>
        <v>0</v>
      </c>
    </row>
    <row r="805" spans="1:8">
      <c r="A805" s="106" t="e">
        <f>#REF!</f>
        <v>#REF!</v>
      </c>
      <c r="B805" s="62" t="e">
        <f t="shared" si="64"/>
        <v>#VALUE!</v>
      </c>
      <c r="C805" s="62" t="s">
        <v>29</v>
      </c>
      <c r="D805" s="63">
        <f t="shared" si="66"/>
        <v>0</v>
      </c>
      <c r="E805" s="87">
        <f t="shared" si="67"/>
        <v>0</v>
      </c>
      <c r="F805" s="89">
        <f t="shared" si="68"/>
        <v>0</v>
      </c>
      <c r="G805" s="64" t="s">
        <v>8</v>
      </c>
      <c r="H805" s="64">
        <f t="shared" si="65"/>
        <v>0</v>
      </c>
    </row>
    <row r="806" spans="1:8">
      <c r="A806" s="106" t="e">
        <f>#REF!</f>
        <v>#REF!</v>
      </c>
      <c r="B806" s="62" t="e">
        <f t="shared" si="64"/>
        <v>#VALUE!</v>
      </c>
      <c r="C806" s="62" t="s">
        <v>29</v>
      </c>
      <c r="D806" s="63">
        <f t="shared" si="66"/>
        <v>0</v>
      </c>
      <c r="E806" s="87">
        <f t="shared" si="67"/>
        <v>0</v>
      </c>
      <c r="F806" s="89">
        <f t="shared" si="68"/>
        <v>0</v>
      </c>
      <c r="G806" s="64" t="s">
        <v>8</v>
      </c>
      <c r="H806" s="64">
        <f t="shared" si="65"/>
        <v>0</v>
      </c>
    </row>
    <row r="807" spans="1:8">
      <c r="A807" s="106" t="e">
        <f>#REF!</f>
        <v>#REF!</v>
      </c>
      <c r="B807" s="62" t="e">
        <f t="shared" si="64"/>
        <v>#VALUE!</v>
      </c>
      <c r="C807" s="62" t="s">
        <v>29</v>
      </c>
      <c r="D807" s="63">
        <f t="shared" si="66"/>
        <v>0</v>
      </c>
      <c r="E807" s="87">
        <f t="shared" si="67"/>
        <v>0</v>
      </c>
      <c r="F807" s="89">
        <f t="shared" si="68"/>
        <v>0</v>
      </c>
      <c r="G807" s="64" t="s">
        <v>8</v>
      </c>
      <c r="H807" s="64">
        <f t="shared" si="65"/>
        <v>0</v>
      </c>
    </row>
    <row r="808" spans="1:8">
      <c r="A808" s="106" t="e">
        <f>#REF!</f>
        <v>#REF!</v>
      </c>
      <c r="B808" s="62" t="e">
        <f t="shared" si="64"/>
        <v>#VALUE!</v>
      </c>
      <c r="C808" s="62" t="s">
        <v>29</v>
      </c>
      <c r="D808" s="63">
        <f t="shared" si="66"/>
        <v>0</v>
      </c>
      <c r="E808" s="87">
        <f t="shared" si="67"/>
        <v>0</v>
      </c>
      <c r="F808" s="89">
        <f t="shared" si="68"/>
        <v>0</v>
      </c>
      <c r="G808" s="64" t="s">
        <v>8</v>
      </c>
      <c r="H808" s="64">
        <f t="shared" si="65"/>
        <v>0</v>
      </c>
    </row>
    <row r="809" spans="1:8">
      <c r="A809" s="106" t="e">
        <f>#REF!</f>
        <v>#REF!</v>
      </c>
      <c r="B809" s="62" t="e">
        <f t="shared" si="64"/>
        <v>#VALUE!</v>
      </c>
      <c r="C809" s="62" t="s">
        <v>29</v>
      </c>
      <c r="D809" s="63">
        <f t="shared" si="66"/>
        <v>0</v>
      </c>
      <c r="E809" s="87">
        <f t="shared" si="67"/>
        <v>0</v>
      </c>
      <c r="F809" s="89">
        <f t="shared" si="68"/>
        <v>0</v>
      </c>
      <c r="G809" s="64" t="s">
        <v>8</v>
      </c>
      <c r="H809" s="64">
        <f t="shared" si="65"/>
        <v>0</v>
      </c>
    </row>
    <row r="810" spans="1:8">
      <c r="A810" s="106" t="e">
        <f>#REF!</f>
        <v>#REF!</v>
      </c>
      <c r="B810" s="62" t="e">
        <f t="shared" si="64"/>
        <v>#VALUE!</v>
      </c>
      <c r="C810" s="62" t="s">
        <v>29</v>
      </c>
      <c r="D810" s="63">
        <f t="shared" si="66"/>
        <v>0</v>
      </c>
      <c r="E810" s="87">
        <f t="shared" si="67"/>
        <v>0</v>
      </c>
      <c r="F810" s="89">
        <f t="shared" si="68"/>
        <v>0</v>
      </c>
      <c r="G810" s="64" t="s">
        <v>8</v>
      </c>
      <c r="H810" s="64">
        <f t="shared" si="65"/>
        <v>0</v>
      </c>
    </row>
    <row r="811" spans="1:8">
      <c r="A811" s="106" t="e">
        <f>#REF!</f>
        <v>#REF!</v>
      </c>
      <c r="B811" s="62" t="e">
        <f t="shared" si="64"/>
        <v>#VALUE!</v>
      </c>
      <c r="C811" s="62" t="s">
        <v>29</v>
      </c>
      <c r="D811" s="63">
        <f t="shared" si="66"/>
        <v>0</v>
      </c>
      <c r="E811" s="87">
        <f t="shared" si="67"/>
        <v>0</v>
      </c>
      <c r="F811" s="89">
        <f t="shared" si="68"/>
        <v>0</v>
      </c>
      <c r="G811" s="64" t="s">
        <v>8</v>
      </c>
      <c r="H811" s="64">
        <f t="shared" si="65"/>
        <v>0</v>
      </c>
    </row>
    <row r="812" spans="1:8">
      <c r="A812" s="106" t="e">
        <f>#REF!</f>
        <v>#REF!</v>
      </c>
      <c r="B812" s="62" t="e">
        <f t="shared" si="64"/>
        <v>#VALUE!</v>
      </c>
      <c r="C812" s="62" t="s">
        <v>29</v>
      </c>
      <c r="D812" s="63">
        <f t="shared" si="66"/>
        <v>0</v>
      </c>
      <c r="E812" s="87">
        <f t="shared" si="67"/>
        <v>0</v>
      </c>
      <c r="F812" s="89">
        <f t="shared" si="68"/>
        <v>0</v>
      </c>
      <c r="G812" s="64" t="s">
        <v>8</v>
      </c>
      <c r="H812" s="64">
        <f t="shared" si="65"/>
        <v>0</v>
      </c>
    </row>
    <row r="813" spans="1:8">
      <c r="A813" s="106" t="e">
        <f>#REF!</f>
        <v>#REF!</v>
      </c>
      <c r="B813" s="62" t="e">
        <f t="shared" si="64"/>
        <v>#VALUE!</v>
      </c>
      <c r="C813" s="62" t="s">
        <v>29</v>
      </c>
      <c r="D813" s="63">
        <f t="shared" si="66"/>
        <v>0</v>
      </c>
      <c r="E813" s="87">
        <f t="shared" si="67"/>
        <v>0</v>
      </c>
      <c r="F813" s="89">
        <f t="shared" si="68"/>
        <v>0</v>
      </c>
      <c r="G813" s="64" t="s">
        <v>8</v>
      </c>
      <c r="H813" s="64">
        <f t="shared" si="65"/>
        <v>0</v>
      </c>
    </row>
    <row r="814" spans="1:8">
      <c r="A814" s="106" t="e">
        <f>#REF!</f>
        <v>#REF!</v>
      </c>
      <c r="B814" s="62" t="e">
        <f t="shared" si="64"/>
        <v>#VALUE!</v>
      </c>
      <c r="C814" s="62" t="s">
        <v>29</v>
      </c>
      <c r="D814" s="63">
        <f t="shared" si="66"/>
        <v>0</v>
      </c>
      <c r="E814" s="87">
        <f t="shared" si="67"/>
        <v>0</v>
      </c>
      <c r="F814" s="89">
        <f t="shared" si="68"/>
        <v>0</v>
      </c>
      <c r="G814" s="64" t="s">
        <v>8</v>
      </c>
      <c r="H814" s="64">
        <f t="shared" si="65"/>
        <v>0</v>
      </c>
    </row>
    <row r="815" spans="1:8">
      <c r="A815" s="106" t="e">
        <f>#REF!</f>
        <v>#REF!</v>
      </c>
      <c r="B815" s="62" t="e">
        <f t="shared" si="64"/>
        <v>#VALUE!</v>
      </c>
      <c r="C815" s="62" t="s">
        <v>29</v>
      </c>
      <c r="D815" s="63">
        <f t="shared" si="66"/>
        <v>0</v>
      </c>
      <c r="E815" s="87">
        <f t="shared" si="67"/>
        <v>0</v>
      </c>
      <c r="F815" s="89">
        <f t="shared" si="68"/>
        <v>0</v>
      </c>
      <c r="G815" s="64" t="s">
        <v>8</v>
      </c>
      <c r="H815" s="64">
        <f t="shared" si="65"/>
        <v>0</v>
      </c>
    </row>
    <row r="816" spans="1:8">
      <c r="A816" s="106" t="e">
        <f>#REF!</f>
        <v>#REF!</v>
      </c>
      <c r="B816" s="62" t="e">
        <f t="shared" si="64"/>
        <v>#VALUE!</v>
      </c>
      <c r="C816" s="62" t="s">
        <v>29</v>
      </c>
      <c r="D816" s="63">
        <f t="shared" si="66"/>
        <v>0</v>
      </c>
      <c r="E816" s="87">
        <f t="shared" si="67"/>
        <v>0</v>
      </c>
      <c r="F816" s="89">
        <f t="shared" si="68"/>
        <v>0</v>
      </c>
      <c r="G816" s="64" t="s">
        <v>8</v>
      </c>
      <c r="H816" s="64">
        <f t="shared" si="65"/>
        <v>0</v>
      </c>
    </row>
    <row r="817" spans="1:8">
      <c r="A817" s="106" t="e">
        <f>#REF!</f>
        <v>#REF!</v>
      </c>
      <c r="B817" s="62" t="e">
        <f t="shared" si="64"/>
        <v>#VALUE!</v>
      </c>
      <c r="C817" s="62" t="s">
        <v>29</v>
      </c>
      <c r="D817" s="63">
        <f t="shared" si="66"/>
        <v>0</v>
      </c>
      <c r="E817" s="87">
        <f t="shared" si="67"/>
        <v>0</v>
      </c>
      <c r="F817" s="89">
        <f t="shared" si="68"/>
        <v>0</v>
      </c>
      <c r="G817" s="64" t="s">
        <v>8</v>
      </c>
      <c r="H817" s="64">
        <f t="shared" si="65"/>
        <v>0</v>
      </c>
    </row>
    <row r="818" spans="1:8">
      <c r="A818" s="106" t="e">
        <f>#REF!</f>
        <v>#REF!</v>
      </c>
      <c r="B818" s="62" t="e">
        <f t="shared" si="64"/>
        <v>#VALUE!</v>
      </c>
      <c r="C818" s="62" t="s">
        <v>29</v>
      </c>
      <c r="D818" s="63">
        <f t="shared" si="66"/>
        <v>0</v>
      </c>
      <c r="E818" s="87">
        <f t="shared" si="67"/>
        <v>0</v>
      </c>
      <c r="F818" s="89">
        <f t="shared" si="68"/>
        <v>0</v>
      </c>
      <c r="G818" s="64" t="s">
        <v>8</v>
      </c>
      <c r="H818" s="64">
        <f t="shared" si="65"/>
        <v>0</v>
      </c>
    </row>
    <row r="819" spans="1:8">
      <c r="A819" s="106" t="e">
        <f>#REF!</f>
        <v>#REF!</v>
      </c>
      <c r="B819" s="62" t="e">
        <f t="shared" si="64"/>
        <v>#VALUE!</v>
      </c>
      <c r="C819" s="62" t="s">
        <v>29</v>
      </c>
      <c r="D819" s="63">
        <f t="shared" si="66"/>
        <v>0</v>
      </c>
      <c r="E819" s="87">
        <f t="shared" si="67"/>
        <v>0</v>
      </c>
      <c r="F819" s="89">
        <f t="shared" si="68"/>
        <v>0</v>
      </c>
      <c r="G819" s="64" t="s">
        <v>8</v>
      </c>
      <c r="H819" s="64">
        <f t="shared" si="65"/>
        <v>0</v>
      </c>
    </row>
    <row r="820" spans="1:8">
      <c r="A820" s="106" t="e">
        <f>#REF!</f>
        <v>#REF!</v>
      </c>
      <c r="B820" s="62" t="e">
        <f t="shared" si="64"/>
        <v>#VALUE!</v>
      </c>
      <c r="C820" s="62" t="s">
        <v>29</v>
      </c>
      <c r="D820" s="63">
        <f t="shared" si="66"/>
        <v>0</v>
      </c>
      <c r="E820" s="87">
        <f t="shared" si="67"/>
        <v>0</v>
      </c>
      <c r="F820" s="89">
        <f t="shared" si="68"/>
        <v>0</v>
      </c>
      <c r="G820" s="64" t="s">
        <v>8</v>
      </c>
      <c r="H820" s="64">
        <f t="shared" si="65"/>
        <v>0</v>
      </c>
    </row>
    <row r="821" spans="1:8">
      <c r="A821" s="106" t="e">
        <f>#REF!</f>
        <v>#REF!</v>
      </c>
      <c r="B821" s="62" t="e">
        <f t="shared" si="64"/>
        <v>#VALUE!</v>
      </c>
      <c r="C821" s="62" t="s">
        <v>29</v>
      </c>
      <c r="D821" s="63">
        <f t="shared" si="66"/>
        <v>0</v>
      </c>
      <c r="E821" s="87">
        <f t="shared" si="67"/>
        <v>0</v>
      </c>
      <c r="F821" s="89">
        <f t="shared" si="68"/>
        <v>0</v>
      </c>
      <c r="G821" s="64" t="s">
        <v>8</v>
      </c>
      <c r="H821" s="64">
        <f t="shared" si="65"/>
        <v>0</v>
      </c>
    </row>
    <row r="822" spans="1:8">
      <c r="A822" s="106" t="e">
        <f>#REF!</f>
        <v>#REF!</v>
      </c>
      <c r="B822" s="62" t="e">
        <f t="shared" si="64"/>
        <v>#VALUE!</v>
      </c>
      <c r="C822" s="62" t="s">
        <v>29</v>
      </c>
      <c r="D822" s="63">
        <f t="shared" si="66"/>
        <v>0</v>
      </c>
      <c r="E822" s="87">
        <f t="shared" si="67"/>
        <v>0</v>
      </c>
      <c r="F822" s="89">
        <f t="shared" si="68"/>
        <v>0</v>
      </c>
      <c r="G822" s="64" t="s">
        <v>8</v>
      </c>
      <c r="H822" s="64">
        <f t="shared" si="65"/>
        <v>0</v>
      </c>
    </row>
    <row r="823" spans="1:8">
      <c r="A823" s="106" t="e">
        <f>#REF!</f>
        <v>#REF!</v>
      </c>
      <c r="B823" s="62" t="e">
        <f t="shared" si="64"/>
        <v>#VALUE!</v>
      </c>
      <c r="C823" s="62" t="s">
        <v>29</v>
      </c>
      <c r="D823" s="63">
        <f t="shared" si="66"/>
        <v>0</v>
      </c>
      <c r="E823" s="87">
        <f t="shared" si="67"/>
        <v>0</v>
      </c>
      <c r="F823" s="89">
        <f t="shared" si="68"/>
        <v>0</v>
      </c>
      <c r="G823" s="64" t="s">
        <v>8</v>
      </c>
      <c r="H823" s="64">
        <f t="shared" si="65"/>
        <v>0</v>
      </c>
    </row>
    <row r="824" spans="1:8">
      <c r="A824" s="106" t="e">
        <f>#REF!</f>
        <v>#REF!</v>
      </c>
      <c r="B824" s="62" t="e">
        <f t="shared" si="64"/>
        <v>#VALUE!</v>
      </c>
      <c r="C824" s="62" t="s">
        <v>29</v>
      </c>
      <c r="D824" s="63">
        <f t="shared" si="66"/>
        <v>0</v>
      </c>
      <c r="E824" s="87">
        <f t="shared" si="67"/>
        <v>0</v>
      </c>
      <c r="F824" s="89">
        <f t="shared" si="68"/>
        <v>0</v>
      </c>
      <c r="G824" s="64" t="s">
        <v>8</v>
      </c>
      <c r="H824" s="64">
        <f t="shared" si="65"/>
        <v>0</v>
      </c>
    </row>
    <row r="825" spans="1:8">
      <c r="A825" s="106" t="e">
        <f>#REF!</f>
        <v>#REF!</v>
      </c>
      <c r="B825" s="62" t="e">
        <f t="shared" si="64"/>
        <v>#VALUE!</v>
      </c>
      <c r="C825" s="62" t="s">
        <v>29</v>
      </c>
      <c r="D825" s="63">
        <f t="shared" si="66"/>
        <v>0</v>
      </c>
      <c r="E825" s="87">
        <f t="shared" si="67"/>
        <v>0</v>
      </c>
      <c r="F825" s="89">
        <f t="shared" si="68"/>
        <v>0</v>
      </c>
      <c r="G825" s="64" t="s">
        <v>8</v>
      </c>
      <c r="H825" s="64">
        <f t="shared" si="65"/>
        <v>0</v>
      </c>
    </row>
    <row r="826" spans="1:8">
      <c r="A826" s="106" t="e">
        <f>#REF!</f>
        <v>#REF!</v>
      </c>
      <c r="B826" s="62" t="e">
        <f t="shared" si="64"/>
        <v>#VALUE!</v>
      </c>
      <c r="C826" s="62" t="s">
        <v>29</v>
      </c>
      <c r="D826" s="63">
        <f t="shared" si="66"/>
        <v>0</v>
      </c>
      <c r="E826" s="87">
        <f t="shared" si="67"/>
        <v>0</v>
      </c>
      <c r="F826" s="89">
        <f t="shared" si="68"/>
        <v>0</v>
      </c>
      <c r="G826" s="64" t="s">
        <v>8</v>
      </c>
      <c r="H826" s="64">
        <f t="shared" si="65"/>
        <v>0</v>
      </c>
    </row>
    <row r="827" spans="1:8">
      <c r="A827" s="106" t="e">
        <f>#REF!</f>
        <v>#REF!</v>
      </c>
      <c r="B827" s="62" t="e">
        <f t="shared" si="64"/>
        <v>#VALUE!</v>
      </c>
      <c r="C827" s="62" t="s">
        <v>29</v>
      </c>
      <c r="D827" s="63">
        <f t="shared" si="66"/>
        <v>0</v>
      </c>
      <c r="E827" s="87">
        <f t="shared" si="67"/>
        <v>0</v>
      </c>
      <c r="F827" s="89">
        <f t="shared" si="68"/>
        <v>0</v>
      </c>
      <c r="G827" s="64" t="s">
        <v>8</v>
      </c>
      <c r="H827" s="64">
        <f t="shared" si="65"/>
        <v>0</v>
      </c>
    </row>
    <row r="828" spans="1:8">
      <c r="A828" s="106" t="e">
        <f>#REF!</f>
        <v>#REF!</v>
      </c>
      <c r="B828" s="62" t="e">
        <f t="shared" ref="B828:B891" si="69">MID(O828,FIND(" ",O828)+1,8)</f>
        <v>#VALUE!</v>
      </c>
      <c r="C828" s="62" t="s">
        <v>29</v>
      </c>
      <c r="D828" s="63">
        <f t="shared" si="66"/>
        <v>0</v>
      </c>
      <c r="E828" s="87">
        <f t="shared" si="67"/>
        <v>0</v>
      </c>
      <c r="F828" s="89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6" t="e">
        <f>#REF!</f>
        <v>#REF!</v>
      </c>
      <c r="B829" s="62" t="e">
        <f t="shared" si="69"/>
        <v>#VALUE!</v>
      </c>
      <c r="C829" s="62" t="s">
        <v>29</v>
      </c>
      <c r="D829" s="63">
        <f t="shared" si="66"/>
        <v>0</v>
      </c>
      <c r="E829" s="87">
        <f t="shared" si="67"/>
        <v>0</v>
      </c>
      <c r="F829" s="89">
        <f t="shared" si="68"/>
        <v>0</v>
      </c>
      <c r="G829" s="64" t="s">
        <v>8</v>
      </c>
      <c r="H829" s="64">
        <f t="shared" si="70"/>
        <v>0</v>
      </c>
    </row>
    <row r="830" spans="1:8">
      <c r="A830" s="106" t="e">
        <f>#REF!</f>
        <v>#REF!</v>
      </c>
      <c r="B830" s="62" t="e">
        <f t="shared" si="69"/>
        <v>#VALUE!</v>
      </c>
      <c r="C830" s="62" t="s">
        <v>29</v>
      </c>
      <c r="D830" s="63">
        <f t="shared" si="66"/>
        <v>0</v>
      </c>
      <c r="E830" s="87">
        <f t="shared" si="67"/>
        <v>0</v>
      </c>
      <c r="F830" s="89">
        <f t="shared" si="68"/>
        <v>0</v>
      </c>
      <c r="G830" s="64" t="s">
        <v>8</v>
      </c>
      <c r="H830" s="64">
        <f t="shared" si="70"/>
        <v>0</v>
      </c>
    </row>
    <row r="831" spans="1:8">
      <c r="A831" s="106" t="e">
        <f>#REF!</f>
        <v>#REF!</v>
      </c>
      <c r="B831" s="62" t="e">
        <f t="shared" si="69"/>
        <v>#VALUE!</v>
      </c>
      <c r="C831" s="62" t="s">
        <v>29</v>
      </c>
      <c r="D831" s="63">
        <f t="shared" si="66"/>
        <v>0</v>
      </c>
      <c r="E831" s="87">
        <f t="shared" si="67"/>
        <v>0</v>
      </c>
      <c r="F831" s="89">
        <f t="shared" si="68"/>
        <v>0</v>
      </c>
      <c r="G831" s="64" t="s">
        <v>8</v>
      </c>
      <c r="H831" s="64">
        <f t="shared" si="70"/>
        <v>0</v>
      </c>
    </row>
    <row r="832" spans="1:8">
      <c r="A832" s="106" t="e">
        <f>#REF!</f>
        <v>#REF!</v>
      </c>
      <c r="B832" s="62" t="e">
        <f t="shared" si="69"/>
        <v>#VALUE!</v>
      </c>
      <c r="C832" s="62" t="s">
        <v>29</v>
      </c>
      <c r="D832" s="63">
        <f t="shared" si="66"/>
        <v>0</v>
      </c>
      <c r="E832" s="87">
        <f t="shared" si="67"/>
        <v>0</v>
      </c>
      <c r="F832" s="89">
        <f t="shared" si="68"/>
        <v>0</v>
      </c>
      <c r="G832" s="64" t="s">
        <v>8</v>
      </c>
      <c r="H832" s="64">
        <f t="shared" si="70"/>
        <v>0</v>
      </c>
    </row>
    <row r="833" spans="1:8">
      <c r="A833" s="106" t="e">
        <f>#REF!</f>
        <v>#REF!</v>
      </c>
      <c r="B833" s="62" t="e">
        <f t="shared" si="69"/>
        <v>#VALUE!</v>
      </c>
      <c r="C833" s="62" t="s">
        <v>29</v>
      </c>
      <c r="D833" s="63">
        <f t="shared" si="66"/>
        <v>0</v>
      </c>
      <c r="E833" s="87">
        <f t="shared" si="67"/>
        <v>0</v>
      </c>
      <c r="F833" s="89">
        <f t="shared" si="68"/>
        <v>0</v>
      </c>
      <c r="G833" s="64" t="s">
        <v>8</v>
      </c>
      <c r="H833" s="64">
        <f t="shared" si="70"/>
        <v>0</v>
      </c>
    </row>
    <row r="834" spans="1:8">
      <c r="A834" s="106" t="e">
        <f>#REF!</f>
        <v>#REF!</v>
      </c>
      <c r="B834" s="62" t="e">
        <f t="shared" si="69"/>
        <v>#VALUE!</v>
      </c>
      <c r="C834" s="62" t="s">
        <v>29</v>
      </c>
      <c r="D834" s="63">
        <f t="shared" si="66"/>
        <v>0</v>
      </c>
      <c r="E834" s="87">
        <f t="shared" si="67"/>
        <v>0</v>
      </c>
      <c r="F834" s="89">
        <f t="shared" si="68"/>
        <v>0</v>
      </c>
      <c r="G834" s="64" t="s">
        <v>8</v>
      </c>
      <c r="H834" s="64">
        <f t="shared" si="70"/>
        <v>0</v>
      </c>
    </row>
    <row r="835" spans="1:8">
      <c r="A835" s="106" t="e">
        <f>#REF!</f>
        <v>#REF!</v>
      </c>
      <c r="B835" s="62" t="e">
        <f t="shared" si="69"/>
        <v>#VALUE!</v>
      </c>
      <c r="C835" s="62" t="s">
        <v>29</v>
      </c>
      <c r="D835" s="63">
        <f t="shared" ref="D835:D898" si="71">L835</f>
        <v>0</v>
      </c>
      <c r="E835" s="87">
        <f t="shared" ref="E835:E898" si="72">M835/100</f>
        <v>0</v>
      </c>
      <c r="F835" s="89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6" t="e">
        <f>#REF!</f>
        <v>#REF!</v>
      </c>
      <c r="B836" s="62" t="e">
        <f t="shared" si="69"/>
        <v>#VALUE!</v>
      </c>
      <c r="C836" s="62" t="s">
        <v>29</v>
      </c>
      <c r="D836" s="63">
        <f t="shared" si="71"/>
        <v>0</v>
      </c>
      <c r="E836" s="87">
        <f t="shared" si="72"/>
        <v>0</v>
      </c>
      <c r="F836" s="89">
        <f t="shared" si="73"/>
        <v>0</v>
      </c>
      <c r="G836" s="64" t="s">
        <v>8</v>
      </c>
      <c r="H836" s="64">
        <f t="shared" si="70"/>
        <v>0</v>
      </c>
    </row>
    <row r="837" spans="1:8">
      <c r="A837" s="106" t="e">
        <f>#REF!</f>
        <v>#REF!</v>
      </c>
      <c r="B837" s="62" t="e">
        <f t="shared" si="69"/>
        <v>#VALUE!</v>
      </c>
      <c r="C837" s="62" t="s">
        <v>29</v>
      </c>
      <c r="D837" s="63">
        <f t="shared" si="71"/>
        <v>0</v>
      </c>
      <c r="E837" s="87">
        <f t="shared" si="72"/>
        <v>0</v>
      </c>
      <c r="F837" s="89">
        <f t="shared" si="73"/>
        <v>0</v>
      </c>
      <c r="G837" s="64" t="s">
        <v>8</v>
      </c>
      <c r="H837" s="64">
        <f t="shared" si="70"/>
        <v>0</v>
      </c>
    </row>
    <row r="838" spans="1:8">
      <c r="A838" s="106" t="e">
        <f>#REF!</f>
        <v>#REF!</v>
      </c>
      <c r="B838" s="62" t="e">
        <f t="shared" si="69"/>
        <v>#VALUE!</v>
      </c>
      <c r="C838" s="62" t="s">
        <v>29</v>
      </c>
      <c r="D838" s="63">
        <f t="shared" si="71"/>
        <v>0</v>
      </c>
      <c r="E838" s="87">
        <f t="shared" si="72"/>
        <v>0</v>
      </c>
      <c r="F838" s="89">
        <f t="shared" si="73"/>
        <v>0</v>
      </c>
      <c r="G838" s="64" t="s">
        <v>8</v>
      </c>
      <c r="H838" s="64">
        <f t="shared" si="70"/>
        <v>0</v>
      </c>
    </row>
    <row r="839" spans="1:8">
      <c r="A839" s="106" t="e">
        <f>#REF!</f>
        <v>#REF!</v>
      </c>
      <c r="B839" s="62" t="e">
        <f t="shared" si="69"/>
        <v>#VALUE!</v>
      </c>
      <c r="C839" s="62" t="s">
        <v>29</v>
      </c>
      <c r="D839" s="63">
        <f t="shared" si="71"/>
        <v>0</v>
      </c>
      <c r="E839" s="87">
        <f t="shared" si="72"/>
        <v>0</v>
      </c>
      <c r="F839" s="89">
        <f t="shared" si="73"/>
        <v>0</v>
      </c>
      <c r="G839" s="64" t="s">
        <v>8</v>
      </c>
      <c r="H839" s="64">
        <f t="shared" si="70"/>
        <v>0</v>
      </c>
    </row>
    <row r="840" spans="1:8">
      <c r="A840" s="106" t="e">
        <f>#REF!</f>
        <v>#REF!</v>
      </c>
      <c r="B840" s="62" t="e">
        <f t="shared" si="69"/>
        <v>#VALUE!</v>
      </c>
      <c r="C840" s="62" t="s">
        <v>29</v>
      </c>
      <c r="D840" s="63">
        <f t="shared" si="71"/>
        <v>0</v>
      </c>
      <c r="E840" s="87">
        <f t="shared" si="72"/>
        <v>0</v>
      </c>
      <c r="F840" s="89">
        <f t="shared" si="73"/>
        <v>0</v>
      </c>
      <c r="G840" s="64" t="s">
        <v>8</v>
      </c>
      <c r="H840" s="64">
        <f t="shared" si="70"/>
        <v>0</v>
      </c>
    </row>
    <row r="841" spans="1:8">
      <c r="A841" s="106" t="e">
        <f>#REF!</f>
        <v>#REF!</v>
      </c>
      <c r="B841" s="62" t="e">
        <f t="shared" si="69"/>
        <v>#VALUE!</v>
      </c>
      <c r="C841" s="62" t="s">
        <v>29</v>
      </c>
      <c r="D841" s="63">
        <f t="shared" si="71"/>
        <v>0</v>
      </c>
      <c r="E841" s="87">
        <f t="shared" si="72"/>
        <v>0</v>
      </c>
      <c r="F841" s="89">
        <f t="shared" si="73"/>
        <v>0</v>
      </c>
      <c r="G841" s="64" t="s">
        <v>8</v>
      </c>
      <c r="H841" s="64">
        <f t="shared" si="70"/>
        <v>0</v>
      </c>
    </row>
    <row r="842" spans="1:8">
      <c r="A842" s="106" t="e">
        <f>#REF!</f>
        <v>#REF!</v>
      </c>
      <c r="B842" s="62" t="e">
        <f t="shared" si="69"/>
        <v>#VALUE!</v>
      </c>
      <c r="C842" s="62" t="s">
        <v>29</v>
      </c>
      <c r="D842" s="63">
        <f t="shared" si="71"/>
        <v>0</v>
      </c>
      <c r="E842" s="87">
        <f t="shared" si="72"/>
        <v>0</v>
      </c>
      <c r="F842" s="89">
        <f t="shared" si="73"/>
        <v>0</v>
      </c>
      <c r="G842" s="64" t="s">
        <v>8</v>
      </c>
      <c r="H842" s="64">
        <f t="shared" si="70"/>
        <v>0</v>
      </c>
    </row>
    <row r="843" spans="1:8">
      <c r="A843" s="106" t="e">
        <f>#REF!</f>
        <v>#REF!</v>
      </c>
      <c r="B843" s="62" t="e">
        <f t="shared" si="69"/>
        <v>#VALUE!</v>
      </c>
      <c r="C843" s="62" t="s">
        <v>29</v>
      </c>
      <c r="D843" s="63">
        <f t="shared" si="71"/>
        <v>0</v>
      </c>
      <c r="E843" s="87">
        <f t="shared" si="72"/>
        <v>0</v>
      </c>
      <c r="F843" s="89">
        <f t="shared" si="73"/>
        <v>0</v>
      </c>
      <c r="G843" s="64" t="s">
        <v>8</v>
      </c>
      <c r="H843" s="64">
        <f t="shared" si="70"/>
        <v>0</v>
      </c>
    </row>
    <row r="844" spans="1:8">
      <c r="A844" s="106" t="e">
        <f>#REF!</f>
        <v>#REF!</v>
      </c>
      <c r="B844" s="62" t="e">
        <f t="shared" si="69"/>
        <v>#VALUE!</v>
      </c>
      <c r="C844" s="62" t="s">
        <v>29</v>
      </c>
      <c r="D844" s="63">
        <f t="shared" si="71"/>
        <v>0</v>
      </c>
      <c r="E844" s="87">
        <f t="shared" si="72"/>
        <v>0</v>
      </c>
      <c r="F844" s="89">
        <f t="shared" si="73"/>
        <v>0</v>
      </c>
      <c r="G844" s="64" t="s">
        <v>8</v>
      </c>
      <c r="H844" s="64">
        <f t="shared" si="70"/>
        <v>0</v>
      </c>
    </row>
    <row r="845" spans="1:8">
      <c r="A845" s="106" t="e">
        <f>#REF!</f>
        <v>#REF!</v>
      </c>
      <c r="B845" s="62" t="e">
        <f t="shared" si="69"/>
        <v>#VALUE!</v>
      </c>
      <c r="C845" s="62" t="s">
        <v>29</v>
      </c>
      <c r="D845" s="63">
        <f t="shared" si="71"/>
        <v>0</v>
      </c>
      <c r="E845" s="87">
        <f t="shared" si="72"/>
        <v>0</v>
      </c>
      <c r="F845" s="89">
        <f t="shared" si="73"/>
        <v>0</v>
      </c>
      <c r="G845" s="64" t="s">
        <v>8</v>
      </c>
      <c r="H845" s="64">
        <f t="shared" si="70"/>
        <v>0</v>
      </c>
    </row>
    <row r="846" spans="1:8">
      <c r="A846" s="106" t="e">
        <f>#REF!</f>
        <v>#REF!</v>
      </c>
      <c r="B846" s="62" t="e">
        <f t="shared" si="69"/>
        <v>#VALUE!</v>
      </c>
      <c r="C846" s="62" t="s">
        <v>29</v>
      </c>
      <c r="D846" s="63">
        <f t="shared" si="71"/>
        <v>0</v>
      </c>
      <c r="E846" s="87">
        <f t="shared" si="72"/>
        <v>0</v>
      </c>
      <c r="F846" s="89">
        <f t="shared" si="73"/>
        <v>0</v>
      </c>
      <c r="G846" s="64" t="s">
        <v>8</v>
      </c>
      <c r="H846" s="64">
        <f t="shared" si="70"/>
        <v>0</v>
      </c>
    </row>
    <row r="847" spans="1:8">
      <c r="A847" s="106" t="e">
        <f>#REF!</f>
        <v>#REF!</v>
      </c>
      <c r="B847" s="62" t="e">
        <f t="shared" si="69"/>
        <v>#VALUE!</v>
      </c>
      <c r="C847" s="62" t="s">
        <v>29</v>
      </c>
      <c r="D847" s="63">
        <f t="shared" si="71"/>
        <v>0</v>
      </c>
      <c r="E847" s="87">
        <f t="shared" si="72"/>
        <v>0</v>
      </c>
      <c r="F847" s="89">
        <f t="shared" si="73"/>
        <v>0</v>
      </c>
      <c r="G847" s="64" t="s">
        <v>8</v>
      </c>
      <c r="H847" s="64">
        <f t="shared" si="70"/>
        <v>0</v>
      </c>
    </row>
    <row r="848" spans="1:8">
      <c r="A848" s="106" t="e">
        <f>#REF!</f>
        <v>#REF!</v>
      </c>
      <c r="B848" s="62" t="e">
        <f t="shared" si="69"/>
        <v>#VALUE!</v>
      </c>
      <c r="C848" s="62" t="s">
        <v>29</v>
      </c>
      <c r="D848" s="63">
        <f t="shared" si="71"/>
        <v>0</v>
      </c>
      <c r="E848" s="87">
        <f t="shared" si="72"/>
        <v>0</v>
      </c>
      <c r="F848" s="89">
        <f t="shared" si="73"/>
        <v>0</v>
      </c>
      <c r="G848" s="64" t="s">
        <v>8</v>
      </c>
      <c r="H848" s="64">
        <f t="shared" si="70"/>
        <v>0</v>
      </c>
    </row>
    <row r="849" spans="1:8">
      <c r="A849" s="106" t="e">
        <f>#REF!</f>
        <v>#REF!</v>
      </c>
      <c r="B849" s="62" t="e">
        <f t="shared" si="69"/>
        <v>#VALUE!</v>
      </c>
      <c r="C849" s="62" t="s">
        <v>29</v>
      </c>
      <c r="D849" s="63">
        <f t="shared" si="71"/>
        <v>0</v>
      </c>
      <c r="E849" s="87">
        <f t="shared" si="72"/>
        <v>0</v>
      </c>
      <c r="F849" s="89">
        <f t="shared" si="73"/>
        <v>0</v>
      </c>
      <c r="G849" s="64" t="s">
        <v>8</v>
      </c>
      <c r="H849" s="64">
        <f t="shared" si="70"/>
        <v>0</v>
      </c>
    </row>
    <row r="850" spans="1:8">
      <c r="A850" s="106" t="e">
        <f>#REF!</f>
        <v>#REF!</v>
      </c>
      <c r="B850" s="62" t="e">
        <f t="shared" si="69"/>
        <v>#VALUE!</v>
      </c>
      <c r="C850" s="62" t="s">
        <v>29</v>
      </c>
      <c r="D850" s="63">
        <f t="shared" si="71"/>
        <v>0</v>
      </c>
      <c r="E850" s="87">
        <f t="shared" si="72"/>
        <v>0</v>
      </c>
      <c r="F850" s="89">
        <f t="shared" si="73"/>
        <v>0</v>
      </c>
      <c r="G850" s="64" t="s">
        <v>8</v>
      </c>
      <c r="H850" s="64">
        <f t="shared" si="70"/>
        <v>0</v>
      </c>
    </row>
    <row r="851" spans="1:8">
      <c r="A851" s="106" t="e">
        <f>#REF!</f>
        <v>#REF!</v>
      </c>
      <c r="B851" s="62" t="e">
        <f t="shared" si="69"/>
        <v>#VALUE!</v>
      </c>
      <c r="C851" s="62" t="s">
        <v>29</v>
      </c>
      <c r="D851" s="63">
        <f t="shared" si="71"/>
        <v>0</v>
      </c>
      <c r="E851" s="87">
        <f t="shared" si="72"/>
        <v>0</v>
      </c>
      <c r="F851" s="89">
        <f t="shared" si="73"/>
        <v>0</v>
      </c>
      <c r="G851" s="64" t="s">
        <v>8</v>
      </c>
      <c r="H851" s="64">
        <f t="shared" si="70"/>
        <v>0</v>
      </c>
    </row>
    <row r="852" spans="1:8">
      <c r="A852" s="106" t="e">
        <f>#REF!</f>
        <v>#REF!</v>
      </c>
      <c r="B852" s="62" t="e">
        <f t="shared" si="69"/>
        <v>#VALUE!</v>
      </c>
      <c r="C852" s="62" t="s">
        <v>29</v>
      </c>
      <c r="D852" s="63">
        <f t="shared" si="71"/>
        <v>0</v>
      </c>
      <c r="E852" s="87">
        <f t="shared" si="72"/>
        <v>0</v>
      </c>
      <c r="F852" s="89">
        <f t="shared" si="73"/>
        <v>0</v>
      </c>
      <c r="G852" s="64" t="s">
        <v>8</v>
      </c>
      <c r="H852" s="64">
        <f t="shared" si="70"/>
        <v>0</v>
      </c>
    </row>
    <row r="853" spans="1:8">
      <c r="A853" s="106" t="e">
        <f>#REF!</f>
        <v>#REF!</v>
      </c>
      <c r="B853" s="62" t="e">
        <f t="shared" si="69"/>
        <v>#VALUE!</v>
      </c>
      <c r="C853" s="62" t="s">
        <v>29</v>
      </c>
      <c r="D853" s="63">
        <f t="shared" si="71"/>
        <v>0</v>
      </c>
      <c r="E853" s="87">
        <f t="shared" si="72"/>
        <v>0</v>
      </c>
      <c r="F853" s="89">
        <f t="shared" si="73"/>
        <v>0</v>
      </c>
      <c r="G853" s="64" t="s">
        <v>8</v>
      </c>
      <c r="H853" s="64">
        <f t="shared" si="70"/>
        <v>0</v>
      </c>
    </row>
    <row r="854" spans="1:8">
      <c r="A854" s="106" t="e">
        <f>#REF!</f>
        <v>#REF!</v>
      </c>
      <c r="B854" s="62" t="e">
        <f t="shared" si="69"/>
        <v>#VALUE!</v>
      </c>
      <c r="C854" s="62" t="s">
        <v>29</v>
      </c>
      <c r="D854" s="63">
        <f t="shared" si="71"/>
        <v>0</v>
      </c>
      <c r="E854" s="87">
        <f t="shared" si="72"/>
        <v>0</v>
      </c>
      <c r="F854" s="89">
        <f t="shared" si="73"/>
        <v>0</v>
      </c>
      <c r="G854" s="64" t="s">
        <v>8</v>
      </c>
      <c r="H854" s="64">
        <f t="shared" si="70"/>
        <v>0</v>
      </c>
    </row>
    <row r="855" spans="1:8">
      <c r="A855" s="106" t="e">
        <f>#REF!</f>
        <v>#REF!</v>
      </c>
      <c r="B855" s="62" t="e">
        <f t="shared" si="69"/>
        <v>#VALUE!</v>
      </c>
      <c r="C855" s="62" t="s">
        <v>29</v>
      </c>
      <c r="D855" s="63">
        <f t="shared" si="71"/>
        <v>0</v>
      </c>
      <c r="E855" s="87">
        <f t="shared" si="72"/>
        <v>0</v>
      </c>
      <c r="F855" s="89">
        <f t="shared" si="73"/>
        <v>0</v>
      </c>
      <c r="G855" s="64" t="s">
        <v>8</v>
      </c>
      <c r="H855" s="64">
        <f t="shared" si="70"/>
        <v>0</v>
      </c>
    </row>
    <row r="856" spans="1:8">
      <c r="A856" s="106" t="e">
        <f>#REF!</f>
        <v>#REF!</v>
      </c>
      <c r="B856" s="62" t="e">
        <f t="shared" si="69"/>
        <v>#VALUE!</v>
      </c>
      <c r="C856" s="62" t="s">
        <v>29</v>
      </c>
      <c r="D856" s="63">
        <f t="shared" si="71"/>
        <v>0</v>
      </c>
      <c r="E856" s="87">
        <f t="shared" si="72"/>
        <v>0</v>
      </c>
      <c r="F856" s="89">
        <f t="shared" si="73"/>
        <v>0</v>
      </c>
      <c r="G856" s="64" t="s">
        <v>8</v>
      </c>
      <c r="H856" s="64">
        <f t="shared" si="70"/>
        <v>0</v>
      </c>
    </row>
    <row r="857" spans="1:8">
      <c r="A857" s="106" t="e">
        <f>#REF!</f>
        <v>#REF!</v>
      </c>
      <c r="B857" s="62" t="e">
        <f t="shared" si="69"/>
        <v>#VALUE!</v>
      </c>
      <c r="C857" s="62" t="s">
        <v>29</v>
      </c>
      <c r="D857" s="63">
        <f t="shared" si="71"/>
        <v>0</v>
      </c>
      <c r="E857" s="87">
        <f t="shared" si="72"/>
        <v>0</v>
      </c>
      <c r="F857" s="89">
        <f t="shared" si="73"/>
        <v>0</v>
      </c>
      <c r="G857" s="64" t="s">
        <v>8</v>
      </c>
      <c r="H857" s="64">
        <f t="shared" si="70"/>
        <v>0</v>
      </c>
    </row>
    <row r="858" spans="1:8">
      <c r="A858" s="106" t="e">
        <f>#REF!</f>
        <v>#REF!</v>
      </c>
      <c r="B858" s="62" t="e">
        <f t="shared" si="69"/>
        <v>#VALUE!</v>
      </c>
      <c r="C858" s="62" t="s">
        <v>29</v>
      </c>
      <c r="D858" s="63">
        <f t="shared" si="71"/>
        <v>0</v>
      </c>
      <c r="E858" s="87">
        <f t="shared" si="72"/>
        <v>0</v>
      </c>
      <c r="F858" s="89">
        <f t="shared" si="73"/>
        <v>0</v>
      </c>
      <c r="G858" s="64" t="s">
        <v>8</v>
      </c>
      <c r="H858" s="64">
        <f t="shared" si="70"/>
        <v>0</v>
      </c>
    </row>
    <row r="859" spans="1:8">
      <c r="A859" s="106" t="e">
        <f>#REF!</f>
        <v>#REF!</v>
      </c>
      <c r="B859" s="62" t="e">
        <f t="shared" si="69"/>
        <v>#VALUE!</v>
      </c>
      <c r="C859" s="62" t="s">
        <v>29</v>
      </c>
      <c r="D859" s="63">
        <f t="shared" si="71"/>
        <v>0</v>
      </c>
      <c r="E859" s="87">
        <f t="shared" si="72"/>
        <v>0</v>
      </c>
      <c r="F859" s="89">
        <f t="shared" si="73"/>
        <v>0</v>
      </c>
      <c r="G859" s="64" t="s">
        <v>8</v>
      </c>
      <c r="H859" s="64">
        <f t="shared" si="70"/>
        <v>0</v>
      </c>
    </row>
    <row r="860" spans="1:8">
      <c r="A860" s="106" t="e">
        <f>#REF!</f>
        <v>#REF!</v>
      </c>
      <c r="B860" s="62" t="e">
        <f t="shared" si="69"/>
        <v>#VALUE!</v>
      </c>
      <c r="C860" s="62" t="s">
        <v>29</v>
      </c>
      <c r="D860" s="63">
        <f t="shared" si="71"/>
        <v>0</v>
      </c>
      <c r="E860" s="87">
        <f t="shared" si="72"/>
        <v>0</v>
      </c>
      <c r="F860" s="89">
        <f t="shared" si="73"/>
        <v>0</v>
      </c>
      <c r="G860" s="64" t="s">
        <v>8</v>
      </c>
      <c r="H860" s="64">
        <f t="shared" si="70"/>
        <v>0</v>
      </c>
    </row>
    <row r="861" spans="1:8">
      <c r="A861" s="106" t="e">
        <f>#REF!</f>
        <v>#REF!</v>
      </c>
      <c r="B861" s="62" t="e">
        <f t="shared" si="69"/>
        <v>#VALUE!</v>
      </c>
      <c r="C861" s="62" t="s">
        <v>29</v>
      </c>
      <c r="D861" s="63">
        <f t="shared" si="71"/>
        <v>0</v>
      </c>
      <c r="E861" s="87">
        <f t="shared" si="72"/>
        <v>0</v>
      </c>
      <c r="F861" s="89">
        <f t="shared" si="73"/>
        <v>0</v>
      </c>
      <c r="G861" s="64" t="s">
        <v>8</v>
      </c>
      <c r="H861" s="64">
        <f t="shared" si="70"/>
        <v>0</v>
      </c>
    </row>
    <row r="862" spans="1:8">
      <c r="A862" s="106" t="e">
        <f>#REF!</f>
        <v>#REF!</v>
      </c>
      <c r="B862" s="62" t="e">
        <f t="shared" si="69"/>
        <v>#VALUE!</v>
      </c>
      <c r="C862" s="62" t="s">
        <v>29</v>
      </c>
      <c r="D862" s="63">
        <f t="shared" si="71"/>
        <v>0</v>
      </c>
      <c r="E862" s="87">
        <f t="shared" si="72"/>
        <v>0</v>
      </c>
      <c r="F862" s="89">
        <f t="shared" si="73"/>
        <v>0</v>
      </c>
      <c r="G862" s="64" t="s">
        <v>8</v>
      </c>
      <c r="H862" s="64">
        <f t="shared" si="70"/>
        <v>0</v>
      </c>
    </row>
    <row r="863" spans="1:8">
      <c r="A863" s="106" t="e">
        <f>#REF!</f>
        <v>#REF!</v>
      </c>
      <c r="B863" s="62" t="e">
        <f t="shared" si="69"/>
        <v>#VALUE!</v>
      </c>
      <c r="C863" s="62" t="s">
        <v>29</v>
      </c>
      <c r="D863" s="63">
        <f t="shared" si="71"/>
        <v>0</v>
      </c>
      <c r="E863" s="87">
        <f t="shared" si="72"/>
        <v>0</v>
      </c>
      <c r="F863" s="89">
        <f t="shared" si="73"/>
        <v>0</v>
      </c>
      <c r="G863" s="64" t="s">
        <v>8</v>
      </c>
      <c r="H863" s="64">
        <f t="shared" si="70"/>
        <v>0</v>
      </c>
    </row>
    <row r="864" spans="1:8">
      <c r="A864" s="106" t="e">
        <f>#REF!</f>
        <v>#REF!</v>
      </c>
      <c r="B864" s="62" t="e">
        <f t="shared" si="69"/>
        <v>#VALUE!</v>
      </c>
      <c r="C864" s="62" t="s">
        <v>29</v>
      </c>
      <c r="D864" s="63">
        <f t="shared" si="71"/>
        <v>0</v>
      </c>
      <c r="E864" s="87">
        <f t="shared" si="72"/>
        <v>0</v>
      </c>
      <c r="F864" s="89">
        <f t="shared" si="73"/>
        <v>0</v>
      </c>
      <c r="G864" s="64" t="s">
        <v>8</v>
      </c>
      <c r="H864" s="64">
        <f t="shared" si="70"/>
        <v>0</v>
      </c>
    </row>
    <row r="865" spans="1:8">
      <c r="A865" s="106" t="e">
        <f>#REF!</f>
        <v>#REF!</v>
      </c>
      <c r="B865" s="62" t="e">
        <f t="shared" si="69"/>
        <v>#VALUE!</v>
      </c>
      <c r="C865" s="62" t="s">
        <v>29</v>
      </c>
      <c r="D865" s="63">
        <f t="shared" si="71"/>
        <v>0</v>
      </c>
      <c r="E865" s="87">
        <f t="shared" si="72"/>
        <v>0</v>
      </c>
      <c r="F865" s="89">
        <f t="shared" si="73"/>
        <v>0</v>
      </c>
      <c r="G865" s="64" t="s">
        <v>8</v>
      </c>
      <c r="H865" s="64">
        <f t="shared" si="70"/>
        <v>0</v>
      </c>
    </row>
    <row r="866" spans="1:8">
      <c r="A866" s="106" t="e">
        <f>#REF!</f>
        <v>#REF!</v>
      </c>
      <c r="B866" s="62" t="e">
        <f t="shared" si="69"/>
        <v>#VALUE!</v>
      </c>
      <c r="C866" s="62" t="s">
        <v>29</v>
      </c>
      <c r="D866" s="63">
        <f t="shared" si="71"/>
        <v>0</v>
      </c>
      <c r="E866" s="87">
        <f t="shared" si="72"/>
        <v>0</v>
      </c>
      <c r="F866" s="89">
        <f t="shared" si="73"/>
        <v>0</v>
      </c>
      <c r="G866" s="64" t="s">
        <v>8</v>
      </c>
      <c r="H866" s="64">
        <f t="shared" si="70"/>
        <v>0</v>
      </c>
    </row>
    <row r="867" spans="1:8">
      <c r="A867" s="106" t="e">
        <f>#REF!</f>
        <v>#REF!</v>
      </c>
      <c r="B867" s="62" t="e">
        <f t="shared" si="69"/>
        <v>#VALUE!</v>
      </c>
      <c r="C867" s="62" t="s">
        <v>29</v>
      </c>
      <c r="D867" s="63">
        <f t="shared" si="71"/>
        <v>0</v>
      </c>
      <c r="E867" s="87">
        <f t="shared" si="72"/>
        <v>0</v>
      </c>
      <c r="F867" s="89">
        <f t="shared" si="73"/>
        <v>0</v>
      </c>
      <c r="G867" s="64" t="s">
        <v>8</v>
      </c>
      <c r="H867" s="64">
        <f t="shared" si="70"/>
        <v>0</v>
      </c>
    </row>
    <row r="868" spans="1:8">
      <c r="A868" s="106" t="e">
        <f>#REF!</f>
        <v>#REF!</v>
      </c>
      <c r="B868" s="62" t="e">
        <f t="shared" si="69"/>
        <v>#VALUE!</v>
      </c>
      <c r="C868" s="62" t="s">
        <v>29</v>
      </c>
      <c r="D868" s="63">
        <f t="shared" si="71"/>
        <v>0</v>
      </c>
      <c r="E868" s="87">
        <f t="shared" si="72"/>
        <v>0</v>
      </c>
      <c r="F868" s="89">
        <f t="shared" si="73"/>
        <v>0</v>
      </c>
      <c r="G868" s="64" t="s">
        <v>8</v>
      </c>
      <c r="H868" s="64">
        <f t="shared" si="70"/>
        <v>0</v>
      </c>
    </row>
    <row r="869" spans="1:8">
      <c r="A869" s="106" t="e">
        <f>#REF!</f>
        <v>#REF!</v>
      </c>
      <c r="B869" s="62" t="e">
        <f t="shared" si="69"/>
        <v>#VALUE!</v>
      </c>
      <c r="C869" s="62" t="s">
        <v>29</v>
      </c>
      <c r="D869" s="63">
        <f t="shared" si="71"/>
        <v>0</v>
      </c>
      <c r="E869" s="87">
        <f t="shared" si="72"/>
        <v>0</v>
      </c>
      <c r="F869" s="89">
        <f t="shared" si="73"/>
        <v>0</v>
      </c>
      <c r="G869" s="64" t="s">
        <v>8</v>
      </c>
      <c r="H869" s="64">
        <f t="shared" si="70"/>
        <v>0</v>
      </c>
    </row>
    <row r="870" spans="1:8">
      <c r="A870" s="106" t="e">
        <f>#REF!</f>
        <v>#REF!</v>
      </c>
      <c r="B870" s="62" t="e">
        <f t="shared" si="69"/>
        <v>#VALUE!</v>
      </c>
      <c r="C870" s="62" t="s">
        <v>29</v>
      </c>
      <c r="D870" s="63">
        <f t="shared" si="71"/>
        <v>0</v>
      </c>
      <c r="E870" s="87">
        <f t="shared" si="72"/>
        <v>0</v>
      </c>
      <c r="F870" s="89">
        <f t="shared" si="73"/>
        <v>0</v>
      </c>
      <c r="G870" s="64" t="s">
        <v>8</v>
      </c>
      <c r="H870" s="64">
        <f t="shared" si="70"/>
        <v>0</v>
      </c>
    </row>
    <row r="871" spans="1:8">
      <c r="A871" s="106" t="e">
        <f>#REF!</f>
        <v>#REF!</v>
      </c>
      <c r="B871" s="62" t="e">
        <f t="shared" si="69"/>
        <v>#VALUE!</v>
      </c>
      <c r="C871" s="62" t="s">
        <v>29</v>
      </c>
      <c r="D871" s="63">
        <f t="shared" si="71"/>
        <v>0</v>
      </c>
      <c r="E871" s="87">
        <f t="shared" si="72"/>
        <v>0</v>
      </c>
      <c r="F871" s="89">
        <f t="shared" si="73"/>
        <v>0</v>
      </c>
      <c r="G871" s="64" t="s">
        <v>8</v>
      </c>
      <c r="H871" s="64">
        <f t="shared" si="70"/>
        <v>0</v>
      </c>
    </row>
    <row r="872" spans="1:8">
      <c r="A872" s="106" t="e">
        <f>#REF!</f>
        <v>#REF!</v>
      </c>
      <c r="B872" s="62" t="e">
        <f t="shared" si="69"/>
        <v>#VALUE!</v>
      </c>
      <c r="C872" s="62" t="s">
        <v>29</v>
      </c>
      <c r="D872" s="63">
        <f t="shared" si="71"/>
        <v>0</v>
      </c>
      <c r="E872" s="87">
        <f t="shared" si="72"/>
        <v>0</v>
      </c>
      <c r="F872" s="89">
        <f t="shared" si="73"/>
        <v>0</v>
      </c>
      <c r="G872" s="64" t="s">
        <v>8</v>
      </c>
      <c r="H872" s="64">
        <f t="shared" si="70"/>
        <v>0</v>
      </c>
    </row>
    <row r="873" spans="1:8">
      <c r="A873" s="106" t="e">
        <f>#REF!</f>
        <v>#REF!</v>
      </c>
      <c r="B873" s="62" t="e">
        <f t="shared" si="69"/>
        <v>#VALUE!</v>
      </c>
      <c r="C873" s="62" t="s">
        <v>29</v>
      </c>
      <c r="D873" s="63">
        <f t="shared" si="71"/>
        <v>0</v>
      </c>
      <c r="E873" s="87">
        <f t="shared" si="72"/>
        <v>0</v>
      </c>
      <c r="F873" s="89">
        <f t="shared" si="73"/>
        <v>0</v>
      </c>
      <c r="G873" s="64" t="s">
        <v>8</v>
      </c>
      <c r="H873" s="64">
        <f t="shared" si="70"/>
        <v>0</v>
      </c>
    </row>
    <row r="874" spans="1:8">
      <c r="A874" s="106" t="e">
        <f>#REF!</f>
        <v>#REF!</v>
      </c>
      <c r="B874" s="62" t="e">
        <f t="shared" si="69"/>
        <v>#VALUE!</v>
      </c>
      <c r="C874" s="62" t="s">
        <v>29</v>
      </c>
      <c r="D874" s="63">
        <f t="shared" si="71"/>
        <v>0</v>
      </c>
      <c r="E874" s="87">
        <f t="shared" si="72"/>
        <v>0</v>
      </c>
      <c r="F874" s="89">
        <f t="shared" si="73"/>
        <v>0</v>
      </c>
      <c r="G874" s="64" t="s">
        <v>8</v>
      </c>
      <c r="H874" s="64">
        <f t="shared" si="70"/>
        <v>0</v>
      </c>
    </row>
    <row r="875" spans="1:8">
      <c r="A875" s="106" t="e">
        <f>#REF!</f>
        <v>#REF!</v>
      </c>
      <c r="B875" s="62" t="e">
        <f t="shared" si="69"/>
        <v>#VALUE!</v>
      </c>
      <c r="C875" s="62" t="s">
        <v>29</v>
      </c>
      <c r="D875" s="63">
        <f t="shared" si="71"/>
        <v>0</v>
      </c>
      <c r="E875" s="87">
        <f t="shared" si="72"/>
        <v>0</v>
      </c>
      <c r="F875" s="89">
        <f t="shared" si="73"/>
        <v>0</v>
      </c>
      <c r="G875" s="64" t="s">
        <v>8</v>
      </c>
      <c r="H875" s="64">
        <f t="shared" si="70"/>
        <v>0</v>
      </c>
    </row>
    <row r="876" spans="1:8">
      <c r="A876" s="106" t="e">
        <f>#REF!</f>
        <v>#REF!</v>
      </c>
      <c r="B876" s="62" t="e">
        <f t="shared" si="69"/>
        <v>#VALUE!</v>
      </c>
      <c r="C876" s="62" t="s">
        <v>29</v>
      </c>
      <c r="D876" s="63">
        <f t="shared" si="71"/>
        <v>0</v>
      </c>
      <c r="E876" s="87">
        <f t="shared" si="72"/>
        <v>0</v>
      </c>
      <c r="F876" s="89">
        <f t="shared" si="73"/>
        <v>0</v>
      </c>
      <c r="G876" s="64" t="s">
        <v>8</v>
      </c>
      <c r="H876" s="64">
        <f t="shared" si="70"/>
        <v>0</v>
      </c>
    </row>
    <row r="877" spans="1:8">
      <c r="A877" s="106" t="e">
        <f>#REF!</f>
        <v>#REF!</v>
      </c>
      <c r="B877" s="62" t="e">
        <f t="shared" si="69"/>
        <v>#VALUE!</v>
      </c>
      <c r="C877" s="62" t="s">
        <v>29</v>
      </c>
      <c r="D877" s="63">
        <f t="shared" si="71"/>
        <v>0</v>
      </c>
      <c r="E877" s="87">
        <f t="shared" si="72"/>
        <v>0</v>
      </c>
      <c r="F877" s="89">
        <f t="shared" si="73"/>
        <v>0</v>
      </c>
      <c r="G877" s="64" t="s">
        <v>8</v>
      </c>
      <c r="H877" s="64">
        <f t="shared" si="70"/>
        <v>0</v>
      </c>
    </row>
    <row r="878" spans="1:8">
      <c r="A878" s="106" t="e">
        <f>#REF!</f>
        <v>#REF!</v>
      </c>
      <c r="B878" s="62" t="e">
        <f t="shared" si="69"/>
        <v>#VALUE!</v>
      </c>
      <c r="C878" s="62" t="s">
        <v>29</v>
      </c>
      <c r="D878" s="63">
        <f t="shared" si="71"/>
        <v>0</v>
      </c>
      <c r="E878" s="87">
        <f t="shared" si="72"/>
        <v>0</v>
      </c>
      <c r="F878" s="89">
        <f t="shared" si="73"/>
        <v>0</v>
      </c>
      <c r="G878" s="64" t="s">
        <v>8</v>
      </c>
      <c r="H878" s="64">
        <f t="shared" si="70"/>
        <v>0</v>
      </c>
    </row>
    <row r="879" spans="1:8">
      <c r="A879" s="106" t="e">
        <f>#REF!</f>
        <v>#REF!</v>
      </c>
      <c r="B879" s="62" t="e">
        <f t="shared" si="69"/>
        <v>#VALUE!</v>
      </c>
      <c r="C879" s="62" t="s">
        <v>29</v>
      </c>
      <c r="D879" s="63">
        <f t="shared" si="71"/>
        <v>0</v>
      </c>
      <c r="E879" s="87">
        <f t="shared" si="72"/>
        <v>0</v>
      </c>
      <c r="F879" s="89">
        <f t="shared" si="73"/>
        <v>0</v>
      </c>
      <c r="G879" s="64" t="s">
        <v>8</v>
      </c>
      <c r="H879" s="64">
        <f t="shared" si="70"/>
        <v>0</v>
      </c>
    </row>
    <row r="880" spans="1:8">
      <c r="A880" s="106" t="e">
        <f>#REF!</f>
        <v>#REF!</v>
      </c>
      <c r="B880" s="62" t="e">
        <f t="shared" si="69"/>
        <v>#VALUE!</v>
      </c>
      <c r="C880" s="62" t="s">
        <v>29</v>
      </c>
      <c r="D880" s="63">
        <f t="shared" si="71"/>
        <v>0</v>
      </c>
      <c r="E880" s="87">
        <f t="shared" si="72"/>
        <v>0</v>
      </c>
      <c r="F880" s="89">
        <f t="shared" si="73"/>
        <v>0</v>
      </c>
      <c r="G880" s="64" t="s">
        <v>8</v>
      </c>
      <c r="H880" s="64">
        <f t="shared" si="70"/>
        <v>0</v>
      </c>
    </row>
    <row r="881" spans="1:8">
      <c r="A881" s="106" t="e">
        <f>#REF!</f>
        <v>#REF!</v>
      </c>
      <c r="B881" s="62" t="e">
        <f t="shared" si="69"/>
        <v>#VALUE!</v>
      </c>
      <c r="C881" s="62" t="s">
        <v>29</v>
      </c>
      <c r="D881" s="63">
        <f t="shared" si="71"/>
        <v>0</v>
      </c>
      <c r="E881" s="87">
        <f t="shared" si="72"/>
        <v>0</v>
      </c>
      <c r="F881" s="89">
        <f t="shared" si="73"/>
        <v>0</v>
      </c>
      <c r="G881" s="64" t="s">
        <v>8</v>
      </c>
      <c r="H881" s="64">
        <f t="shared" si="70"/>
        <v>0</v>
      </c>
    </row>
    <row r="882" spans="1:8">
      <c r="A882" s="106" t="e">
        <f>#REF!</f>
        <v>#REF!</v>
      </c>
      <c r="B882" s="62" t="e">
        <f t="shared" si="69"/>
        <v>#VALUE!</v>
      </c>
      <c r="C882" s="62" t="s">
        <v>29</v>
      </c>
      <c r="D882" s="63">
        <f t="shared" si="71"/>
        <v>0</v>
      </c>
      <c r="E882" s="87">
        <f t="shared" si="72"/>
        <v>0</v>
      </c>
      <c r="F882" s="89">
        <f t="shared" si="73"/>
        <v>0</v>
      </c>
      <c r="G882" s="64" t="s">
        <v>8</v>
      </c>
      <c r="H882" s="64">
        <f t="shared" si="70"/>
        <v>0</v>
      </c>
    </row>
    <row r="883" spans="1:8">
      <c r="A883" s="106" t="e">
        <f>#REF!</f>
        <v>#REF!</v>
      </c>
      <c r="B883" s="62" t="e">
        <f t="shared" si="69"/>
        <v>#VALUE!</v>
      </c>
      <c r="C883" s="62" t="s">
        <v>29</v>
      </c>
      <c r="D883" s="63">
        <f t="shared" si="71"/>
        <v>0</v>
      </c>
      <c r="E883" s="87">
        <f t="shared" si="72"/>
        <v>0</v>
      </c>
      <c r="F883" s="89">
        <f t="shared" si="73"/>
        <v>0</v>
      </c>
      <c r="G883" s="64" t="s">
        <v>8</v>
      </c>
      <c r="H883" s="64">
        <f t="shared" si="70"/>
        <v>0</v>
      </c>
    </row>
    <row r="884" spans="1:8">
      <c r="A884" s="106" t="e">
        <f>#REF!</f>
        <v>#REF!</v>
      </c>
      <c r="B884" s="62" t="e">
        <f t="shared" si="69"/>
        <v>#VALUE!</v>
      </c>
      <c r="C884" s="62" t="s">
        <v>29</v>
      </c>
      <c r="D884" s="63">
        <f t="shared" si="71"/>
        <v>0</v>
      </c>
      <c r="E884" s="87">
        <f t="shared" si="72"/>
        <v>0</v>
      </c>
      <c r="F884" s="89">
        <f t="shared" si="73"/>
        <v>0</v>
      </c>
      <c r="G884" s="64" t="s">
        <v>8</v>
      </c>
      <c r="H884" s="64">
        <f t="shared" si="70"/>
        <v>0</v>
      </c>
    </row>
    <row r="885" spans="1:8">
      <c r="A885" s="106" t="e">
        <f>#REF!</f>
        <v>#REF!</v>
      </c>
      <c r="B885" s="62" t="e">
        <f t="shared" si="69"/>
        <v>#VALUE!</v>
      </c>
      <c r="C885" s="62" t="s">
        <v>29</v>
      </c>
      <c r="D885" s="63">
        <f t="shared" si="71"/>
        <v>0</v>
      </c>
      <c r="E885" s="87">
        <f t="shared" si="72"/>
        <v>0</v>
      </c>
      <c r="F885" s="89">
        <f t="shared" si="73"/>
        <v>0</v>
      </c>
      <c r="G885" s="64" t="s">
        <v>8</v>
      </c>
      <c r="H885" s="64">
        <f t="shared" si="70"/>
        <v>0</v>
      </c>
    </row>
    <row r="886" spans="1:8">
      <c r="A886" s="106" t="e">
        <f>#REF!</f>
        <v>#REF!</v>
      </c>
      <c r="B886" s="62" t="e">
        <f t="shared" si="69"/>
        <v>#VALUE!</v>
      </c>
      <c r="C886" s="62" t="s">
        <v>29</v>
      </c>
      <c r="D886" s="63">
        <f t="shared" si="71"/>
        <v>0</v>
      </c>
      <c r="E886" s="87">
        <f t="shared" si="72"/>
        <v>0</v>
      </c>
      <c r="F886" s="89">
        <f t="shared" si="73"/>
        <v>0</v>
      </c>
      <c r="G886" s="64" t="s">
        <v>8</v>
      </c>
      <c r="H886" s="64">
        <f t="shared" si="70"/>
        <v>0</v>
      </c>
    </row>
    <row r="887" spans="1:8">
      <c r="A887" s="106" t="e">
        <f>#REF!</f>
        <v>#REF!</v>
      </c>
      <c r="B887" s="62" t="e">
        <f t="shared" si="69"/>
        <v>#VALUE!</v>
      </c>
      <c r="C887" s="62" t="s">
        <v>29</v>
      </c>
      <c r="D887" s="63">
        <f t="shared" si="71"/>
        <v>0</v>
      </c>
      <c r="E887" s="87">
        <f t="shared" si="72"/>
        <v>0</v>
      </c>
      <c r="F887" s="89">
        <f t="shared" si="73"/>
        <v>0</v>
      </c>
      <c r="G887" s="64" t="s">
        <v>8</v>
      </c>
      <c r="H887" s="64">
        <f t="shared" si="70"/>
        <v>0</v>
      </c>
    </row>
    <row r="888" spans="1:8">
      <c r="A888" s="106" t="e">
        <f>#REF!</f>
        <v>#REF!</v>
      </c>
      <c r="B888" s="62" t="e">
        <f t="shared" si="69"/>
        <v>#VALUE!</v>
      </c>
      <c r="C888" s="62" t="s">
        <v>29</v>
      </c>
      <c r="D888" s="63">
        <f t="shared" si="71"/>
        <v>0</v>
      </c>
      <c r="E888" s="87">
        <f t="shared" si="72"/>
        <v>0</v>
      </c>
      <c r="F888" s="89">
        <f t="shared" si="73"/>
        <v>0</v>
      </c>
      <c r="G888" s="64" t="s">
        <v>8</v>
      </c>
      <c r="H888" s="64">
        <f t="shared" si="70"/>
        <v>0</v>
      </c>
    </row>
    <row r="889" spans="1:8">
      <c r="A889" s="106" t="e">
        <f>#REF!</f>
        <v>#REF!</v>
      </c>
      <c r="B889" s="62" t="e">
        <f t="shared" si="69"/>
        <v>#VALUE!</v>
      </c>
      <c r="C889" s="62" t="s">
        <v>29</v>
      </c>
      <c r="D889" s="63">
        <f t="shared" si="71"/>
        <v>0</v>
      </c>
      <c r="E889" s="87">
        <f t="shared" si="72"/>
        <v>0</v>
      </c>
      <c r="F889" s="89">
        <f t="shared" si="73"/>
        <v>0</v>
      </c>
      <c r="G889" s="64" t="s">
        <v>8</v>
      </c>
      <c r="H889" s="64">
        <f t="shared" si="70"/>
        <v>0</v>
      </c>
    </row>
    <row r="890" spans="1:8">
      <c r="A890" s="106" t="e">
        <f>#REF!</f>
        <v>#REF!</v>
      </c>
      <c r="B890" s="62" t="e">
        <f t="shared" si="69"/>
        <v>#VALUE!</v>
      </c>
      <c r="C890" s="62" t="s">
        <v>29</v>
      </c>
      <c r="D890" s="63">
        <f t="shared" si="71"/>
        <v>0</v>
      </c>
      <c r="E890" s="87">
        <f t="shared" si="72"/>
        <v>0</v>
      </c>
      <c r="F890" s="89">
        <f t="shared" si="73"/>
        <v>0</v>
      </c>
      <c r="G890" s="64" t="s">
        <v>8</v>
      </c>
      <c r="H890" s="64">
        <f t="shared" si="70"/>
        <v>0</v>
      </c>
    </row>
    <row r="891" spans="1:8">
      <c r="A891" s="106" t="e">
        <f>#REF!</f>
        <v>#REF!</v>
      </c>
      <c r="B891" s="62" t="e">
        <f t="shared" si="69"/>
        <v>#VALUE!</v>
      </c>
      <c r="C891" s="62" t="s">
        <v>29</v>
      </c>
      <c r="D891" s="63">
        <f t="shared" si="71"/>
        <v>0</v>
      </c>
      <c r="E891" s="87">
        <f t="shared" si="72"/>
        <v>0</v>
      </c>
      <c r="F891" s="89">
        <f t="shared" si="73"/>
        <v>0</v>
      </c>
      <c r="G891" s="64" t="s">
        <v>8</v>
      </c>
      <c r="H891" s="64">
        <f t="shared" si="70"/>
        <v>0</v>
      </c>
    </row>
    <row r="892" spans="1:8">
      <c r="A892" s="106" t="e">
        <f>#REF!</f>
        <v>#REF!</v>
      </c>
      <c r="B892" s="62" t="e">
        <f t="shared" ref="B892:B943" si="74">MID(O892,FIND(" ",O892)+1,8)</f>
        <v>#VALUE!</v>
      </c>
      <c r="C892" s="62" t="s">
        <v>29</v>
      </c>
      <c r="D892" s="63">
        <f t="shared" si="71"/>
        <v>0</v>
      </c>
      <c r="E892" s="87">
        <f t="shared" si="72"/>
        <v>0</v>
      </c>
      <c r="F892" s="89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6" t="e">
        <f>#REF!</f>
        <v>#REF!</v>
      </c>
      <c r="B893" s="62" t="e">
        <f t="shared" si="74"/>
        <v>#VALUE!</v>
      </c>
      <c r="C893" s="62" t="s">
        <v>29</v>
      </c>
      <c r="D893" s="63">
        <f t="shared" si="71"/>
        <v>0</v>
      </c>
      <c r="E893" s="87">
        <f t="shared" si="72"/>
        <v>0</v>
      </c>
      <c r="F893" s="89">
        <f t="shared" si="73"/>
        <v>0</v>
      </c>
      <c r="G893" s="64" t="s">
        <v>8</v>
      </c>
      <c r="H893" s="64">
        <f t="shared" si="75"/>
        <v>0</v>
      </c>
    </row>
    <row r="894" spans="1:8">
      <c r="A894" s="106" t="e">
        <f>#REF!</f>
        <v>#REF!</v>
      </c>
      <c r="B894" s="62" t="e">
        <f t="shared" si="74"/>
        <v>#VALUE!</v>
      </c>
      <c r="C894" s="62" t="s">
        <v>29</v>
      </c>
      <c r="D894" s="63">
        <f t="shared" si="71"/>
        <v>0</v>
      </c>
      <c r="E894" s="87">
        <f t="shared" si="72"/>
        <v>0</v>
      </c>
      <c r="F894" s="89">
        <f t="shared" si="73"/>
        <v>0</v>
      </c>
      <c r="G894" s="64" t="s">
        <v>8</v>
      </c>
      <c r="H894" s="64">
        <f t="shared" si="75"/>
        <v>0</v>
      </c>
    </row>
    <row r="895" spans="1:8">
      <c r="A895" s="106" t="e">
        <f>#REF!</f>
        <v>#REF!</v>
      </c>
      <c r="B895" s="62" t="e">
        <f t="shared" si="74"/>
        <v>#VALUE!</v>
      </c>
      <c r="C895" s="62" t="s">
        <v>29</v>
      </c>
      <c r="D895" s="63">
        <f t="shared" si="71"/>
        <v>0</v>
      </c>
      <c r="E895" s="87">
        <f t="shared" si="72"/>
        <v>0</v>
      </c>
      <c r="F895" s="89">
        <f t="shared" si="73"/>
        <v>0</v>
      </c>
      <c r="G895" s="64" t="s">
        <v>8</v>
      </c>
      <c r="H895" s="64">
        <f t="shared" si="75"/>
        <v>0</v>
      </c>
    </row>
    <row r="896" spans="1:8">
      <c r="A896" s="106" t="e">
        <f>#REF!</f>
        <v>#REF!</v>
      </c>
      <c r="B896" s="62" t="e">
        <f t="shared" si="74"/>
        <v>#VALUE!</v>
      </c>
      <c r="C896" s="62" t="s">
        <v>29</v>
      </c>
      <c r="D896" s="63">
        <f t="shared" si="71"/>
        <v>0</v>
      </c>
      <c r="E896" s="87">
        <f t="shared" si="72"/>
        <v>0</v>
      </c>
      <c r="F896" s="89">
        <f t="shared" si="73"/>
        <v>0</v>
      </c>
      <c r="G896" s="64" t="s">
        <v>8</v>
      </c>
      <c r="H896" s="64">
        <f t="shared" si="75"/>
        <v>0</v>
      </c>
    </row>
    <row r="897" spans="1:8">
      <c r="A897" s="106" t="e">
        <f>#REF!</f>
        <v>#REF!</v>
      </c>
      <c r="B897" s="62" t="e">
        <f t="shared" si="74"/>
        <v>#VALUE!</v>
      </c>
      <c r="C897" s="62" t="s">
        <v>29</v>
      </c>
      <c r="D897" s="63">
        <f t="shared" si="71"/>
        <v>0</v>
      </c>
      <c r="E897" s="87">
        <f t="shared" si="72"/>
        <v>0</v>
      </c>
      <c r="F897" s="89">
        <f t="shared" si="73"/>
        <v>0</v>
      </c>
      <c r="G897" s="64" t="s">
        <v>8</v>
      </c>
      <c r="H897" s="64">
        <f t="shared" si="75"/>
        <v>0</v>
      </c>
    </row>
    <row r="898" spans="1:8">
      <c r="A898" s="106" t="e">
        <f>#REF!</f>
        <v>#REF!</v>
      </c>
      <c r="B898" s="62" t="e">
        <f t="shared" si="74"/>
        <v>#VALUE!</v>
      </c>
      <c r="C898" s="62" t="s">
        <v>29</v>
      </c>
      <c r="D898" s="63">
        <f t="shared" si="71"/>
        <v>0</v>
      </c>
      <c r="E898" s="87">
        <f t="shared" si="72"/>
        <v>0</v>
      </c>
      <c r="F898" s="89">
        <f t="shared" si="73"/>
        <v>0</v>
      </c>
      <c r="G898" s="64" t="s">
        <v>8</v>
      </c>
      <c r="H898" s="64">
        <f t="shared" si="75"/>
        <v>0</v>
      </c>
    </row>
    <row r="899" spans="1:8">
      <c r="A899" s="106" t="e">
        <f>#REF!</f>
        <v>#REF!</v>
      </c>
      <c r="B899" s="62" t="e">
        <f t="shared" si="74"/>
        <v>#VALUE!</v>
      </c>
      <c r="C899" s="62" t="s">
        <v>29</v>
      </c>
      <c r="D899" s="63">
        <f t="shared" ref="D899:D962" si="76">L899</f>
        <v>0</v>
      </c>
      <c r="E899" s="87">
        <f t="shared" ref="E899:E962" si="77">M899/100</f>
        <v>0</v>
      </c>
      <c r="F899" s="89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6" t="e">
        <f>#REF!</f>
        <v>#REF!</v>
      </c>
      <c r="B900" s="62" t="e">
        <f t="shared" si="74"/>
        <v>#VALUE!</v>
      </c>
      <c r="C900" s="62" t="s">
        <v>29</v>
      </c>
      <c r="D900" s="63">
        <f t="shared" si="76"/>
        <v>0</v>
      </c>
      <c r="E900" s="87">
        <f t="shared" si="77"/>
        <v>0</v>
      </c>
      <c r="F900" s="89">
        <f t="shared" si="78"/>
        <v>0</v>
      </c>
      <c r="G900" s="64" t="s">
        <v>8</v>
      </c>
      <c r="H900" s="64">
        <f t="shared" si="75"/>
        <v>0</v>
      </c>
    </row>
    <row r="901" spans="1:8">
      <c r="A901" s="106" t="e">
        <f>#REF!</f>
        <v>#REF!</v>
      </c>
      <c r="B901" s="62" t="e">
        <f t="shared" si="74"/>
        <v>#VALUE!</v>
      </c>
      <c r="C901" s="62" t="s">
        <v>29</v>
      </c>
      <c r="D901" s="63">
        <f t="shared" si="76"/>
        <v>0</v>
      </c>
      <c r="E901" s="87">
        <f t="shared" si="77"/>
        <v>0</v>
      </c>
      <c r="F901" s="89">
        <f t="shared" si="78"/>
        <v>0</v>
      </c>
      <c r="G901" s="64" t="s">
        <v>8</v>
      </c>
      <c r="H901" s="64">
        <f t="shared" si="75"/>
        <v>0</v>
      </c>
    </row>
    <row r="902" spans="1:8">
      <c r="A902" s="106" t="e">
        <f>#REF!</f>
        <v>#REF!</v>
      </c>
      <c r="B902" s="62" t="e">
        <f t="shared" si="74"/>
        <v>#VALUE!</v>
      </c>
      <c r="C902" s="62" t="s">
        <v>29</v>
      </c>
      <c r="D902" s="63">
        <f t="shared" si="76"/>
        <v>0</v>
      </c>
      <c r="E902" s="87">
        <f t="shared" si="77"/>
        <v>0</v>
      </c>
      <c r="F902" s="89">
        <f t="shared" si="78"/>
        <v>0</v>
      </c>
      <c r="G902" s="64" t="s">
        <v>8</v>
      </c>
      <c r="H902" s="64">
        <f t="shared" si="75"/>
        <v>0</v>
      </c>
    </row>
    <row r="903" spans="1:8">
      <c r="A903" s="106" t="e">
        <f>#REF!</f>
        <v>#REF!</v>
      </c>
      <c r="B903" s="62" t="e">
        <f t="shared" si="74"/>
        <v>#VALUE!</v>
      </c>
      <c r="C903" s="62" t="s">
        <v>29</v>
      </c>
      <c r="D903" s="63">
        <f t="shared" si="76"/>
        <v>0</v>
      </c>
      <c r="E903" s="87">
        <f t="shared" si="77"/>
        <v>0</v>
      </c>
      <c r="F903" s="89">
        <f t="shared" si="78"/>
        <v>0</v>
      </c>
      <c r="G903" s="64" t="s">
        <v>8</v>
      </c>
      <c r="H903" s="64">
        <f t="shared" si="75"/>
        <v>0</v>
      </c>
    </row>
    <row r="904" spans="1:8">
      <c r="A904" s="106" t="e">
        <f>#REF!</f>
        <v>#REF!</v>
      </c>
      <c r="B904" s="62" t="e">
        <f t="shared" si="74"/>
        <v>#VALUE!</v>
      </c>
      <c r="C904" s="62" t="s">
        <v>29</v>
      </c>
      <c r="D904" s="63">
        <f t="shared" si="76"/>
        <v>0</v>
      </c>
      <c r="E904" s="87">
        <f t="shared" si="77"/>
        <v>0</v>
      </c>
      <c r="F904" s="89">
        <f t="shared" si="78"/>
        <v>0</v>
      </c>
      <c r="G904" s="64" t="s">
        <v>8</v>
      </c>
      <c r="H904" s="64">
        <f t="shared" si="75"/>
        <v>0</v>
      </c>
    </row>
    <row r="905" spans="1:8">
      <c r="A905" s="106" t="e">
        <f>#REF!</f>
        <v>#REF!</v>
      </c>
      <c r="B905" s="62" t="e">
        <f t="shared" si="74"/>
        <v>#VALUE!</v>
      </c>
      <c r="C905" s="62" t="s">
        <v>29</v>
      </c>
      <c r="D905" s="63">
        <f t="shared" si="76"/>
        <v>0</v>
      </c>
      <c r="E905" s="87">
        <f t="shared" si="77"/>
        <v>0</v>
      </c>
      <c r="F905" s="89">
        <f t="shared" si="78"/>
        <v>0</v>
      </c>
      <c r="G905" s="64" t="s">
        <v>8</v>
      </c>
      <c r="H905" s="64">
        <f t="shared" si="75"/>
        <v>0</v>
      </c>
    </row>
    <row r="906" spans="1:8">
      <c r="A906" s="106" t="e">
        <f>#REF!</f>
        <v>#REF!</v>
      </c>
      <c r="B906" s="62" t="e">
        <f t="shared" si="74"/>
        <v>#VALUE!</v>
      </c>
      <c r="C906" s="62" t="s">
        <v>29</v>
      </c>
      <c r="D906" s="63">
        <f t="shared" si="76"/>
        <v>0</v>
      </c>
      <c r="E906" s="87">
        <f t="shared" si="77"/>
        <v>0</v>
      </c>
      <c r="F906" s="89">
        <f t="shared" si="78"/>
        <v>0</v>
      </c>
      <c r="G906" s="64" t="s">
        <v>8</v>
      </c>
      <c r="H906" s="64">
        <f t="shared" si="75"/>
        <v>0</v>
      </c>
    </row>
    <row r="907" spans="1:8">
      <c r="A907" s="106" t="e">
        <f>#REF!</f>
        <v>#REF!</v>
      </c>
      <c r="B907" s="62" t="e">
        <f t="shared" si="74"/>
        <v>#VALUE!</v>
      </c>
      <c r="C907" s="62" t="s">
        <v>29</v>
      </c>
      <c r="D907" s="63">
        <f t="shared" si="76"/>
        <v>0</v>
      </c>
      <c r="E907" s="87">
        <f t="shared" si="77"/>
        <v>0</v>
      </c>
      <c r="F907" s="89">
        <f t="shared" si="78"/>
        <v>0</v>
      </c>
      <c r="G907" s="64" t="s">
        <v>8</v>
      </c>
      <c r="H907" s="64">
        <f t="shared" si="75"/>
        <v>0</v>
      </c>
    </row>
    <row r="908" spans="1:8">
      <c r="A908" s="106" t="e">
        <f>#REF!</f>
        <v>#REF!</v>
      </c>
      <c r="B908" s="62" t="e">
        <f t="shared" si="74"/>
        <v>#VALUE!</v>
      </c>
      <c r="C908" s="62" t="s">
        <v>29</v>
      </c>
      <c r="D908" s="63">
        <f t="shared" si="76"/>
        <v>0</v>
      </c>
      <c r="E908" s="87">
        <f t="shared" si="77"/>
        <v>0</v>
      </c>
      <c r="F908" s="89">
        <f t="shared" si="78"/>
        <v>0</v>
      </c>
      <c r="G908" s="64" t="s">
        <v>8</v>
      </c>
      <c r="H908" s="64">
        <f t="shared" si="75"/>
        <v>0</v>
      </c>
    </row>
    <row r="909" spans="1:8">
      <c r="A909" s="106" t="e">
        <f>#REF!</f>
        <v>#REF!</v>
      </c>
      <c r="B909" s="62" t="e">
        <f t="shared" si="74"/>
        <v>#VALUE!</v>
      </c>
      <c r="C909" s="62" t="s">
        <v>29</v>
      </c>
      <c r="D909" s="63">
        <f t="shared" si="76"/>
        <v>0</v>
      </c>
      <c r="E909" s="87">
        <f t="shared" si="77"/>
        <v>0</v>
      </c>
      <c r="F909" s="89">
        <f t="shared" si="78"/>
        <v>0</v>
      </c>
      <c r="G909" s="64" t="s">
        <v>8</v>
      </c>
      <c r="H909" s="64">
        <f t="shared" si="75"/>
        <v>0</v>
      </c>
    </row>
    <row r="910" spans="1:8">
      <c r="A910" s="106" t="e">
        <f>#REF!</f>
        <v>#REF!</v>
      </c>
      <c r="B910" s="62" t="e">
        <f t="shared" si="74"/>
        <v>#VALUE!</v>
      </c>
      <c r="C910" s="62" t="s">
        <v>29</v>
      </c>
      <c r="D910" s="63">
        <f t="shared" si="76"/>
        <v>0</v>
      </c>
      <c r="E910" s="87">
        <f t="shared" si="77"/>
        <v>0</v>
      </c>
      <c r="F910" s="89">
        <f t="shared" si="78"/>
        <v>0</v>
      </c>
      <c r="G910" s="64" t="s">
        <v>8</v>
      </c>
      <c r="H910" s="64">
        <f t="shared" si="75"/>
        <v>0</v>
      </c>
    </row>
    <row r="911" spans="1:8">
      <c r="A911" s="106" t="e">
        <f>#REF!</f>
        <v>#REF!</v>
      </c>
      <c r="B911" s="62" t="e">
        <f t="shared" si="74"/>
        <v>#VALUE!</v>
      </c>
      <c r="C911" s="62" t="s">
        <v>29</v>
      </c>
      <c r="D911" s="63">
        <f t="shared" si="76"/>
        <v>0</v>
      </c>
      <c r="E911" s="87">
        <f t="shared" si="77"/>
        <v>0</v>
      </c>
      <c r="F911" s="89">
        <f t="shared" si="78"/>
        <v>0</v>
      </c>
      <c r="G911" s="64" t="s">
        <v>8</v>
      </c>
      <c r="H911" s="64">
        <f t="shared" si="75"/>
        <v>0</v>
      </c>
    </row>
    <row r="912" spans="1:8">
      <c r="A912" s="106" t="e">
        <f>#REF!</f>
        <v>#REF!</v>
      </c>
      <c r="B912" s="62" t="e">
        <f t="shared" si="74"/>
        <v>#VALUE!</v>
      </c>
      <c r="C912" s="62" t="s">
        <v>29</v>
      </c>
      <c r="D912" s="63">
        <f t="shared" si="76"/>
        <v>0</v>
      </c>
      <c r="E912" s="87">
        <f t="shared" si="77"/>
        <v>0</v>
      </c>
      <c r="F912" s="89">
        <f t="shared" si="78"/>
        <v>0</v>
      </c>
      <c r="G912" s="64" t="s">
        <v>8</v>
      </c>
      <c r="H912" s="64">
        <f t="shared" si="75"/>
        <v>0</v>
      </c>
    </row>
    <row r="913" spans="1:8">
      <c r="A913" s="106" t="e">
        <f>#REF!</f>
        <v>#REF!</v>
      </c>
      <c r="B913" s="62" t="e">
        <f t="shared" si="74"/>
        <v>#VALUE!</v>
      </c>
      <c r="C913" s="62" t="s">
        <v>29</v>
      </c>
      <c r="D913" s="63">
        <f t="shared" si="76"/>
        <v>0</v>
      </c>
      <c r="E913" s="87">
        <f t="shared" si="77"/>
        <v>0</v>
      </c>
      <c r="F913" s="89">
        <f t="shared" si="78"/>
        <v>0</v>
      </c>
      <c r="G913" s="64" t="s">
        <v>8</v>
      </c>
      <c r="H913" s="64">
        <f t="shared" si="75"/>
        <v>0</v>
      </c>
    </row>
    <row r="914" spans="1:8">
      <c r="A914" s="106" t="e">
        <f>#REF!</f>
        <v>#REF!</v>
      </c>
      <c r="B914" s="62" t="e">
        <f t="shared" si="74"/>
        <v>#VALUE!</v>
      </c>
      <c r="C914" s="62" t="s">
        <v>29</v>
      </c>
      <c r="D914" s="63">
        <f t="shared" si="76"/>
        <v>0</v>
      </c>
      <c r="E914" s="87">
        <f t="shared" si="77"/>
        <v>0</v>
      </c>
      <c r="F914" s="89">
        <f t="shared" si="78"/>
        <v>0</v>
      </c>
      <c r="G914" s="64" t="s">
        <v>8</v>
      </c>
      <c r="H914" s="64">
        <f t="shared" si="75"/>
        <v>0</v>
      </c>
    </row>
    <row r="915" spans="1:8">
      <c r="A915" s="106" t="e">
        <f>#REF!</f>
        <v>#REF!</v>
      </c>
      <c r="B915" s="62" t="e">
        <f t="shared" si="74"/>
        <v>#VALUE!</v>
      </c>
      <c r="C915" s="62" t="s">
        <v>29</v>
      </c>
      <c r="D915" s="63">
        <f t="shared" si="76"/>
        <v>0</v>
      </c>
      <c r="E915" s="87">
        <f t="shared" si="77"/>
        <v>0</v>
      </c>
      <c r="F915" s="89">
        <f t="shared" si="78"/>
        <v>0</v>
      </c>
      <c r="G915" s="64" t="s">
        <v>8</v>
      </c>
      <c r="H915" s="64">
        <f t="shared" si="75"/>
        <v>0</v>
      </c>
    </row>
    <row r="916" spans="1:8">
      <c r="A916" s="106" t="e">
        <f>#REF!</f>
        <v>#REF!</v>
      </c>
      <c r="B916" s="62" t="e">
        <f t="shared" si="74"/>
        <v>#VALUE!</v>
      </c>
      <c r="C916" s="62" t="s">
        <v>29</v>
      </c>
      <c r="D916" s="63">
        <f t="shared" si="76"/>
        <v>0</v>
      </c>
      <c r="E916" s="87">
        <f t="shared" si="77"/>
        <v>0</v>
      </c>
      <c r="F916" s="89">
        <f t="shared" si="78"/>
        <v>0</v>
      </c>
      <c r="G916" s="64" t="s">
        <v>8</v>
      </c>
      <c r="H916" s="64">
        <f t="shared" si="75"/>
        <v>0</v>
      </c>
    </row>
    <row r="917" spans="1:8">
      <c r="A917" s="106" t="e">
        <f>#REF!</f>
        <v>#REF!</v>
      </c>
      <c r="B917" s="62" t="e">
        <f t="shared" si="74"/>
        <v>#VALUE!</v>
      </c>
      <c r="C917" s="62" t="s">
        <v>29</v>
      </c>
      <c r="D917" s="63">
        <f t="shared" si="76"/>
        <v>0</v>
      </c>
      <c r="E917" s="87">
        <f t="shared" si="77"/>
        <v>0</v>
      </c>
      <c r="F917" s="89">
        <f t="shared" si="78"/>
        <v>0</v>
      </c>
      <c r="G917" s="64" t="s">
        <v>8</v>
      </c>
      <c r="H917" s="64">
        <f t="shared" si="75"/>
        <v>0</v>
      </c>
    </row>
    <row r="918" spans="1:8">
      <c r="A918" s="106" t="e">
        <f>#REF!</f>
        <v>#REF!</v>
      </c>
      <c r="B918" s="62" t="e">
        <f t="shared" si="74"/>
        <v>#VALUE!</v>
      </c>
      <c r="C918" s="62" t="s">
        <v>29</v>
      </c>
      <c r="D918" s="63">
        <f t="shared" si="76"/>
        <v>0</v>
      </c>
      <c r="E918" s="87">
        <f t="shared" si="77"/>
        <v>0</v>
      </c>
      <c r="F918" s="89">
        <f t="shared" si="78"/>
        <v>0</v>
      </c>
      <c r="G918" s="64" t="s">
        <v>8</v>
      </c>
      <c r="H918" s="64">
        <f t="shared" si="75"/>
        <v>0</v>
      </c>
    </row>
    <row r="919" spans="1:8">
      <c r="A919" s="106" t="e">
        <f>#REF!</f>
        <v>#REF!</v>
      </c>
      <c r="B919" s="62" t="e">
        <f t="shared" si="74"/>
        <v>#VALUE!</v>
      </c>
      <c r="C919" s="62" t="s">
        <v>29</v>
      </c>
      <c r="D919" s="63">
        <f t="shared" si="76"/>
        <v>0</v>
      </c>
      <c r="E919" s="87">
        <f t="shared" si="77"/>
        <v>0</v>
      </c>
      <c r="F919" s="89">
        <f t="shared" si="78"/>
        <v>0</v>
      </c>
      <c r="G919" s="64" t="s">
        <v>8</v>
      </c>
      <c r="H919" s="64">
        <f t="shared" si="75"/>
        <v>0</v>
      </c>
    </row>
    <row r="920" spans="1:8">
      <c r="A920" s="106" t="e">
        <f>#REF!</f>
        <v>#REF!</v>
      </c>
      <c r="B920" s="62" t="e">
        <f t="shared" si="74"/>
        <v>#VALUE!</v>
      </c>
      <c r="C920" s="62" t="s">
        <v>29</v>
      </c>
      <c r="D920" s="63">
        <f t="shared" si="76"/>
        <v>0</v>
      </c>
      <c r="E920" s="87">
        <f t="shared" si="77"/>
        <v>0</v>
      </c>
      <c r="F920" s="89">
        <f t="shared" si="78"/>
        <v>0</v>
      </c>
      <c r="G920" s="64" t="s">
        <v>8</v>
      </c>
      <c r="H920" s="64">
        <f t="shared" si="75"/>
        <v>0</v>
      </c>
    </row>
    <row r="921" spans="1:8">
      <c r="A921" s="106" t="e">
        <f>#REF!</f>
        <v>#REF!</v>
      </c>
      <c r="B921" s="62" t="e">
        <f t="shared" si="74"/>
        <v>#VALUE!</v>
      </c>
      <c r="C921" s="62" t="s">
        <v>29</v>
      </c>
      <c r="D921" s="63">
        <f t="shared" si="76"/>
        <v>0</v>
      </c>
      <c r="E921" s="87">
        <f t="shared" si="77"/>
        <v>0</v>
      </c>
      <c r="F921" s="89">
        <f t="shared" si="78"/>
        <v>0</v>
      </c>
      <c r="G921" s="64" t="s">
        <v>8</v>
      </c>
      <c r="H921" s="64">
        <f t="shared" si="75"/>
        <v>0</v>
      </c>
    </row>
    <row r="922" spans="1:8">
      <c r="A922" s="106" t="e">
        <f>#REF!</f>
        <v>#REF!</v>
      </c>
      <c r="B922" s="62" t="e">
        <f t="shared" si="74"/>
        <v>#VALUE!</v>
      </c>
      <c r="C922" s="62" t="s">
        <v>29</v>
      </c>
      <c r="D922" s="63">
        <f t="shared" si="76"/>
        <v>0</v>
      </c>
      <c r="E922" s="87">
        <f t="shared" si="77"/>
        <v>0</v>
      </c>
      <c r="F922" s="89">
        <f t="shared" si="78"/>
        <v>0</v>
      </c>
      <c r="G922" s="64" t="s">
        <v>8</v>
      </c>
      <c r="H922" s="64">
        <f t="shared" si="75"/>
        <v>0</v>
      </c>
    </row>
    <row r="923" spans="1:8">
      <c r="A923" s="106" t="e">
        <f>#REF!</f>
        <v>#REF!</v>
      </c>
      <c r="B923" s="62" t="e">
        <f t="shared" si="74"/>
        <v>#VALUE!</v>
      </c>
      <c r="C923" s="62" t="s">
        <v>29</v>
      </c>
      <c r="D923" s="63">
        <f t="shared" si="76"/>
        <v>0</v>
      </c>
      <c r="E923" s="87">
        <f t="shared" si="77"/>
        <v>0</v>
      </c>
      <c r="F923" s="89">
        <f t="shared" si="78"/>
        <v>0</v>
      </c>
      <c r="G923" s="64" t="s">
        <v>8</v>
      </c>
      <c r="H923" s="64">
        <f t="shared" si="75"/>
        <v>0</v>
      </c>
    </row>
    <row r="924" spans="1:8">
      <c r="A924" s="106" t="e">
        <f>#REF!</f>
        <v>#REF!</v>
      </c>
      <c r="B924" s="62" t="e">
        <f t="shared" si="74"/>
        <v>#VALUE!</v>
      </c>
      <c r="C924" s="62" t="s">
        <v>29</v>
      </c>
      <c r="D924" s="63">
        <f t="shared" si="76"/>
        <v>0</v>
      </c>
      <c r="E924" s="87">
        <f t="shared" si="77"/>
        <v>0</v>
      </c>
      <c r="F924" s="89">
        <f t="shared" si="78"/>
        <v>0</v>
      </c>
      <c r="G924" s="64" t="s">
        <v>8</v>
      </c>
      <c r="H924" s="64">
        <f t="shared" si="75"/>
        <v>0</v>
      </c>
    </row>
    <row r="925" spans="1:8">
      <c r="A925" s="106" t="e">
        <f>#REF!</f>
        <v>#REF!</v>
      </c>
      <c r="B925" s="62" t="e">
        <f t="shared" si="74"/>
        <v>#VALUE!</v>
      </c>
      <c r="C925" s="62" t="s">
        <v>29</v>
      </c>
      <c r="D925" s="63">
        <f t="shared" si="76"/>
        <v>0</v>
      </c>
      <c r="E925" s="87">
        <f t="shared" si="77"/>
        <v>0</v>
      </c>
      <c r="F925" s="89">
        <f t="shared" si="78"/>
        <v>0</v>
      </c>
      <c r="G925" s="64" t="s">
        <v>8</v>
      </c>
      <c r="H925" s="64">
        <f t="shared" si="75"/>
        <v>0</v>
      </c>
    </row>
    <row r="926" spans="1:8">
      <c r="A926" s="106" t="e">
        <f>#REF!</f>
        <v>#REF!</v>
      </c>
      <c r="B926" s="62" t="e">
        <f t="shared" si="74"/>
        <v>#VALUE!</v>
      </c>
      <c r="C926" s="62" t="s">
        <v>29</v>
      </c>
      <c r="D926" s="63">
        <f t="shared" si="76"/>
        <v>0</v>
      </c>
      <c r="E926" s="87">
        <f t="shared" si="77"/>
        <v>0</v>
      </c>
      <c r="F926" s="89">
        <f t="shared" si="78"/>
        <v>0</v>
      </c>
      <c r="G926" s="64" t="s">
        <v>8</v>
      </c>
      <c r="H926" s="64">
        <f t="shared" si="75"/>
        <v>0</v>
      </c>
    </row>
    <row r="927" spans="1:8">
      <c r="A927" s="106" t="e">
        <f>#REF!</f>
        <v>#REF!</v>
      </c>
      <c r="B927" s="62" t="e">
        <f t="shared" si="74"/>
        <v>#VALUE!</v>
      </c>
      <c r="C927" s="62" t="s">
        <v>29</v>
      </c>
      <c r="D927" s="63">
        <f t="shared" si="76"/>
        <v>0</v>
      </c>
      <c r="E927" s="87">
        <f t="shared" si="77"/>
        <v>0</v>
      </c>
      <c r="F927" s="89">
        <f t="shared" si="78"/>
        <v>0</v>
      </c>
      <c r="G927" s="64" t="s">
        <v>8</v>
      </c>
      <c r="H927" s="64">
        <f t="shared" si="75"/>
        <v>0</v>
      </c>
    </row>
    <row r="928" spans="1:8">
      <c r="A928" s="106" t="e">
        <f>#REF!</f>
        <v>#REF!</v>
      </c>
      <c r="B928" s="62" t="e">
        <f t="shared" si="74"/>
        <v>#VALUE!</v>
      </c>
      <c r="C928" s="62" t="s">
        <v>29</v>
      </c>
      <c r="D928" s="63">
        <f t="shared" si="76"/>
        <v>0</v>
      </c>
      <c r="E928" s="87">
        <f t="shared" si="77"/>
        <v>0</v>
      </c>
      <c r="F928" s="89">
        <f t="shared" si="78"/>
        <v>0</v>
      </c>
      <c r="G928" s="64" t="s">
        <v>8</v>
      </c>
      <c r="H928" s="64">
        <f t="shared" si="75"/>
        <v>0</v>
      </c>
    </row>
    <row r="929" spans="1:8">
      <c r="A929" s="106" t="e">
        <f>#REF!</f>
        <v>#REF!</v>
      </c>
      <c r="B929" s="62" t="e">
        <f t="shared" si="74"/>
        <v>#VALUE!</v>
      </c>
      <c r="C929" s="62" t="s">
        <v>29</v>
      </c>
      <c r="D929" s="63">
        <f t="shared" si="76"/>
        <v>0</v>
      </c>
      <c r="E929" s="87">
        <f t="shared" si="77"/>
        <v>0</v>
      </c>
      <c r="F929" s="89">
        <f t="shared" si="78"/>
        <v>0</v>
      </c>
      <c r="G929" s="64" t="s">
        <v>8</v>
      </c>
      <c r="H929" s="64">
        <f t="shared" si="75"/>
        <v>0</v>
      </c>
    </row>
    <row r="930" spans="1:8">
      <c r="A930" s="106" t="e">
        <f>#REF!</f>
        <v>#REF!</v>
      </c>
      <c r="B930" s="62" t="e">
        <f t="shared" si="74"/>
        <v>#VALUE!</v>
      </c>
      <c r="C930" s="62" t="s">
        <v>29</v>
      </c>
      <c r="D930" s="63">
        <f t="shared" si="76"/>
        <v>0</v>
      </c>
      <c r="E930" s="87">
        <f t="shared" si="77"/>
        <v>0</v>
      </c>
      <c r="F930" s="89">
        <f t="shared" si="78"/>
        <v>0</v>
      </c>
      <c r="G930" s="64" t="s">
        <v>8</v>
      </c>
      <c r="H930" s="64">
        <f t="shared" si="75"/>
        <v>0</v>
      </c>
    </row>
    <row r="931" spans="1:8">
      <c r="A931" s="106" t="e">
        <f>#REF!</f>
        <v>#REF!</v>
      </c>
      <c r="B931" s="62" t="e">
        <f t="shared" si="74"/>
        <v>#VALUE!</v>
      </c>
      <c r="C931" s="62" t="s">
        <v>29</v>
      </c>
      <c r="D931" s="63">
        <f t="shared" si="76"/>
        <v>0</v>
      </c>
      <c r="E931" s="87">
        <f t="shared" si="77"/>
        <v>0</v>
      </c>
      <c r="F931" s="89">
        <f t="shared" si="78"/>
        <v>0</v>
      </c>
      <c r="G931" s="64" t="s">
        <v>8</v>
      </c>
      <c r="H931" s="64">
        <f t="shared" si="75"/>
        <v>0</v>
      </c>
    </row>
    <row r="932" spans="1:8">
      <c r="A932" s="106" t="e">
        <f>#REF!</f>
        <v>#REF!</v>
      </c>
      <c r="B932" s="62" t="e">
        <f t="shared" si="74"/>
        <v>#VALUE!</v>
      </c>
      <c r="C932" s="62" t="s">
        <v>29</v>
      </c>
      <c r="D932" s="63">
        <f t="shared" si="76"/>
        <v>0</v>
      </c>
      <c r="E932" s="87">
        <f t="shared" si="77"/>
        <v>0</v>
      </c>
      <c r="F932" s="89">
        <f t="shared" si="78"/>
        <v>0</v>
      </c>
      <c r="G932" s="64" t="s">
        <v>8</v>
      </c>
      <c r="H932" s="64">
        <f t="shared" si="75"/>
        <v>0</v>
      </c>
    </row>
    <row r="933" spans="1:8">
      <c r="A933" s="106" t="e">
        <f>#REF!</f>
        <v>#REF!</v>
      </c>
      <c r="B933" s="62" t="e">
        <f t="shared" si="74"/>
        <v>#VALUE!</v>
      </c>
      <c r="C933" s="62" t="s">
        <v>29</v>
      </c>
      <c r="D933" s="63">
        <f t="shared" si="76"/>
        <v>0</v>
      </c>
      <c r="E933" s="87">
        <f t="shared" si="77"/>
        <v>0</v>
      </c>
      <c r="F933" s="89">
        <f t="shared" si="78"/>
        <v>0</v>
      </c>
      <c r="G933" s="64" t="s">
        <v>8</v>
      </c>
      <c r="H933" s="64">
        <f t="shared" si="75"/>
        <v>0</v>
      </c>
    </row>
    <row r="934" spans="1:8">
      <c r="A934" s="106" t="e">
        <f>#REF!</f>
        <v>#REF!</v>
      </c>
      <c r="B934" s="62" t="e">
        <f t="shared" si="74"/>
        <v>#VALUE!</v>
      </c>
      <c r="C934" s="62" t="s">
        <v>29</v>
      </c>
      <c r="D934" s="63">
        <f t="shared" si="76"/>
        <v>0</v>
      </c>
      <c r="E934" s="87">
        <f t="shared" si="77"/>
        <v>0</v>
      </c>
      <c r="F934" s="89">
        <f t="shared" si="78"/>
        <v>0</v>
      </c>
      <c r="G934" s="64" t="s">
        <v>8</v>
      </c>
      <c r="H934" s="64">
        <f t="shared" si="75"/>
        <v>0</v>
      </c>
    </row>
    <row r="935" spans="1:8">
      <c r="A935" s="106" t="e">
        <f>#REF!</f>
        <v>#REF!</v>
      </c>
      <c r="B935" s="62" t="e">
        <f t="shared" si="74"/>
        <v>#VALUE!</v>
      </c>
      <c r="C935" s="62" t="s">
        <v>29</v>
      </c>
      <c r="D935" s="63">
        <f t="shared" si="76"/>
        <v>0</v>
      </c>
      <c r="E935" s="87">
        <f t="shared" si="77"/>
        <v>0</v>
      </c>
      <c r="F935" s="89">
        <f t="shared" si="78"/>
        <v>0</v>
      </c>
      <c r="G935" s="64" t="s">
        <v>8</v>
      </c>
      <c r="H935" s="64">
        <f t="shared" si="75"/>
        <v>0</v>
      </c>
    </row>
    <row r="936" spans="1:8">
      <c r="A936" s="106" t="e">
        <f>#REF!</f>
        <v>#REF!</v>
      </c>
      <c r="B936" s="62" t="e">
        <f t="shared" si="74"/>
        <v>#VALUE!</v>
      </c>
      <c r="C936" s="62" t="s">
        <v>29</v>
      </c>
      <c r="D936" s="63">
        <f t="shared" si="76"/>
        <v>0</v>
      </c>
      <c r="E936" s="87">
        <f t="shared" si="77"/>
        <v>0</v>
      </c>
      <c r="F936" s="89">
        <f t="shared" si="78"/>
        <v>0</v>
      </c>
      <c r="G936" s="64" t="s">
        <v>8</v>
      </c>
      <c r="H936" s="64">
        <f t="shared" si="75"/>
        <v>0</v>
      </c>
    </row>
    <row r="937" spans="1:8">
      <c r="A937" s="106" t="e">
        <f>#REF!</f>
        <v>#REF!</v>
      </c>
      <c r="B937" s="62" t="e">
        <f t="shared" si="74"/>
        <v>#VALUE!</v>
      </c>
      <c r="C937" s="62" t="s">
        <v>29</v>
      </c>
      <c r="D937" s="63">
        <f t="shared" si="76"/>
        <v>0</v>
      </c>
      <c r="E937" s="87">
        <f t="shared" si="77"/>
        <v>0</v>
      </c>
      <c r="F937" s="89">
        <f t="shared" si="78"/>
        <v>0</v>
      </c>
      <c r="G937" s="64" t="s">
        <v>8</v>
      </c>
      <c r="H937" s="64">
        <f t="shared" si="75"/>
        <v>0</v>
      </c>
    </row>
    <row r="938" spans="1:8">
      <c r="A938" s="106" t="e">
        <f>#REF!</f>
        <v>#REF!</v>
      </c>
      <c r="B938" s="62" t="e">
        <f t="shared" si="74"/>
        <v>#VALUE!</v>
      </c>
      <c r="C938" s="62" t="s">
        <v>29</v>
      </c>
      <c r="D938" s="63">
        <f t="shared" si="76"/>
        <v>0</v>
      </c>
      <c r="E938" s="87">
        <f t="shared" si="77"/>
        <v>0</v>
      </c>
      <c r="F938" s="89">
        <f t="shared" si="78"/>
        <v>0</v>
      </c>
      <c r="G938" s="64" t="s">
        <v>8</v>
      </c>
      <c r="H938" s="64">
        <f t="shared" si="75"/>
        <v>0</v>
      </c>
    </row>
    <row r="939" spans="1:8">
      <c r="A939" s="106" t="e">
        <f>#REF!</f>
        <v>#REF!</v>
      </c>
      <c r="B939" s="62" t="e">
        <f t="shared" si="74"/>
        <v>#VALUE!</v>
      </c>
      <c r="C939" s="62" t="s">
        <v>29</v>
      </c>
      <c r="D939" s="63">
        <f t="shared" si="76"/>
        <v>0</v>
      </c>
      <c r="E939" s="87">
        <f t="shared" si="77"/>
        <v>0</v>
      </c>
      <c r="F939" s="89">
        <f t="shared" si="78"/>
        <v>0</v>
      </c>
      <c r="G939" s="64" t="s">
        <v>8</v>
      </c>
      <c r="H939" s="64">
        <f t="shared" si="75"/>
        <v>0</v>
      </c>
    </row>
    <row r="940" spans="1:8">
      <c r="A940" s="106" t="e">
        <f>#REF!</f>
        <v>#REF!</v>
      </c>
      <c r="B940" s="62" t="e">
        <f t="shared" si="74"/>
        <v>#VALUE!</v>
      </c>
      <c r="C940" s="62" t="s">
        <v>29</v>
      </c>
      <c r="D940" s="63">
        <f t="shared" si="76"/>
        <v>0</v>
      </c>
      <c r="E940" s="87">
        <f t="shared" si="77"/>
        <v>0</v>
      </c>
      <c r="F940" s="89">
        <f t="shared" si="78"/>
        <v>0</v>
      </c>
      <c r="G940" s="64" t="s">
        <v>8</v>
      </c>
      <c r="H940" s="64">
        <f t="shared" si="75"/>
        <v>0</v>
      </c>
    </row>
    <row r="941" spans="1:8">
      <c r="A941" s="106" t="e">
        <f>#REF!</f>
        <v>#REF!</v>
      </c>
      <c r="B941" s="62" t="e">
        <f t="shared" si="74"/>
        <v>#VALUE!</v>
      </c>
      <c r="C941" s="62" t="s">
        <v>29</v>
      </c>
      <c r="D941" s="63">
        <f t="shared" si="76"/>
        <v>0</v>
      </c>
      <c r="E941" s="87">
        <f t="shared" si="77"/>
        <v>0</v>
      </c>
      <c r="F941" s="89">
        <f t="shared" si="78"/>
        <v>0</v>
      </c>
      <c r="G941" s="64" t="s">
        <v>8</v>
      </c>
      <c r="H941" s="64">
        <f t="shared" si="75"/>
        <v>0</v>
      </c>
    </row>
    <row r="942" spans="1:8">
      <c r="A942" s="106" t="e">
        <f>#REF!</f>
        <v>#REF!</v>
      </c>
      <c r="B942" s="62" t="e">
        <f t="shared" si="74"/>
        <v>#VALUE!</v>
      </c>
      <c r="C942" s="62" t="s">
        <v>29</v>
      </c>
      <c r="D942" s="63">
        <f t="shared" si="76"/>
        <v>0</v>
      </c>
      <c r="E942" s="87">
        <f t="shared" si="77"/>
        <v>0</v>
      </c>
      <c r="F942" s="89">
        <f t="shared" si="78"/>
        <v>0</v>
      </c>
      <c r="G942" s="64" t="s">
        <v>8</v>
      </c>
      <c r="H942" s="64">
        <f t="shared" si="75"/>
        <v>0</v>
      </c>
    </row>
    <row r="943" spans="1:8">
      <c r="A943" s="106" t="e">
        <f>#REF!</f>
        <v>#REF!</v>
      </c>
      <c r="B943" s="62" t="e">
        <f t="shared" si="74"/>
        <v>#VALUE!</v>
      </c>
      <c r="C943" s="62" t="s">
        <v>29</v>
      </c>
      <c r="D943" s="63">
        <f t="shared" si="76"/>
        <v>0</v>
      </c>
      <c r="E943" s="87">
        <f t="shared" si="77"/>
        <v>0</v>
      </c>
      <c r="F943" s="89">
        <f t="shared" si="78"/>
        <v>0</v>
      </c>
      <c r="G943" s="64" t="s">
        <v>8</v>
      </c>
      <c r="H943" s="64">
        <f t="shared" si="75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6"/>
        <v>0</v>
      </c>
      <c r="E944" s="87">
        <f t="shared" si="77"/>
        <v>0</v>
      </c>
      <c r="F944" s="89">
        <f t="shared" si="78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6"/>
        <v>0</v>
      </c>
      <c r="E945" s="87">
        <f t="shared" si="77"/>
        <v>0</v>
      </c>
      <c r="F945" s="89">
        <f t="shared" si="78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6"/>
        <v>0</v>
      </c>
      <c r="E946" s="87">
        <f t="shared" si="77"/>
        <v>0</v>
      </c>
      <c r="F946" s="89">
        <f t="shared" si="78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6"/>
        <v>0</v>
      </c>
      <c r="E947" s="87">
        <f t="shared" si="77"/>
        <v>0</v>
      </c>
      <c r="F947" s="89">
        <f t="shared" si="78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9">MID(O948,FIND(" ",O948)+1,8)</f>
        <v>#VALUE!</v>
      </c>
      <c r="C948" s="62" t="s">
        <v>29</v>
      </c>
      <c r="D948" s="63">
        <f t="shared" si="76"/>
        <v>0</v>
      </c>
      <c r="E948" s="87">
        <f t="shared" si="77"/>
        <v>0</v>
      </c>
      <c r="F948" s="89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6" t="e">
        <f>#REF!</f>
        <v>#REF!</v>
      </c>
      <c r="B949" s="62" t="e">
        <f t="shared" si="79"/>
        <v>#VALUE!</v>
      </c>
      <c r="C949" s="62" t="s">
        <v>29</v>
      </c>
      <c r="D949" s="63">
        <f t="shared" si="76"/>
        <v>0</v>
      </c>
      <c r="E949" s="87">
        <f t="shared" si="77"/>
        <v>0</v>
      </c>
      <c r="F949" s="89">
        <f t="shared" si="78"/>
        <v>0</v>
      </c>
      <c r="G949" s="64" t="s">
        <v>8</v>
      </c>
      <c r="H949" s="64">
        <f t="shared" si="80"/>
        <v>0</v>
      </c>
    </row>
    <row r="950" spans="1:8">
      <c r="A950" s="106" t="e">
        <f>#REF!</f>
        <v>#REF!</v>
      </c>
      <c r="B950" s="62" t="e">
        <f t="shared" si="79"/>
        <v>#VALUE!</v>
      </c>
      <c r="C950" s="62" t="s">
        <v>29</v>
      </c>
      <c r="D950" s="63">
        <f t="shared" si="76"/>
        <v>0</v>
      </c>
      <c r="E950" s="87">
        <f t="shared" si="77"/>
        <v>0</v>
      </c>
      <c r="F950" s="89">
        <f t="shared" si="78"/>
        <v>0</v>
      </c>
      <c r="G950" s="64" t="s">
        <v>8</v>
      </c>
      <c r="H950" s="64">
        <f t="shared" si="80"/>
        <v>0</v>
      </c>
    </row>
    <row r="951" spans="1:8">
      <c r="A951" s="106" t="e">
        <f>#REF!</f>
        <v>#REF!</v>
      </c>
      <c r="B951" s="62" t="e">
        <f t="shared" si="79"/>
        <v>#VALUE!</v>
      </c>
      <c r="C951" s="62" t="s">
        <v>29</v>
      </c>
      <c r="D951" s="63">
        <f t="shared" si="76"/>
        <v>0</v>
      </c>
      <c r="E951" s="87">
        <f t="shared" si="77"/>
        <v>0</v>
      </c>
      <c r="F951" s="89">
        <f t="shared" si="78"/>
        <v>0</v>
      </c>
      <c r="G951" s="64" t="s">
        <v>8</v>
      </c>
      <c r="H951" s="64">
        <f t="shared" si="80"/>
        <v>0</v>
      </c>
    </row>
    <row r="952" spans="1:8">
      <c r="A952" s="106" t="e">
        <f>#REF!</f>
        <v>#REF!</v>
      </c>
      <c r="B952" s="62" t="e">
        <f t="shared" si="79"/>
        <v>#VALUE!</v>
      </c>
      <c r="C952" s="62" t="s">
        <v>29</v>
      </c>
      <c r="D952" s="63">
        <f t="shared" si="76"/>
        <v>0</v>
      </c>
      <c r="E952" s="87">
        <f t="shared" si="77"/>
        <v>0</v>
      </c>
      <c r="F952" s="89">
        <f t="shared" si="78"/>
        <v>0</v>
      </c>
      <c r="G952" s="64" t="s">
        <v>8</v>
      </c>
      <c r="H952" s="64">
        <f t="shared" si="80"/>
        <v>0</v>
      </c>
    </row>
    <row r="953" spans="1:8">
      <c r="A953" s="106" t="e">
        <f>#REF!</f>
        <v>#REF!</v>
      </c>
      <c r="B953" s="62" t="e">
        <f t="shared" si="79"/>
        <v>#VALUE!</v>
      </c>
      <c r="C953" s="62" t="s">
        <v>29</v>
      </c>
      <c r="D953" s="63">
        <f t="shared" si="76"/>
        <v>0</v>
      </c>
      <c r="E953" s="87">
        <f t="shared" si="77"/>
        <v>0</v>
      </c>
      <c r="F953" s="89">
        <f t="shared" si="78"/>
        <v>0</v>
      </c>
      <c r="G953" s="64" t="s">
        <v>8</v>
      </c>
      <c r="H953" s="64">
        <f t="shared" si="80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6"/>
        <v>0</v>
      </c>
      <c r="E954" s="87">
        <f t="shared" si="77"/>
        <v>0</v>
      </c>
      <c r="F954" s="89">
        <f t="shared" si="78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6"/>
        <v>0</v>
      </c>
      <c r="E955" s="87">
        <f t="shared" si="77"/>
        <v>0</v>
      </c>
      <c r="F955" s="89">
        <f t="shared" si="78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6"/>
        <v>0</v>
      </c>
      <c r="E956" s="87">
        <f t="shared" si="77"/>
        <v>0</v>
      </c>
      <c r="F956" s="89">
        <f t="shared" si="78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6"/>
        <v>0</v>
      </c>
      <c r="E957" s="87">
        <f t="shared" si="77"/>
        <v>0</v>
      </c>
      <c r="F957" s="89">
        <f t="shared" si="78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81">MID(O958,FIND(" ",O958)+1,8)</f>
        <v>#VALUE!</v>
      </c>
      <c r="C958" s="62" t="s">
        <v>29</v>
      </c>
      <c r="D958" s="63">
        <f t="shared" si="76"/>
        <v>0</v>
      </c>
      <c r="E958" s="87">
        <f t="shared" si="77"/>
        <v>0</v>
      </c>
      <c r="F958" s="89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6" t="e">
        <f>#REF!</f>
        <v>#REF!</v>
      </c>
      <c r="B959" s="62" t="e">
        <f t="shared" si="81"/>
        <v>#VALUE!</v>
      </c>
      <c r="C959" s="62" t="s">
        <v>29</v>
      </c>
      <c r="D959" s="63">
        <f t="shared" si="76"/>
        <v>0</v>
      </c>
      <c r="E959" s="87">
        <f t="shared" si="77"/>
        <v>0</v>
      </c>
      <c r="F959" s="89">
        <f t="shared" si="78"/>
        <v>0</v>
      </c>
      <c r="G959" s="64" t="s">
        <v>8</v>
      </c>
      <c r="H959" s="64">
        <f t="shared" si="82"/>
        <v>0</v>
      </c>
    </row>
    <row r="960" spans="1:8">
      <c r="A960" s="106" t="e">
        <f>#REF!</f>
        <v>#REF!</v>
      </c>
      <c r="B960" s="62" t="e">
        <f t="shared" si="81"/>
        <v>#VALUE!</v>
      </c>
      <c r="C960" s="62" t="s">
        <v>29</v>
      </c>
      <c r="D960" s="63">
        <f t="shared" si="76"/>
        <v>0</v>
      </c>
      <c r="E960" s="87">
        <f t="shared" si="77"/>
        <v>0</v>
      </c>
      <c r="F960" s="89">
        <f t="shared" si="78"/>
        <v>0</v>
      </c>
      <c r="G960" s="64" t="s">
        <v>8</v>
      </c>
      <c r="H960" s="64">
        <f t="shared" si="82"/>
        <v>0</v>
      </c>
    </row>
    <row r="961" spans="1:8">
      <c r="A961" s="106" t="e">
        <f>#REF!</f>
        <v>#REF!</v>
      </c>
      <c r="B961" s="62" t="e">
        <f t="shared" si="81"/>
        <v>#VALUE!</v>
      </c>
      <c r="C961" s="62" t="s">
        <v>29</v>
      </c>
      <c r="D961" s="63">
        <f t="shared" si="76"/>
        <v>0</v>
      </c>
      <c r="E961" s="87">
        <f t="shared" si="77"/>
        <v>0</v>
      </c>
      <c r="F961" s="89">
        <f t="shared" si="78"/>
        <v>0</v>
      </c>
      <c r="G961" s="64" t="s">
        <v>8</v>
      </c>
      <c r="H961" s="64">
        <f t="shared" si="82"/>
        <v>0</v>
      </c>
    </row>
    <row r="962" spans="1:8">
      <c r="A962" s="106" t="e">
        <f>#REF!</f>
        <v>#REF!</v>
      </c>
      <c r="B962" s="62" t="e">
        <f t="shared" si="81"/>
        <v>#VALUE!</v>
      </c>
      <c r="C962" s="62" t="s">
        <v>29</v>
      </c>
      <c r="D962" s="63">
        <f t="shared" si="76"/>
        <v>0</v>
      </c>
      <c r="E962" s="87">
        <f t="shared" si="77"/>
        <v>0</v>
      </c>
      <c r="F962" s="89">
        <f t="shared" si="78"/>
        <v>0</v>
      </c>
      <c r="G962" s="64" t="s">
        <v>8</v>
      </c>
      <c r="H962" s="64">
        <f t="shared" si="82"/>
        <v>0</v>
      </c>
    </row>
    <row r="963" spans="1:8">
      <c r="A963" s="106" t="e">
        <f>#REF!</f>
        <v>#REF!</v>
      </c>
      <c r="B963" s="62" t="e">
        <f t="shared" si="81"/>
        <v>#VALUE!</v>
      </c>
      <c r="C963" s="62" t="s">
        <v>29</v>
      </c>
      <c r="D963" s="63">
        <f t="shared" ref="D963:D1026" si="83">L963</f>
        <v>0</v>
      </c>
      <c r="E963" s="87">
        <f t="shared" ref="E963:E1026" si="84">M963/100</f>
        <v>0</v>
      </c>
      <c r="F963" s="89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83"/>
        <v>0</v>
      </c>
      <c r="E964" s="87">
        <f t="shared" si="84"/>
        <v>0</v>
      </c>
      <c r="F964" s="89">
        <f t="shared" si="85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83"/>
        <v>0</v>
      </c>
      <c r="E965" s="87">
        <f t="shared" si="84"/>
        <v>0</v>
      </c>
      <c r="F965" s="89">
        <f t="shared" si="85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83"/>
        <v>0</v>
      </c>
      <c r="E966" s="87">
        <f t="shared" si="84"/>
        <v>0</v>
      </c>
      <c r="F966" s="89">
        <f t="shared" si="85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83"/>
        <v>0</v>
      </c>
      <c r="E967" s="87">
        <f t="shared" si="84"/>
        <v>0</v>
      </c>
      <c r="F967" s="89">
        <f t="shared" si="85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6">MID(O968,FIND(" ",O968)+1,8)</f>
        <v>#VALUE!</v>
      </c>
      <c r="C968" s="62" t="s">
        <v>29</v>
      </c>
      <c r="D968" s="63">
        <f t="shared" si="83"/>
        <v>0</v>
      </c>
      <c r="E968" s="87">
        <f t="shared" si="84"/>
        <v>0</v>
      </c>
      <c r="F968" s="89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6" t="e">
        <f>#REF!</f>
        <v>#REF!</v>
      </c>
      <c r="B969" s="62" t="e">
        <f t="shared" si="86"/>
        <v>#VALUE!</v>
      </c>
      <c r="C969" s="62" t="s">
        <v>29</v>
      </c>
      <c r="D969" s="63">
        <f t="shared" si="83"/>
        <v>0</v>
      </c>
      <c r="E969" s="87">
        <f t="shared" si="84"/>
        <v>0</v>
      </c>
      <c r="F969" s="89">
        <f t="shared" si="85"/>
        <v>0</v>
      </c>
      <c r="G969" s="64" t="s">
        <v>8</v>
      </c>
      <c r="H969" s="64">
        <f t="shared" si="87"/>
        <v>0</v>
      </c>
    </row>
    <row r="970" spans="1:8">
      <c r="A970" s="106" t="e">
        <f>#REF!</f>
        <v>#REF!</v>
      </c>
      <c r="B970" s="62" t="e">
        <f t="shared" si="86"/>
        <v>#VALUE!</v>
      </c>
      <c r="C970" s="62" t="s">
        <v>29</v>
      </c>
      <c r="D970" s="63">
        <f t="shared" si="83"/>
        <v>0</v>
      </c>
      <c r="E970" s="87">
        <f t="shared" si="84"/>
        <v>0</v>
      </c>
      <c r="F970" s="89">
        <f t="shared" si="85"/>
        <v>0</v>
      </c>
      <c r="G970" s="64" t="s">
        <v>8</v>
      </c>
      <c r="H970" s="64">
        <f t="shared" si="87"/>
        <v>0</v>
      </c>
    </row>
    <row r="971" spans="1:8">
      <c r="A971" s="106" t="e">
        <f>#REF!</f>
        <v>#REF!</v>
      </c>
      <c r="B971" s="62" t="e">
        <f t="shared" si="86"/>
        <v>#VALUE!</v>
      </c>
      <c r="C971" s="62" t="s">
        <v>29</v>
      </c>
      <c r="D971" s="63">
        <f t="shared" si="83"/>
        <v>0</v>
      </c>
      <c r="E971" s="87">
        <f t="shared" si="84"/>
        <v>0</v>
      </c>
      <c r="F971" s="89">
        <f t="shared" si="85"/>
        <v>0</v>
      </c>
      <c r="G971" s="64" t="s">
        <v>8</v>
      </c>
      <c r="H971" s="64">
        <f t="shared" si="87"/>
        <v>0</v>
      </c>
    </row>
    <row r="972" spans="1:8">
      <c r="A972" s="106" t="e">
        <f>#REF!</f>
        <v>#REF!</v>
      </c>
      <c r="B972" s="62" t="e">
        <f t="shared" si="86"/>
        <v>#VALUE!</v>
      </c>
      <c r="C972" s="62" t="s">
        <v>29</v>
      </c>
      <c r="D972" s="63">
        <f t="shared" si="83"/>
        <v>0</v>
      </c>
      <c r="E972" s="87">
        <f t="shared" si="84"/>
        <v>0</v>
      </c>
      <c r="F972" s="89">
        <f t="shared" si="85"/>
        <v>0</v>
      </c>
      <c r="G972" s="64" t="s">
        <v>8</v>
      </c>
      <c r="H972" s="64">
        <f t="shared" si="87"/>
        <v>0</v>
      </c>
    </row>
    <row r="973" spans="1:8">
      <c r="A973" s="106" t="e">
        <f>#REF!</f>
        <v>#REF!</v>
      </c>
      <c r="B973" s="62" t="e">
        <f t="shared" si="86"/>
        <v>#VALUE!</v>
      </c>
      <c r="C973" s="62" t="s">
        <v>29</v>
      </c>
      <c r="D973" s="63">
        <f t="shared" si="83"/>
        <v>0</v>
      </c>
      <c r="E973" s="87">
        <f t="shared" si="84"/>
        <v>0</v>
      </c>
      <c r="F973" s="89">
        <f t="shared" si="85"/>
        <v>0</v>
      </c>
      <c r="G973" s="64" t="s">
        <v>8</v>
      </c>
      <c r="H973" s="64">
        <f t="shared" si="87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83"/>
        <v>0</v>
      </c>
      <c r="E974" s="87">
        <f t="shared" si="84"/>
        <v>0</v>
      </c>
      <c r="F974" s="89">
        <f t="shared" si="85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83"/>
        <v>0</v>
      </c>
      <c r="E975" s="87">
        <f t="shared" si="84"/>
        <v>0</v>
      </c>
      <c r="F975" s="89">
        <f t="shared" si="85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83"/>
        <v>0</v>
      </c>
      <c r="E976" s="87">
        <f t="shared" si="84"/>
        <v>0</v>
      </c>
      <c r="F976" s="89">
        <f t="shared" si="85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83"/>
        <v>0</v>
      </c>
      <c r="E977" s="87">
        <f t="shared" si="84"/>
        <v>0</v>
      </c>
      <c r="F977" s="89">
        <f t="shared" si="85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8">MID(O978,FIND(" ",O978)+1,8)</f>
        <v>#VALUE!</v>
      </c>
      <c r="C978" s="62" t="s">
        <v>29</v>
      </c>
      <c r="D978" s="63">
        <f t="shared" si="83"/>
        <v>0</v>
      </c>
      <c r="E978" s="87">
        <f t="shared" si="84"/>
        <v>0</v>
      </c>
      <c r="F978" s="89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6" t="e">
        <f>#REF!</f>
        <v>#REF!</v>
      </c>
      <c r="B979" s="62" t="e">
        <f t="shared" si="88"/>
        <v>#VALUE!</v>
      </c>
      <c r="C979" s="62" t="s">
        <v>29</v>
      </c>
      <c r="D979" s="63">
        <f t="shared" si="83"/>
        <v>0</v>
      </c>
      <c r="E979" s="87">
        <f t="shared" si="84"/>
        <v>0</v>
      </c>
      <c r="F979" s="89">
        <f t="shared" si="85"/>
        <v>0</v>
      </c>
      <c r="G979" s="64" t="s">
        <v>8</v>
      </c>
      <c r="H979" s="64">
        <f t="shared" si="89"/>
        <v>0</v>
      </c>
    </row>
    <row r="980" spans="1:8">
      <c r="A980" s="106" t="e">
        <f>#REF!</f>
        <v>#REF!</v>
      </c>
      <c r="B980" s="62" t="e">
        <f t="shared" si="88"/>
        <v>#VALUE!</v>
      </c>
      <c r="C980" s="62" t="s">
        <v>29</v>
      </c>
      <c r="D980" s="63">
        <f t="shared" si="83"/>
        <v>0</v>
      </c>
      <c r="E980" s="87">
        <f t="shared" si="84"/>
        <v>0</v>
      </c>
      <c r="F980" s="89">
        <f t="shared" si="85"/>
        <v>0</v>
      </c>
      <c r="G980" s="64" t="s">
        <v>8</v>
      </c>
      <c r="H980" s="64">
        <f t="shared" si="89"/>
        <v>0</v>
      </c>
    </row>
    <row r="981" spans="1:8">
      <c r="A981" s="106" t="e">
        <f>#REF!</f>
        <v>#REF!</v>
      </c>
      <c r="B981" s="62" t="e">
        <f t="shared" si="88"/>
        <v>#VALUE!</v>
      </c>
      <c r="C981" s="62" t="s">
        <v>29</v>
      </c>
      <c r="D981" s="63">
        <f t="shared" si="83"/>
        <v>0</v>
      </c>
      <c r="E981" s="87">
        <f t="shared" si="84"/>
        <v>0</v>
      </c>
      <c r="F981" s="89">
        <f t="shared" si="85"/>
        <v>0</v>
      </c>
      <c r="G981" s="64" t="s">
        <v>8</v>
      </c>
      <c r="H981" s="64">
        <f t="shared" si="89"/>
        <v>0</v>
      </c>
    </row>
    <row r="982" spans="1:8">
      <c r="A982" s="106" t="e">
        <f>#REF!</f>
        <v>#REF!</v>
      </c>
      <c r="B982" s="62" t="e">
        <f t="shared" si="88"/>
        <v>#VALUE!</v>
      </c>
      <c r="C982" s="62" t="s">
        <v>29</v>
      </c>
      <c r="D982" s="63">
        <f t="shared" si="83"/>
        <v>0</v>
      </c>
      <c r="E982" s="87">
        <f t="shared" si="84"/>
        <v>0</v>
      </c>
      <c r="F982" s="89">
        <f t="shared" si="85"/>
        <v>0</v>
      </c>
      <c r="G982" s="64" t="s">
        <v>8</v>
      </c>
      <c r="H982" s="64">
        <f t="shared" si="89"/>
        <v>0</v>
      </c>
    </row>
    <row r="983" spans="1:8">
      <c r="A983" s="106" t="e">
        <f>#REF!</f>
        <v>#REF!</v>
      </c>
      <c r="B983" s="62" t="e">
        <f t="shared" si="88"/>
        <v>#VALUE!</v>
      </c>
      <c r="C983" s="62" t="s">
        <v>29</v>
      </c>
      <c r="D983" s="63">
        <f t="shared" si="83"/>
        <v>0</v>
      </c>
      <c r="E983" s="87">
        <f t="shared" si="84"/>
        <v>0</v>
      </c>
      <c r="F983" s="89">
        <f t="shared" si="85"/>
        <v>0</v>
      </c>
      <c r="G983" s="64" t="s">
        <v>8</v>
      </c>
      <c r="H983" s="64">
        <f t="shared" si="89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83"/>
        <v>0</v>
      </c>
      <c r="E984" s="87">
        <f t="shared" si="84"/>
        <v>0</v>
      </c>
      <c r="F984" s="89">
        <f t="shared" si="85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83"/>
        <v>0</v>
      </c>
      <c r="E985" s="87">
        <f t="shared" si="84"/>
        <v>0</v>
      </c>
      <c r="F985" s="89">
        <f t="shared" si="85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83"/>
        <v>0</v>
      </c>
      <c r="E986" s="87">
        <f t="shared" si="84"/>
        <v>0</v>
      </c>
      <c r="F986" s="89">
        <f t="shared" si="85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83"/>
        <v>0</v>
      </c>
      <c r="E987" s="87">
        <f t="shared" si="84"/>
        <v>0</v>
      </c>
      <c r="F987" s="89">
        <f t="shared" si="85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90">MID(O988,FIND(" ",O988)+1,8)</f>
        <v>#VALUE!</v>
      </c>
      <c r="C988" s="62" t="s">
        <v>29</v>
      </c>
      <c r="D988" s="63">
        <f t="shared" si="83"/>
        <v>0</v>
      </c>
      <c r="E988" s="87">
        <f t="shared" si="84"/>
        <v>0</v>
      </c>
      <c r="F988" s="89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6" t="e">
        <f>#REF!</f>
        <v>#REF!</v>
      </c>
      <c r="B989" s="62" t="e">
        <f t="shared" si="90"/>
        <v>#VALUE!</v>
      </c>
      <c r="C989" s="62" t="s">
        <v>29</v>
      </c>
      <c r="D989" s="63">
        <f t="shared" si="83"/>
        <v>0</v>
      </c>
      <c r="E989" s="87">
        <f t="shared" si="84"/>
        <v>0</v>
      </c>
      <c r="F989" s="89">
        <f t="shared" si="85"/>
        <v>0</v>
      </c>
      <c r="G989" s="64" t="s">
        <v>8</v>
      </c>
      <c r="H989" s="64">
        <f t="shared" si="91"/>
        <v>0</v>
      </c>
    </row>
    <row r="990" spans="1:8">
      <c r="A990" s="106" t="e">
        <f>#REF!</f>
        <v>#REF!</v>
      </c>
      <c r="B990" s="62" t="e">
        <f t="shared" si="90"/>
        <v>#VALUE!</v>
      </c>
      <c r="C990" s="62" t="s">
        <v>29</v>
      </c>
      <c r="D990" s="63">
        <f t="shared" si="83"/>
        <v>0</v>
      </c>
      <c r="E990" s="87">
        <f t="shared" si="84"/>
        <v>0</v>
      </c>
      <c r="F990" s="89">
        <f t="shared" si="85"/>
        <v>0</v>
      </c>
      <c r="G990" s="64" t="s">
        <v>8</v>
      </c>
      <c r="H990" s="64">
        <f t="shared" si="91"/>
        <v>0</v>
      </c>
    </row>
    <row r="991" spans="1:8">
      <c r="A991" s="106" t="e">
        <f>#REF!</f>
        <v>#REF!</v>
      </c>
      <c r="B991" s="62" t="e">
        <f t="shared" si="90"/>
        <v>#VALUE!</v>
      </c>
      <c r="C991" s="62" t="s">
        <v>29</v>
      </c>
      <c r="D991" s="63">
        <f t="shared" si="83"/>
        <v>0</v>
      </c>
      <c r="E991" s="87">
        <f t="shared" si="84"/>
        <v>0</v>
      </c>
      <c r="F991" s="89">
        <f t="shared" si="85"/>
        <v>0</v>
      </c>
      <c r="G991" s="64" t="s">
        <v>8</v>
      </c>
      <c r="H991" s="64">
        <f t="shared" si="91"/>
        <v>0</v>
      </c>
    </row>
    <row r="992" spans="1:8">
      <c r="A992" s="106" t="e">
        <f>#REF!</f>
        <v>#REF!</v>
      </c>
      <c r="B992" s="62" t="e">
        <f t="shared" si="90"/>
        <v>#VALUE!</v>
      </c>
      <c r="C992" s="62" t="s">
        <v>29</v>
      </c>
      <c r="D992" s="63">
        <f t="shared" si="83"/>
        <v>0</v>
      </c>
      <c r="E992" s="87">
        <f t="shared" si="84"/>
        <v>0</v>
      </c>
      <c r="F992" s="89">
        <f t="shared" si="85"/>
        <v>0</v>
      </c>
      <c r="G992" s="64" t="s">
        <v>8</v>
      </c>
      <c r="H992" s="64">
        <f t="shared" si="91"/>
        <v>0</v>
      </c>
    </row>
    <row r="993" spans="1:8">
      <c r="A993" s="106" t="e">
        <f>#REF!</f>
        <v>#REF!</v>
      </c>
      <c r="B993" s="62" t="e">
        <f t="shared" si="90"/>
        <v>#VALUE!</v>
      </c>
      <c r="C993" s="62" t="s">
        <v>29</v>
      </c>
      <c r="D993" s="63">
        <f t="shared" si="83"/>
        <v>0</v>
      </c>
      <c r="E993" s="87">
        <f t="shared" si="84"/>
        <v>0</v>
      </c>
      <c r="F993" s="89">
        <f t="shared" si="85"/>
        <v>0</v>
      </c>
      <c r="G993" s="64" t="s">
        <v>8</v>
      </c>
      <c r="H993" s="64">
        <f t="shared" si="91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83"/>
        <v>0</v>
      </c>
      <c r="E994" s="87">
        <f t="shared" si="84"/>
        <v>0</v>
      </c>
      <c r="F994" s="89">
        <f t="shared" si="85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83"/>
        <v>0</v>
      </c>
      <c r="E995" s="87">
        <f t="shared" si="84"/>
        <v>0</v>
      </c>
      <c r="F995" s="89">
        <f t="shared" si="85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83"/>
        <v>0</v>
      </c>
      <c r="E996" s="87">
        <f t="shared" si="84"/>
        <v>0</v>
      </c>
      <c r="F996" s="89">
        <f t="shared" si="85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83"/>
        <v>0</v>
      </c>
      <c r="E997" s="87">
        <f t="shared" si="84"/>
        <v>0</v>
      </c>
      <c r="F997" s="89">
        <f t="shared" si="85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92">MID(O998,FIND(" ",O998)+1,8)</f>
        <v>#VALUE!</v>
      </c>
      <c r="C998" s="62" t="s">
        <v>29</v>
      </c>
      <c r="D998" s="63">
        <f t="shared" si="83"/>
        <v>0</v>
      </c>
      <c r="E998" s="87">
        <f t="shared" si="84"/>
        <v>0</v>
      </c>
      <c r="F998" s="89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6" t="e">
        <f>#REF!</f>
        <v>#REF!</v>
      </c>
      <c r="B999" s="62" t="e">
        <f t="shared" si="92"/>
        <v>#VALUE!</v>
      </c>
      <c r="C999" s="62" t="s">
        <v>29</v>
      </c>
      <c r="D999" s="63">
        <f t="shared" si="83"/>
        <v>0</v>
      </c>
      <c r="E999" s="87">
        <f t="shared" si="84"/>
        <v>0</v>
      </c>
      <c r="F999" s="89">
        <f t="shared" si="85"/>
        <v>0</v>
      </c>
      <c r="G999" s="64" t="s">
        <v>8</v>
      </c>
      <c r="H999" s="64">
        <f t="shared" si="93"/>
        <v>0</v>
      </c>
    </row>
    <row r="1000" spans="1:8">
      <c r="A1000" s="106" t="e">
        <f>#REF!</f>
        <v>#REF!</v>
      </c>
      <c r="B1000" s="62" t="e">
        <f t="shared" si="92"/>
        <v>#VALUE!</v>
      </c>
      <c r="C1000" s="62" t="s">
        <v>29</v>
      </c>
      <c r="D1000" s="63">
        <f t="shared" si="83"/>
        <v>0</v>
      </c>
      <c r="E1000" s="87">
        <f t="shared" si="84"/>
        <v>0</v>
      </c>
      <c r="F1000" s="89">
        <f t="shared" si="85"/>
        <v>0</v>
      </c>
      <c r="G1000" s="64" t="s">
        <v>8</v>
      </c>
      <c r="H1000" s="64">
        <f t="shared" si="93"/>
        <v>0</v>
      </c>
    </row>
    <row r="1001" spans="1:8">
      <c r="A1001" s="106" t="e">
        <f>#REF!</f>
        <v>#REF!</v>
      </c>
      <c r="B1001" s="62" t="e">
        <f t="shared" si="92"/>
        <v>#VALUE!</v>
      </c>
      <c r="C1001" s="62" t="s">
        <v>29</v>
      </c>
      <c r="D1001" s="63">
        <f t="shared" si="83"/>
        <v>0</v>
      </c>
      <c r="E1001" s="87">
        <f t="shared" si="84"/>
        <v>0</v>
      </c>
      <c r="F1001" s="89">
        <f t="shared" si="85"/>
        <v>0</v>
      </c>
      <c r="G1001" s="64" t="s">
        <v>8</v>
      </c>
      <c r="H1001" s="64">
        <f t="shared" si="93"/>
        <v>0</v>
      </c>
    </row>
    <row r="1002" spans="1:8">
      <c r="A1002" s="106" t="e">
        <f>#REF!</f>
        <v>#REF!</v>
      </c>
      <c r="B1002" s="62" t="e">
        <f t="shared" si="92"/>
        <v>#VALUE!</v>
      </c>
      <c r="C1002" s="62" t="s">
        <v>29</v>
      </c>
      <c r="D1002" s="63">
        <f t="shared" si="83"/>
        <v>0</v>
      </c>
      <c r="E1002" s="87">
        <f t="shared" si="84"/>
        <v>0</v>
      </c>
      <c r="F1002" s="89">
        <f t="shared" si="85"/>
        <v>0</v>
      </c>
      <c r="G1002" s="64" t="s">
        <v>8</v>
      </c>
      <c r="H1002" s="64">
        <f t="shared" si="93"/>
        <v>0</v>
      </c>
    </row>
    <row r="1003" spans="1:8">
      <c r="A1003" s="106" t="e">
        <f>#REF!</f>
        <v>#REF!</v>
      </c>
      <c r="B1003" s="62" t="e">
        <f t="shared" si="92"/>
        <v>#VALUE!</v>
      </c>
      <c r="C1003" s="62" t="s">
        <v>29</v>
      </c>
      <c r="D1003" s="63">
        <f t="shared" si="83"/>
        <v>0</v>
      </c>
      <c r="E1003" s="87">
        <f t="shared" si="84"/>
        <v>0</v>
      </c>
      <c r="F1003" s="89">
        <f t="shared" si="85"/>
        <v>0</v>
      </c>
      <c r="G1003" s="64" t="s">
        <v>8</v>
      </c>
      <c r="H1003" s="64">
        <f t="shared" si="93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83"/>
        <v>0</v>
      </c>
      <c r="E1004" s="87">
        <f t="shared" si="84"/>
        <v>0</v>
      </c>
      <c r="F1004" s="89">
        <f t="shared" si="85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83"/>
        <v>0</v>
      </c>
      <c r="E1005" s="87">
        <f t="shared" si="84"/>
        <v>0</v>
      </c>
      <c r="F1005" s="89">
        <f t="shared" si="85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83"/>
        <v>0</v>
      </c>
      <c r="E1006" s="87">
        <f t="shared" si="84"/>
        <v>0</v>
      </c>
      <c r="F1006" s="89">
        <f t="shared" si="85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83"/>
        <v>0</v>
      </c>
      <c r="E1007" s="87">
        <f t="shared" si="84"/>
        <v>0</v>
      </c>
      <c r="F1007" s="89">
        <f t="shared" si="85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4">MID(O1008,FIND(" ",O1008)+1,8)</f>
        <v>#VALUE!</v>
      </c>
      <c r="C1008" s="62" t="s">
        <v>29</v>
      </c>
      <c r="D1008" s="63">
        <f t="shared" si="83"/>
        <v>0</v>
      </c>
      <c r="E1008" s="87">
        <f t="shared" si="84"/>
        <v>0</v>
      </c>
      <c r="F1008" s="89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6" t="e">
        <f>#REF!</f>
        <v>#REF!</v>
      </c>
      <c r="B1009" s="62" t="e">
        <f t="shared" si="94"/>
        <v>#VALUE!</v>
      </c>
      <c r="C1009" s="62" t="s">
        <v>29</v>
      </c>
      <c r="D1009" s="63">
        <f t="shared" si="83"/>
        <v>0</v>
      </c>
      <c r="E1009" s="87">
        <f t="shared" si="84"/>
        <v>0</v>
      </c>
      <c r="F1009" s="89">
        <f t="shared" si="85"/>
        <v>0</v>
      </c>
      <c r="G1009" s="64" t="s">
        <v>8</v>
      </c>
      <c r="H1009" s="64">
        <f t="shared" si="95"/>
        <v>0</v>
      </c>
    </row>
    <row r="1010" spans="1:8">
      <c r="A1010" s="106" t="e">
        <f>#REF!</f>
        <v>#REF!</v>
      </c>
      <c r="B1010" s="62" t="e">
        <f t="shared" si="94"/>
        <v>#VALUE!</v>
      </c>
      <c r="C1010" s="62" t="s">
        <v>29</v>
      </c>
      <c r="D1010" s="63">
        <f t="shared" si="83"/>
        <v>0</v>
      </c>
      <c r="E1010" s="87">
        <f t="shared" si="84"/>
        <v>0</v>
      </c>
      <c r="F1010" s="89">
        <f t="shared" si="85"/>
        <v>0</v>
      </c>
      <c r="G1010" s="64" t="s">
        <v>8</v>
      </c>
      <c r="H1010" s="64">
        <f t="shared" si="95"/>
        <v>0</v>
      </c>
    </row>
    <row r="1011" spans="1:8">
      <c r="A1011" s="106" t="e">
        <f>#REF!</f>
        <v>#REF!</v>
      </c>
      <c r="B1011" s="62" t="e">
        <f t="shared" si="94"/>
        <v>#VALUE!</v>
      </c>
      <c r="C1011" s="62" t="s">
        <v>29</v>
      </c>
      <c r="D1011" s="63">
        <f t="shared" si="83"/>
        <v>0</v>
      </c>
      <c r="E1011" s="87">
        <f t="shared" si="84"/>
        <v>0</v>
      </c>
      <c r="F1011" s="89">
        <f t="shared" si="85"/>
        <v>0</v>
      </c>
      <c r="G1011" s="64" t="s">
        <v>8</v>
      </c>
      <c r="H1011" s="64">
        <f t="shared" si="95"/>
        <v>0</v>
      </c>
    </row>
    <row r="1012" spans="1:8">
      <c r="A1012" s="106" t="e">
        <f>#REF!</f>
        <v>#REF!</v>
      </c>
      <c r="B1012" s="62" t="e">
        <f t="shared" si="94"/>
        <v>#VALUE!</v>
      </c>
      <c r="C1012" s="62" t="s">
        <v>29</v>
      </c>
      <c r="D1012" s="63">
        <f t="shared" si="83"/>
        <v>0</v>
      </c>
      <c r="E1012" s="87">
        <f t="shared" si="84"/>
        <v>0</v>
      </c>
      <c r="F1012" s="89">
        <f t="shared" si="85"/>
        <v>0</v>
      </c>
      <c r="G1012" s="64" t="s">
        <v>8</v>
      </c>
      <c r="H1012" s="64">
        <f t="shared" si="95"/>
        <v>0</v>
      </c>
    </row>
    <row r="1013" spans="1:8">
      <c r="A1013" s="106" t="e">
        <f>#REF!</f>
        <v>#REF!</v>
      </c>
      <c r="B1013" s="62" t="e">
        <f t="shared" si="94"/>
        <v>#VALUE!</v>
      </c>
      <c r="C1013" s="62" t="s">
        <v>29</v>
      </c>
      <c r="D1013" s="63">
        <f t="shared" si="83"/>
        <v>0</v>
      </c>
      <c r="E1013" s="87">
        <f t="shared" si="84"/>
        <v>0</v>
      </c>
      <c r="F1013" s="89">
        <f t="shared" si="85"/>
        <v>0</v>
      </c>
      <c r="G1013" s="64" t="s">
        <v>8</v>
      </c>
      <c r="H1013" s="64">
        <f t="shared" si="95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83"/>
        <v>0</v>
      </c>
      <c r="E1014" s="87">
        <f t="shared" si="84"/>
        <v>0</v>
      </c>
      <c r="F1014" s="89">
        <f t="shared" si="85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83"/>
        <v>0</v>
      </c>
      <c r="E1015" s="87">
        <f t="shared" si="84"/>
        <v>0</v>
      </c>
      <c r="F1015" s="89">
        <f t="shared" si="85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83"/>
        <v>0</v>
      </c>
      <c r="E1016" s="87">
        <f t="shared" si="84"/>
        <v>0</v>
      </c>
      <c r="F1016" s="89">
        <f t="shared" si="85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83"/>
        <v>0</v>
      </c>
      <c r="E1017" s="87">
        <f t="shared" si="84"/>
        <v>0</v>
      </c>
      <c r="F1017" s="89">
        <f t="shared" si="85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6">MID(O1018,FIND(" ",O1018)+1,8)</f>
        <v>#VALUE!</v>
      </c>
      <c r="C1018" s="62" t="s">
        <v>29</v>
      </c>
      <c r="D1018" s="63">
        <f t="shared" si="83"/>
        <v>0</v>
      </c>
      <c r="E1018" s="87">
        <f t="shared" si="84"/>
        <v>0</v>
      </c>
      <c r="F1018" s="89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6" t="e">
        <f>#REF!</f>
        <v>#REF!</v>
      </c>
      <c r="B1019" s="62" t="e">
        <f t="shared" si="96"/>
        <v>#VALUE!</v>
      </c>
      <c r="C1019" s="62" t="s">
        <v>29</v>
      </c>
      <c r="D1019" s="63">
        <f t="shared" si="83"/>
        <v>0</v>
      </c>
      <c r="E1019" s="87">
        <f t="shared" si="84"/>
        <v>0</v>
      </c>
      <c r="F1019" s="89">
        <f t="shared" si="85"/>
        <v>0</v>
      </c>
      <c r="G1019" s="64" t="s">
        <v>8</v>
      </c>
      <c r="H1019" s="64">
        <f t="shared" si="97"/>
        <v>0</v>
      </c>
    </row>
    <row r="1020" spans="1:8">
      <c r="A1020" s="106" t="e">
        <f>#REF!</f>
        <v>#REF!</v>
      </c>
      <c r="B1020" s="62" t="e">
        <f t="shared" si="96"/>
        <v>#VALUE!</v>
      </c>
      <c r="C1020" s="62" t="s">
        <v>29</v>
      </c>
      <c r="D1020" s="63">
        <f t="shared" si="83"/>
        <v>0</v>
      </c>
      <c r="E1020" s="87">
        <f t="shared" si="84"/>
        <v>0</v>
      </c>
      <c r="F1020" s="89">
        <f t="shared" si="85"/>
        <v>0</v>
      </c>
      <c r="G1020" s="64" t="s">
        <v>8</v>
      </c>
      <c r="H1020" s="64">
        <f t="shared" si="97"/>
        <v>0</v>
      </c>
    </row>
    <row r="1021" spans="1:8">
      <c r="A1021" s="106" t="e">
        <f>#REF!</f>
        <v>#REF!</v>
      </c>
      <c r="B1021" s="62" t="e">
        <f t="shared" si="96"/>
        <v>#VALUE!</v>
      </c>
      <c r="C1021" s="62" t="s">
        <v>29</v>
      </c>
      <c r="D1021" s="63">
        <f t="shared" si="83"/>
        <v>0</v>
      </c>
      <c r="E1021" s="87">
        <f t="shared" si="84"/>
        <v>0</v>
      </c>
      <c r="F1021" s="89">
        <f t="shared" si="85"/>
        <v>0</v>
      </c>
      <c r="G1021" s="64" t="s">
        <v>8</v>
      </c>
      <c r="H1021" s="64">
        <f t="shared" si="97"/>
        <v>0</v>
      </c>
    </row>
    <row r="1022" spans="1:8">
      <c r="A1022" s="106" t="e">
        <f>#REF!</f>
        <v>#REF!</v>
      </c>
      <c r="B1022" s="62" t="e">
        <f t="shared" si="96"/>
        <v>#VALUE!</v>
      </c>
      <c r="C1022" s="62" t="s">
        <v>29</v>
      </c>
      <c r="D1022" s="63">
        <f t="shared" si="83"/>
        <v>0</v>
      </c>
      <c r="E1022" s="87">
        <f t="shared" si="84"/>
        <v>0</v>
      </c>
      <c r="F1022" s="89">
        <f t="shared" si="85"/>
        <v>0</v>
      </c>
      <c r="G1022" s="64" t="s">
        <v>8</v>
      </c>
      <c r="H1022" s="64">
        <f t="shared" si="97"/>
        <v>0</v>
      </c>
    </row>
    <row r="1023" spans="1:8">
      <c r="A1023" s="106" t="e">
        <f>#REF!</f>
        <v>#REF!</v>
      </c>
      <c r="B1023" s="62" t="e">
        <f t="shared" si="96"/>
        <v>#VALUE!</v>
      </c>
      <c r="C1023" s="62" t="s">
        <v>29</v>
      </c>
      <c r="D1023" s="63">
        <f t="shared" si="83"/>
        <v>0</v>
      </c>
      <c r="E1023" s="87">
        <f t="shared" si="84"/>
        <v>0</v>
      </c>
      <c r="F1023" s="89">
        <f t="shared" si="85"/>
        <v>0</v>
      </c>
      <c r="G1023" s="64" t="s">
        <v>8</v>
      </c>
      <c r="H1023" s="64">
        <f t="shared" si="97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83"/>
        <v>0</v>
      </c>
      <c r="E1024" s="87">
        <f t="shared" si="84"/>
        <v>0</v>
      </c>
      <c r="F1024" s="89">
        <f t="shared" si="85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83"/>
        <v>0</v>
      </c>
      <c r="E1025" s="87">
        <f t="shared" si="84"/>
        <v>0</v>
      </c>
      <c r="F1025" s="89">
        <f t="shared" si="85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83"/>
        <v>0</v>
      </c>
      <c r="E1026" s="87">
        <f t="shared" si="84"/>
        <v>0</v>
      </c>
      <c r="F1026" s="89">
        <f t="shared" si="85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8">L1027</f>
        <v>0</v>
      </c>
      <c r="E1027" s="87">
        <f t="shared" ref="E1027:E1040" si="99">M1027/100</f>
        <v>0</v>
      </c>
      <c r="F1027" s="89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101">MID(O1028,FIND(" ",O1028)+1,8)</f>
        <v>#VALUE!</v>
      </c>
      <c r="C1028" s="62" t="s">
        <v>29</v>
      </c>
      <c r="D1028" s="63">
        <f t="shared" si="98"/>
        <v>0</v>
      </c>
      <c r="E1028" s="87">
        <f t="shared" si="99"/>
        <v>0</v>
      </c>
      <c r="F1028" s="89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6" t="e">
        <f>#REF!</f>
        <v>#REF!</v>
      </c>
      <c r="B1029" s="62" t="e">
        <f t="shared" si="101"/>
        <v>#VALUE!</v>
      </c>
      <c r="C1029" s="62" t="s">
        <v>29</v>
      </c>
      <c r="D1029" s="63">
        <f t="shared" si="98"/>
        <v>0</v>
      </c>
      <c r="E1029" s="87">
        <f t="shared" si="99"/>
        <v>0</v>
      </c>
      <c r="F1029" s="89">
        <f t="shared" si="100"/>
        <v>0</v>
      </c>
      <c r="G1029" s="64" t="s">
        <v>8</v>
      </c>
      <c r="H1029" s="64">
        <f t="shared" si="102"/>
        <v>0</v>
      </c>
    </row>
    <row r="1030" spans="1:8">
      <c r="A1030" s="106" t="e">
        <f>#REF!</f>
        <v>#REF!</v>
      </c>
      <c r="B1030" s="62" t="e">
        <f t="shared" si="101"/>
        <v>#VALUE!</v>
      </c>
      <c r="C1030" s="62" t="s">
        <v>29</v>
      </c>
      <c r="D1030" s="63">
        <f t="shared" si="98"/>
        <v>0</v>
      </c>
      <c r="E1030" s="87">
        <f t="shared" si="99"/>
        <v>0</v>
      </c>
      <c r="F1030" s="89">
        <f t="shared" si="100"/>
        <v>0</v>
      </c>
      <c r="G1030" s="64" t="s">
        <v>8</v>
      </c>
      <c r="H1030" s="64">
        <f t="shared" si="102"/>
        <v>0</v>
      </c>
    </row>
    <row r="1031" spans="1:8">
      <c r="A1031" s="106" t="e">
        <f>#REF!</f>
        <v>#REF!</v>
      </c>
      <c r="B1031" s="62" t="e">
        <f t="shared" si="101"/>
        <v>#VALUE!</v>
      </c>
      <c r="C1031" s="62" t="s">
        <v>29</v>
      </c>
      <c r="D1031" s="63">
        <f t="shared" si="98"/>
        <v>0</v>
      </c>
      <c r="E1031" s="87">
        <f t="shared" si="99"/>
        <v>0</v>
      </c>
      <c r="F1031" s="89">
        <f t="shared" si="100"/>
        <v>0</v>
      </c>
      <c r="G1031" s="64" t="s">
        <v>8</v>
      </c>
      <c r="H1031" s="64">
        <f t="shared" si="102"/>
        <v>0</v>
      </c>
    </row>
    <row r="1032" spans="1:8">
      <c r="A1032" s="106" t="e">
        <f>#REF!</f>
        <v>#REF!</v>
      </c>
      <c r="B1032" s="62" t="e">
        <f t="shared" si="101"/>
        <v>#VALUE!</v>
      </c>
      <c r="C1032" s="62" t="s">
        <v>29</v>
      </c>
      <c r="D1032" s="63">
        <f t="shared" si="98"/>
        <v>0</v>
      </c>
      <c r="E1032" s="87">
        <f t="shared" si="99"/>
        <v>0</v>
      </c>
      <c r="F1032" s="89">
        <f t="shared" si="100"/>
        <v>0</v>
      </c>
      <c r="G1032" s="64" t="s">
        <v>8</v>
      </c>
      <c r="H1032" s="64">
        <f t="shared" si="102"/>
        <v>0</v>
      </c>
    </row>
    <row r="1033" spans="1:8">
      <c r="A1033" s="106" t="e">
        <f>#REF!</f>
        <v>#REF!</v>
      </c>
      <c r="B1033" s="62" t="e">
        <f t="shared" si="101"/>
        <v>#VALUE!</v>
      </c>
      <c r="C1033" s="62" t="s">
        <v>29</v>
      </c>
      <c r="D1033" s="63">
        <f t="shared" si="98"/>
        <v>0</v>
      </c>
      <c r="E1033" s="87">
        <f t="shared" si="99"/>
        <v>0</v>
      </c>
      <c r="F1033" s="89">
        <f t="shared" si="100"/>
        <v>0</v>
      </c>
      <c r="G1033" s="64" t="s">
        <v>8</v>
      </c>
      <c r="H1033" s="64">
        <f t="shared" si="102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8"/>
        <v>0</v>
      </c>
      <c r="E1034" s="87">
        <f t="shared" si="99"/>
        <v>0</v>
      </c>
      <c r="F1034" s="89">
        <f t="shared" si="100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8"/>
        <v>0</v>
      </c>
      <c r="E1035" s="87">
        <f t="shared" si="99"/>
        <v>0</v>
      </c>
      <c r="F1035" s="89">
        <f t="shared" si="100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8"/>
        <v>0</v>
      </c>
      <c r="E1036" s="87">
        <f t="shared" si="99"/>
        <v>0</v>
      </c>
      <c r="F1036" s="89">
        <f t="shared" si="100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8"/>
        <v>0</v>
      </c>
      <c r="E1037" s="87">
        <f t="shared" si="99"/>
        <v>0</v>
      </c>
      <c r="F1037" s="89">
        <f t="shared" si="100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8"/>
        <v>0</v>
      </c>
      <c r="E1038" s="87">
        <f t="shared" si="99"/>
        <v>0</v>
      </c>
      <c r="F1038" s="89">
        <f t="shared" si="100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8"/>
        <v>0</v>
      </c>
      <c r="E1039" s="87">
        <f t="shared" si="99"/>
        <v>0</v>
      </c>
      <c r="F1039" s="89">
        <f t="shared" si="100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8"/>
        <v>0</v>
      </c>
      <c r="E1040" s="87">
        <f t="shared" si="99"/>
        <v>0</v>
      </c>
      <c r="F1040" s="89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topLeftCell="A2" zoomScaleNormal="100" workbookViewId="0">
      <selection activeCell="F4" sqref="F4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08:05:38</v>
      </c>
      <c r="C3" s="62" t="s">
        <v>29</v>
      </c>
      <c r="D3" s="63">
        <f t="shared" ref="D3:D19" si="1">L3</f>
        <v>20</v>
      </c>
      <c r="E3" s="83">
        <f t="shared" ref="E3:E19" si="2">M3</f>
        <v>54.45</v>
      </c>
      <c r="F3" s="85">
        <f t="shared" ref="F3:F52" si="3">(D3*E3)</f>
        <v>1089</v>
      </c>
      <c r="G3" s="64" t="s">
        <v>8</v>
      </c>
      <c r="H3" s="64" t="str">
        <f t="shared" ref="H3:H19" si="4">Q3</f>
        <v>00539934230TRLO1</v>
      </c>
      <c r="I3" s="65"/>
      <c r="J3" s="76" t="s">
        <v>94</v>
      </c>
      <c r="K3" t="s">
        <v>95</v>
      </c>
      <c r="L3">
        <v>20</v>
      </c>
      <c r="M3">
        <v>54.45</v>
      </c>
      <c r="N3" t="s">
        <v>127</v>
      </c>
      <c r="O3" t="s">
        <v>2125</v>
      </c>
      <c r="P3" t="s">
        <v>128</v>
      </c>
      <c r="Q3" t="s">
        <v>2126</v>
      </c>
      <c r="R3">
        <v>20877</v>
      </c>
      <c r="S3">
        <v>1</v>
      </c>
      <c r="T3">
        <v>1</v>
      </c>
      <c r="U3">
        <v>0</v>
      </c>
      <c r="V3" t="s">
        <v>2127</v>
      </c>
      <c r="W3" t="s">
        <v>103</v>
      </c>
      <c r="X3">
        <v>1</v>
      </c>
      <c r="Y3">
        <v>0</v>
      </c>
      <c r="Z3">
        <v>0</v>
      </c>
      <c r="AB3" t="s">
        <v>104</v>
      </c>
      <c r="AC3" t="s">
        <v>32</v>
      </c>
      <c r="AD3">
        <v>1</v>
      </c>
      <c r="AE3" t="s">
        <v>2126</v>
      </c>
      <c r="AF3" t="s">
        <v>94</v>
      </c>
      <c r="AG3">
        <v>1</v>
      </c>
      <c r="AJ3" t="s">
        <v>105</v>
      </c>
      <c r="AK3" t="s">
        <v>105</v>
      </c>
      <c r="AL3" t="s">
        <v>32</v>
      </c>
      <c r="AM3" t="s">
        <v>106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08:38:58</v>
      </c>
      <c r="C4" s="62" t="s">
        <v>29</v>
      </c>
      <c r="D4" s="63">
        <f t="shared" si="1"/>
        <v>24</v>
      </c>
      <c r="E4" s="83">
        <f t="shared" si="2"/>
        <v>54</v>
      </c>
      <c r="F4" s="85">
        <f t="shared" si="3"/>
        <v>1296</v>
      </c>
      <c r="G4" s="64" t="s">
        <v>8</v>
      </c>
      <c r="H4" s="64" t="str">
        <f t="shared" si="4"/>
        <v>00539946851TRLO1</v>
      </c>
      <c r="I4" s="65"/>
      <c r="J4" t="s">
        <v>94</v>
      </c>
      <c r="K4" t="s">
        <v>95</v>
      </c>
      <c r="L4">
        <v>24</v>
      </c>
      <c r="M4">
        <v>54</v>
      </c>
      <c r="N4" t="s">
        <v>127</v>
      </c>
      <c r="O4" t="s">
        <v>2128</v>
      </c>
      <c r="P4" t="s">
        <v>128</v>
      </c>
      <c r="Q4" t="s">
        <v>2129</v>
      </c>
      <c r="R4">
        <v>20877</v>
      </c>
      <c r="S4">
        <v>1</v>
      </c>
      <c r="T4">
        <v>1</v>
      </c>
      <c r="U4">
        <v>0</v>
      </c>
      <c r="V4" t="s">
        <v>2127</v>
      </c>
      <c r="W4" t="s">
        <v>103</v>
      </c>
      <c r="X4">
        <v>1</v>
      </c>
      <c r="Y4">
        <v>0</v>
      </c>
      <c r="Z4">
        <v>0</v>
      </c>
      <c r="AB4" t="s">
        <v>104</v>
      </c>
      <c r="AC4" t="s">
        <v>32</v>
      </c>
      <c r="AD4">
        <v>1</v>
      </c>
      <c r="AE4" t="s">
        <v>2129</v>
      </c>
      <c r="AF4" t="s">
        <v>94</v>
      </c>
      <c r="AG4">
        <v>1</v>
      </c>
      <c r="AJ4" t="s">
        <v>105</v>
      </c>
      <c r="AK4" t="s">
        <v>105</v>
      </c>
      <c r="AL4" t="s">
        <v>32</v>
      </c>
      <c r="AM4" t="s">
        <v>106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08:38:58</v>
      </c>
      <c r="C5" s="62" t="s">
        <v>29</v>
      </c>
      <c r="D5" s="63">
        <f t="shared" si="1"/>
        <v>52</v>
      </c>
      <c r="E5" s="83">
        <f t="shared" si="2"/>
        <v>54</v>
      </c>
      <c r="F5" s="85">
        <f t="shared" si="3"/>
        <v>2808</v>
      </c>
      <c r="G5" s="64" t="s">
        <v>8</v>
      </c>
      <c r="H5" s="64" t="str">
        <f t="shared" si="4"/>
        <v>00539946852TRLO1</v>
      </c>
      <c r="I5" s="65"/>
      <c r="J5" t="s">
        <v>94</v>
      </c>
      <c r="K5" t="s">
        <v>95</v>
      </c>
      <c r="L5">
        <v>52</v>
      </c>
      <c r="M5">
        <v>54</v>
      </c>
      <c r="N5" t="s">
        <v>127</v>
      </c>
      <c r="O5" t="s">
        <v>2130</v>
      </c>
      <c r="P5" t="s">
        <v>128</v>
      </c>
      <c r="Q5" t="s">
        <v>2131</v>
      </c>
      <c r="R5">
        <v>20877</v>
      </c>
      <c r="S5">
        <v>1</v>
      </c>
      <c r="T5">
        <v>1</v>
      </c>
      <c r="U5">
        <v>0</v>
      </c>
      <c r="V5" t="s">
        <v>2127</v>
      </c>
      <c r="W5" t="s">
        <v>103</v>
      </c>
      <c r="X5">
        <v>1</v>
      </c>
      <c r="Y5">
        <v>0</v>
      </c>
      <c r="Z5">
        <v>0</v>
      </c>
      <c r="AB5" t="s">
        <v>104</v>
      </c>
      <c r="AC5" t="s">
        <v>32</v>
      </c>
      <c r="AD5">
        <v>1</v>
      </c>
      <c r="AE5" t="s">
        <v>2131</v>
      </c>
      <c r="AF5" t="s">
        <v>94</v>
      </c>
      <c r="AG5">
        <v>1</v>
      </c>
      <c r="AJ5" t="s">
        <v>105</v>
      </c>
      <c r="AK5" t="s">
        <v>105</v>
      </c>
      <c r="AL5" t="s">
        <v>32</v>
      </c>
      <c r="AM5" t="s">
        <v>106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08:46:50</v>
      </c>
      <c r="C6" s="62" t="s">
        <v>29</v>
      </c>
      <c r="D6" s="63">
        <f t="shared" si="1"/>
        <v>25</v>
      </c>
      <c r="E6" s="83">
        <f t="shared" si="2"/>
        <v>54</v>
      </c>
      <c r="F6" s="85">
        <f t="shared" si="3"/>
        <v>1350</v>
      </c>
      <c r="G6" s="64" t="s">
        <v>8</v>
      </c>
      <c r="H6" s="64" t="str">
        <f t="shared" si="4"/>
        <v>00539949326TRLO1</v>
      </c>
      <c r="I6" s="65"/>
      <c r="J6" t="s">
        <v>94</v>
      </c>
      <c r="K6" t="s">
        <v>95</v>
      </c>
      <c r="L6">
        <v>25</v>
      </c>
      <c r="M6">
        <v>54</v>
      </c>
      <c r="N6" t="s">
        <v>127</v>
      </c>
      <c r="O6" t="s">
        <v>2132</v>
      </c>
      <c r="P6" t="s">
        <v>128</v>
      </c>
      <c r="Q6" t="s">
        <v>2133</v>
      </c>
      <c r="R6">
        <v>20877</v>
      </c>
      <c r="S6">
        <v>1</v>
      </c>
      <c r="T6">
        <v>1</v>
      </c>
      <c r="U6">
        <v>0</v>
      </c>
      <c r="V6" t="s">
        <v>2127</v>
      </c>
      <c r="W6" t="s">
        <v>103</v>
      </c>
      <c r="X6">
        <v>1</v>
      </c>
      <c r="Y6">
        <v>0</v>
      </c>
      <c r="Z6">
        <v>0</v>
      </c>
      <c r="AB6" t="s">
        <v>104</v>
      </c>
      <c r="AC6" t="s">
        <v>32</v>
      </c>
      <c r="AD6">
        <v>1</v>
      </c>
      <c r="AE6" t="s">
        <v>2133</v>
      </c>
      <c r="AF6" t="s">
        <v>94</v>
      </c>
      <c r="AG6">
        <v>1</v>
      </c>
      <c r="AJ6" t="s">
        <v>105</v>
      </c>
      <c r="AK6" t="s">
        <v>105</v>
      </c>
      <c r="AL6" t="s">
        <v>32</v>
      </c>
      <c r="AM6" t="s">
        <v>106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09:04:11</v>
      </c>
      <c r="C7" s="62" t="s">
        <v>29</v>
      </c>
      <c r="D7" s="63">
        <f t="shared" si="1"/>
        <v>22</v>
      </c>
      <c r="E7" s="83">
        <f t="shared" si="2"/>
        <v>53.9</v>
      </c>
      <c r="F7" s="85">
        <f t="shared" si="3"/>
        <v>1185.8</v>
      </c>
      <c r="G7" s="64" t="s">
        <v>8</v>
      </c>
      <c r="H7" s="64" t="str">
        <f t="shared" si="4"/>
        <v>00539954624TRLO1</v>
      </c>
      <c r="I7" s="65"/>
      <c r="J7" t="s">
        <v>94</v>
      </c>
      <c r="K7" t="s">
        <v>95</v>
      </c>
      <c r="L7">
        <v>22</v>
      </c>
      <c r="M7">
        <v>53.9</v>
      </c>
      <c r="N7" t="s">
        <v>127</v>
      </c>
      <c r="O7" t="s">
        <v>2134</v>
      </c>
      <c r="P7" t="s">
        <v>128</v>
      </c>
      <c r="Q7" t="s">
        <v>2135</v>
      </c>
      <c r="R7">
        <v>20877</v>
      </c>
      <c r="S7">
        <v>1</v>
      </c>
      <c r="T7">
        <v>1</v>
      </c>
      <c r="U7">
        <v>0</v>
      </c>
      <c r="V7" t="s">
        <v>2127</v>
      </c>
      <c r="W7" t="s">
        <v>103</v>
      </c>
      <c r="X7">
        <v>1</v>
      </c>
      <c r="Y7">
        <v>0</v>
      </c>
      <c r="Z7">
        <v>0</v>
      </c>
      <c r="AB7" t="s">
        <v>104</v>
      </c>
      <c r="AC7" t="s">
        <v>32</v>
      </c>
      <c r="AD7">
        <v>1</v>
      </c>
      <c r="AE7" t="s">
        <v>2135</v>
      </c>
      <c r="AF7" t="s">
        <v>94</v>
      </c>
      <c r="AG7">
        <v>1</v>
      </c>
      <c r="AJ7" t="s">
        <v>105</v>
      </c>
      <c r="AK7" t="s">
        <v>105</v>
      </c>
      <c r="AL7" t="s">
        <v>32</v>
      </c>
      <c r="AM7" t="s">
        <v>106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09:10:53</v>
      </c>
      <c r="C8" s="62" t="s">
        <v>29</v>
      </c>
      <c r="D8" s="63">
        <f t="shared" si="1"/>
        <v>17</v>
      </c>
      <c r="E8" s="83">
        <f t="shared" si="2"/>
        <v>53.85</v>
      </c>
      <c r="F8" s="85">
        <f t="shared" si="3"/>
        <v>915.45</v>
      </c>
      <c r="G8" s="64" t="s">
        <v>8</v>
      </c>
      <c r="H8" s="64" t="str">
        <f t="shared" si="4"/>
        <v>00539956707TRLO1</v>
      </c>
      <c r="I8" s="65"/>
      <c r="J8" t="s">
        <v>94</v>
      </c>
      <c r="K8" t="s">
        <v>95</v>
      </c>
      <c r="L8">
        <v>17</v>
      </c>
      <c r="M8">
        <v>53.85</v>
      </c>
      <c r="N8" t="s">
        <v>127</v>
      </c>
      <c r="O8" t="s">
        <v>2136</v>
      </c>
      <c r="P8" t="s">
        <v>128</v>
      </c>
      <c r="Q8" t="s">
        <v>2137</v>
      </c>
      <c r="R8">
        <v>20877</v>
      </c>
      <c r="S8">
        <v>1</v>
      </c>
      <c r="T8">
        <v>1</v>
      </c>
      <c r="U8">
        <v>0</v>
      </c>
      <c r="V8" t="s">
        <v>2127</v>
      </c>
      <c r="W8" t="s">
        <v>103</v>
      </c>
      <c r="X8">
        <v>1</v>
      </c>
      <c r="Y8">
        <v>0</v>
      </c>
      <c r="Z8">
        <v>0</v>
      </c>
      <c r="AB8" t="s">
        <v>104</v>
      </c>
      <c r="AC8" t="s">
        <v>32</v>
      </c>
      <c r="AD8">
        <v>1</v>
      </c>
      <c r="AE8" t="s">
        <v>2137</v>
      </c>
      <c r="AF8" t="s">
        <v>94</v>
      </c>
      <c r="AG8">
        <v>1</v>
      </c>
      <c r="AJ8" t="s">
        <v>105</v>
      </c>
      <c r="AK8" t="s">
        <v>105</v>
      </c>
      <c r="AL8" t="s">
        <v>32</v>
      </c>
      <c r="AM8" t="s">
        <v>106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10:48:03</v>
      </c>
      <c r="C9" s="62" t="s">
        <v>29</v>
      </c>
      <c r="D9" s="63">
        <f t="shared" si="1"/>
        <v>32</v>
      </c>
      <c r="E9" s="83">
        <f t="shared" si="2"/>
        <v>53.95</v>
      </c>
      <c r="F9" s="85">
        <f t="shared" si="3"/>
        <v>1726.4</v>
      </c>
      <c r="G9" s="64" t="s">
        <v>8</v>
      </c>
      <c r="H9" s="64" t="str">
        <f t="shared" si="4"/>
        <v>00539981197TRLO1</v>
      </c>
      <c r="I9" s="65"/>
      <c r="J9" t="s">
        <v>94</v>
      </c>
      <c r="K9" t="s">
        <v>95</v>
      </c>
      <c r="L9">
        <v>32</v>
      </c>
      <c r="M9">
        <v>53.95</v>
      </c>
      <c r="N9" t="s">
        <v>127</v>
      </c>
      <c r="O9" t="s">
        <v>2138</v>
      </c>
      <c r="P9" t="s">
        <v>128</v>
      </c>
      <c r="Q9" t="s">
        <v>2139</v>
      </c>
      <c r="R9">
        <v>20877</v>
      </c>
      <c r="S9">
        <v>1</v>
      </c>
      <c r="T9">
        <v>1</v>
      </c>
      <c r="U9">
        <v>0</v>
      </c>
      <c r="V9" t="s">
        <v>2127</v>
      </c>
      <c r="W9" t="s">
        <v>103</v>
      </c>
      <c r="X9">
        <v>1</v>
      </c>
      <c r="Y9">
        <v>0</v>
      </c>
      <c r="Z9">
        <v>0</v>
      </c>
      <c r="AB9" t="s">
        <v>104</v>
      </c>
      <c r="AC9" t="s">
        <v>32</v>
      </c>
      <c r="AD9">
        <v>1</v>
      </c>
      <c r="AE9" t="s">
        <v>2139</v>
      </c>
      <c r="AF9" t="s">
        <v>94</v>
      </c>
      <c r="AG9">
        <v>1</v>
      </c>
      <c r="AJ9" t="s">
        <v>105</v>
      </c>
      <c r="AK9" t="s">
        <v>105</v>
      </c>
      <c r="AL9" t="s">
        <v>32</v>
      </c>
      <c r="AM9" t="s">
        <v>106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10:48:03</v>
      </c>
      <c r="C10" s="62" t="s">
        <v>29</v>
      </c>
      <c r="D10" s="63">
        <f t="shared" si="1"/>
        <v>24</v>
      </c>
      <c r="E10" s="83">
        <f t="shared" si="2"/>
        <v>53.95</v>
      </c>
      <c r="F10" s="85">
        <f t="shared" si="3"/>
        <v>1294.8000000000002</v>
      </c>
      <c r="G10" s="64" t="s">
        <v>8</v>
      </c>
      <c r="H10" s="64" t="str">
        <f t="shared" si="4"/>
        <v>00539981198TRLO1</v>
      </c>
      <c r="I10" s="65"/>
      <c r="J10" t="s">
        <v>94</v>
      </c>
      <c r="K10" t="s">
        <v>95</v>
      </c>
      <c r="L10">
        <v>24</v>
      </c>
      <c r="M10">
        <v>53.95</v>
      </c>
      <c r="N10" t="s">
        <v>127</v>
      </c>
      <c r="O10" t="s">
        <v>2138</v>
      </c>
      <c r="P10" t="s">
        <v>128</v>
      </c>
      <c r="Q10" t="s">
        <v>2140</v>
      </c>
      <c r="R10">
        <v>20877</v>
      </c>
      <c r="S10">
        <v>1</v>
      </c>
      <c r="T10">
        <v>1</v>
      </c>
      <c r="U10">
        <v>0</v>
      </c>
      <c r="V10" t="s">
        <v>2127</v>
      </c>
      <c r="W10" t="s">
        <v>103</v>
      </c>
      <c r="X10">
        <v>1</v>
      </c>
      <c r="Y10">
        <v>0</v>
      </c>
      <c r="Z10">
        <v>0</v>
      </c>
      <c r="AB10" t="s">
        <v>104</v>
      </c>
      <c r="AC10" t="s">
        <v>32</v>
      </c>
      <c r="AD10">
        <v>1</v>
      </c>
      <c r="AE10" t="s">
        <v>2140</v>
      </c>
      <c r="AF10" t="s">
        <v>94</v>
      </c>
      <c r="AG10">
        <v>1</v>
      </c>
      <c r="AJ10" t="s">
        <v>105</v>
      </c>
      <c r="AK10" t="s">
        <v>105</v>
      </c>
      <c r="AL10" t="s">
        <v>32</v>
      </c>
      <c r="AM10" t="s">
        <v>106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10:48:03</v>
      </c>
      <c r="C11" s="62" t="s">
        <v>29</v>
      </c>
      <c r="D11" s="63">
        <f t="shared" si="1"/>
        <v>18</v>
      </c>
      <c r="E11" s="83">
        <f t="shared" si="2"/>
        <v>53.95</v>
      </c>
      <c r="F11" s="85">
        <f t="shared" si="3"/>
        <v>971.1</v>
      </c>
      <c r="G11" s="64" t="s">
        <v>8</v>
      </c>
      <c r="H11" s="64" t="str">
        <f t="shared" si="4"/>
        <v>00539981199TRLO1</v>
      </c>
      <c r="I11" s="65"/>
      <c r="J11" t="s">
        <v>94</v>
      </c>
      <c r="K11" t="s">
        <v>95</v>
      </c>
      <c r="L11">
        <v>18</v>
      </c>
      <c r="M11">
        <v>53.95</v>
      </c>
      <c r="N11" t="s">
        <v>127</v>
      </c>
      <c r="O11" t="s">
        <v>2138</v>
      </c>
      <c r="P11" t="s">
        <v>128</v>
      </c>
      <c r="Q11" t="s">
        <v>2141</v>
      </c>
      <c r="R11">
        <v>20877</v>
      </c>
      <c r="S11">
        <v>1</v>
      </c>
      <c r="T11">
        <v>1</v>
      </c>
      <c r="U11">
        <v>0</v>
      </c>
      <c r="V11" t="s">
        <v>2127</v>
      </c>
      <c r="W11" t="s">
        <v>103</v>
      </c>
      <c r="X11">
        <v>1</v>
      </c>
      <c r="Y11">
        <v>0</v>
      </c>
      <c r="Z11">
        <v>0</v>
      </c>
      <c r="AB11" t="s">
        <v>104</v>
      </c>
      <c r="AC11" t="s">
        <v>32</v>
      </c>
      <c r="AD11">
        <v>1</v>
      </c>
      <c r="AE11" t="s">
        <v>2141</v>
      </c>
      <c r="AF11" t="s">
        <v>94</v>
      </c>
      <c r="AG11">
        <v>1</v>
      </c>
      <c r="AJ11" t="s">
        <v>105</v>
      </c>
      <c r="AK11" t="s">
        <v>105</v>
      </c>
      <c r="AL11" t="s">
        <v>32</v>
      </c>
      <c r="AM11" t="s">
        <v>106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10:48:03</v>
      </c>
      <c r="C12" s="62" t="s">
        <v>29</v>
      </c>
      <c r="D12" s="63">
        <f t="shared" si="1"/>
        <v>26</v>
      </c>
      <c r="E12" s="83">
        <f t="shared" si="2"/>
        <v>53.95</v>
      </c>
      <c r="F12" s="85">
        <f t="shared" si="3"/>
        <v>1402.7</v>
      </c>
      <c r="G12" s="64" t="s">
        <v>8</v>
      </c>
      <c r="H12" s="64" t="str">
        <f t="shared" si="4"/>
        <v>00539981200TRLO1</v>
      </c>
      <c r="I12" s="65"/>
      <c r="J12" t="s">
        <v>94</v>
      </c>
      <c r="K12" t="s">
        <v>95</v>
      </c>
      <c r="L12">
        <v>26</v>
      </c>
      <c r="M12">
        <v>53.95</v>
      </c>
      <c r="N12" t="s">
        <v>127</v>
      </c>
      <c r="O12" t="s">
        <v>2138</v>
      </c>
      <c r="P12" t="s">
        <v>128</v>
      </c>
      <c r="Q12" t="s">
        <v>2142</v>
      </c>
      <c r="R12">
        <v>20877</v>
      </c>
      <c r="S12">
        <v>1</v>
      </c>
      <c r="T12">
        <v>1</v>
      </c>
      <c r="U12">
        <v>0</v>
      </c>
      <c r="V12" t="s">
        <v>2127</v>
      </c>
      <c r="W12" t="s">
        <v>103</v>
      </c>
      <c r="X12">
        <v>1</v>
      </c>
      <c r="Y12">
        <v>0</v>
      </c>
      <c r="Z12">
        <v>0</v>
      </c>
      <c r="AB12" t="s">
        <v>104</v>
      </c>
      <c r="AC12" t="s">
        <v>32</v>
      </c>
      <c r="AD12">
        <v>1</v>
      </c>
      <c r="AE12" t="s">
        <v>2142</v>
      </c>
      <c r="AF12" t="s">
        <v>94</v>
      </c>
      <c r="AG12">
        <v>1</v>
      </c>
      <c r="AJ12" t="s">
        <v>105</v>
      </c>
      <c r="AK12" t="s">
        <v>105</v>
      </c>
      <c r="AL12" t="s">
        <v>32</v>
      </c>
      <c r="AM12" t="s">
        <v>106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10:48:03</v>
      </c>
      <c r="C13" s="62" t="s">
        <v>29</v>
      </c>
      <c r="D13" s="63">
        <f t="shared" si="1"/>
        <v>34</v>
      </c>
      <c r="E13" s="83">
        <f t="shared" si="2"/>
        <v>53.95</v>
      </c>
      <c r="F13" s="85">
        <f t="shared" si="3"/>
        <v>1834.3000000000002</v>
      </c>
      <c r="G13" s="64" t="s">
        <v>8</v>
      </c>
      <c r="H13" s="64" t="str">
        <f t="shared" si="4"/>
        <v>00539981201TRLO1</v>
      </c>
      <c r="I13" s="65"/>
      <c r="J13" t="s">
        <v>94</v>
      </c>
      <c r="K13" t="s">
        <v>95</v>
      </c>
      <c r="L13">
        <v>34</v>
      </c>
      <c r="M13">
        <v>53.95</v>
      </c>
      <c r="N13" t="s">
        <v>127</v>
      </c>
      <c r="O13" t="s">
        <v>2138</v>
      </c>
      <c r="P13" t="s">
        <v>128</v>
      </c>
      <c r="Q13" t="s">
        <v>2143</v>
      </c>
      <c r="R13">
        <v>20877</v>
      </c>
      <c r="S13">
        <v>1</v>
      </c>
      <c r="T13">
        <v>1</v>
      </c>
      <c r="U13">
        <v>0</v>
      </c>
      <c r="V13" t="s">
        <v>2127</v>
      </c>
      <c r="W13" t="s">
        <v>103</v>
      </c>
      <c r="X13">
        <v>1</v>
      </c>
      <c r="Y13">
        <v>0</v>
      </c>
      <c r="Z13">
        <v>0</v>
      </c>
      <c r="AB13" t="s">
        <v>104</v>
      </c>
      <c r="AC13" t="s">
        <v>32</v>
      </c>
      <c r="AD13">
        <v>1</v>
      </c>
      <c r="AE13" t="s">
        <v>2143</v>
      </c>
      <c r="AF13" t="s">
        <v>94</v>
      </c>
      <c r="AG13">
        <v>1</v>
      </c>
      <c r="AJ13" t="s">
        <v>105</v>
      </c>
      <c r="AK13" t="s">
        <v>105</v>
      </c>
      <c r="AL13" t="s">
        <v>32</v>
      </c>
      <c r="AM13" t="s">
        <v>106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10:48:03</v>
      </c>
      <c r="C14" s="62" t="s">
        <v>29</v>
      </c>
      <c r="D14" s="63">
        <f t="shared" si="1"/>
        <v>21</v>
      </c>
      <c r="E14" s="83">
        <f t="shared" si="2"/>
        <v>53.95</v>
      </c>
      <c r="F14" s="85">
        <f t="shared" si="3"/>
        <v>1132.95</v>
      </c>
      <c r="G14" s="64" t="s">
        <v>8</v>
      </c>
      <c r="H14" s="64" t="str">
        <f t="shared" si="4"/>
        <v>00539981202TRLO1</v>
      </c>
      <c r="I14" s="65"/>
      <c r="J14" t="s">
        <v>94</v>
      </c>
      <c r="K14" t="s">
        <v>95</v>
      </c>
      <c r="L14">
        <v>21</v>
      </c>
      <c r="M14">
        <v>53.95</v>
      </c>
      <c r="N14" t="s">
        <v>127</v>
      </c>
      <c r="O14" t="s">
        <v>2138</v>
      </c>
      <c r="P14" t="s">
        <v>128</v>
      </c>
      <c r="Q14" t="s">
        <v>2144</v>
      </c>
      <c r="R14">
        <v>20877</v>
      </c>
      <c r="S14">
        <v>1</v>
      </c>
      <c r="T14">
        <v>1</v>
      </c>
      <c r="U14">
        <v>0</v>
      </c>
      <c r="V14" t="s">
        <v>2127</v>
      </c>
      <c r="W14" t="s">
        <v>103</v>
      </c>
      <c r="X14">
        <v>1</v>
      </c>
      <c r="Y14">
        <v>0</v>
      </c>
      <c r="Z14">
        <v>0</v>
      </c>
      <c r="AB14" t="s">
        <v>104</v>
      </c>
      <c r="AC14" t="s">
        <v>32</v>
      </c>
      <c r="AD14">
        <v>1</v>
      </c>
      <c r="AE14" t="s">
        <v>2144</v>
      </c>
      <c r="AF14" t="s">
        <v>94</v>
      </c>
      <c r="AG14">
        <v>1</v>
      </c>
      <c r="AJ14" t="s">
        <v>105</v>
      </c>
      <c r="AK14" t="s">
        <v>105</v>
      </c>
      <c r="AL14" t="s">
        <v>32</v>
      </c>
      <c r="AM14" t="s">
        <v>106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11:19:57</v>
      </c>
      <c r="C15" s="62" t="s">
        <v>29</v>
      </c>
      <c r="D15" s="63">
        <f t="shared" si="1"/>
        <v>2</v>
      </c>
      <c r="E15" s="83">
        <f t="shared" si="2"/>
        <v>54.1</v>
      </c>
      <c r="F15" s="85">
        <f t="shared" si="3"/>
        <v>108.2</v>
      </c>
      <c r="G15" s="64" t="s">
        <v>8</v>
      </c>
      <c r="H15" s="64" t="str">
        <f t="shared" si="4"/>
        <v>00539989244TRLO1</v>
      </c>
      <c r="I15" s="65"/>
      <c r="J15" t="s">
        <v>94</v>
      </c>
      <c r="K15" t="s">
        <v>95</v>
      </c>
      <c r="L15">
        <v>2</v>
      </c>
      <c r="M15">
        <v>54.1</v>
      </c>
      <c r="N15" t="s">
        <v>127</v>
      </c>
      <c r="O15" t="s">
        <v>2145</v>
      </c>
      <c r="P15" t="s">
        <v>128</v>
      </c>
      <c r="Q15" t="s">
        <v>2146</v>
      </c>
      <c r="R15">
        <v>20877</v>
      </c>
      <c r="S15">
        <v>1</v>
      </c>
      <c r="T15">
        <v>1</v>
      </c>
      <c r="U15">
        <v>0</v>
      </c>
      <c r="V15" t="s">
        <v>2127</v>
      </c>
      <c r="W15" t="s">
        <v>103</v>
      </c>
      <c r="X15">
        <v>1</v>
      </c>
      <c r="Y15">
        <v>0</v>
      </c>
      <c r="Z15">
        <v>0</v>
      </c>
      <c r="AB15" t="s">
        <v>104</v>
      </c>
      <c r="AC15" t="s">
        <v>32</v>
      </c>
      <c r="AD15">
        <v>1</v>
      </c>
      <c r="AE15" t="s">
        <v>2146</v>
      </c>
      <c r="AF15" t="s">
        <v>94</v>
      </c>
      <c r="AG15">
        <v>1</v>
      </c>
      <c r="AJ15" t="s">
        <v>105</v>
      </c>
      <c r="AK15" t="s">
        <v>105</v>
      </c>
      <c r="AL15" t="s">
        <v>32</v>
      </c>
      <c r="AM15" t="s">
        <v>106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12:02:37</v>
      </c>
      <c r="C16" s="62" t="s">
        <v>29</v>
      </c>
      <c r="D16" s="63">
        <f t="shared" si="1"/>
        <v>58</v>
      </c>
      <c r="E16" s="83">
        <f t="shared" si="2"/>
        <v>54.15</v>
      </c>
      <c r="F16" s="85">
        <f t="shared" si="3"/>
        <v>3140.7</v>
      </c>
      <c r="G16" s="64" t="s">
        <v>8</v>
      </c>
      <c r="H16" s="64" t="str">
        <f t="shared" si="4"/>
        <v>00540000506TRLO1</v>
      </c>
      <c r="I16" s="65"/>
      <c r="J16" t="s">
        <v>94</v>
      </c>
      <c r="K16" t="s">
        <v>95</v>
      </c>
      <c r="L16">
        <v>58</v>
      </c>
      <c r="M16">
        <v>54.15</v>
      </c>
      <c r="N16" t="s">
        <v>127</v>
      </c>
      <c r="O16" t="s">
        <v>2147</v>
      </c>
      <c r="P16" t="s">
        <v>128</v>
      </c>
      <c r="Q16" t="s">
        <v>2148</v>
      </c>
      <c r="R16">
        <v>20877</v>
      </c>
      <c r="S16">
        <v>1</v>
      </c>
      <c r="T16">
        <v>1</v>
      </c>
      <c r="U16">
        <v>0</v>
      </c>
      <c r="V16" t="s">
        <v>2127</v>
      </c>
      <c r="W16" t="s">
        <v>103</v>
      </c>
      <c r="X16">
        <v>1</v>
      </c>
      <c r="Y16">
        <v>0</v>
      </c>
      <c r="Z16">
        <v>0</v>
      </c>
      <c r="AB16" t="s">
        <v>104</v>
      </c>
      <c r="AC16" t="s">
        <v>32</v>
      </c>
      <c r="AD16">
        <v>1</v>
      </c>
      <c r="AE16" t="s">
        <v>2148</v>
      </c>
      <c r="AF16" t="s">
        <v>94</v>
      </c>
      <c r="AG16">
        <v>1</v>
      </c>
      <c r="AJ16" t="s">
        <v>105</v>
      </c>
      <c r="AK16" t="s">
        <v>105</v>
      </c>
      <c r="AL16" t="s">
        <v>32</v>
      </c>
      <c r="AM16" t="s">
        <v>106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12:02:37</v>
      </c>
      <c r="C17" s="62" t="s">
        <v>29</v>
      </c>
      <c r="D17" s="63">
        <f t="shared" si="1"/>
        <v>8</v>
      </c>
      <c r="E17" s="83">
        <f t="shared" si="2"/>
        <v>54.15</v>
      </c>
      <c r="F17" s="85">
        <f t="shared" si="3"/>
        <v>433.2</v>
      </c>
      <c r="G17" s="64" t="s">
        <v>8</v>
      </c>
      <c r="H17" s="64" t="str">
        <f t="shared" si="4"/>
        <v>00540000507TRLO1</v>
      </c>
      <c r="I17" s="65"/>
      <c r="J17" t="s">
        <v>94</v>
      </c>
      <c r="K17" t="s">
        <v>95</v>
      </c>
      <c r="L17">
        <v>8</v>
      </c>
      <c r="M17">
        <v>54.15</v>
      </c>
      <c r="N17" t="s">
        <v>127</v>
      </c>
      <c r="O17" t="s">
        <v>2149</v>
      </c>
      <c r="P17" t="s">
        <v>128</v>
      </c>
      <c r="Q17" t="s">
        <v>2150</v>
      </c>
      <c r="R17">
        <v>20877</v>
      </c>
      <c r="S17">
        <v>1</v>
      </c>
      <c r="T17">
        <v>1</v>
      </c>
      <c r="U17">
        <v>0</v>
      </c>
      <c r="V17" t="s">
        <v>2127</v>
      </c>
      <c r="W17" t="s">
        <v>103</v>
      </c>
      <c r="X17">
        <v>1</v>
      </c>
      <c r="Y17">
        <v>0</v>
      </c>
      <c r="Z17">
        <v>0</v>
      </c>
      <c r="AB17" t="s">
        <v>104</v>
      </c>
      <c r="AC17" t="s">
        <v>32</v>
      </c>
      <c r="AD17">
        <v>1</v>
      </c>
      <c r="AE17" t="s">
        <v>2150</v>
      </c>
      <c r="AF17" t="s">
        <v>94</v>
      </c>
      <c r="AG17">
        <v>1</v>
      </c>
      <c r="AJ17" t="s">
        <v>105</v>
      </c>
      <c r="AK17" t="s">
        <v>105</v>
      </c>
      <c r="AL17" t="s">
        <v>32</v>
      </c>
      <c r="AM17" t="s">
        <v>106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12:57:45</v>
      </c>
      <c r="C18" s="62" t="s">
        <v>29</v>
      </c>
      <c r="D18" s="63">
        <f t="shared" si="1"/>
        <v>9</v>
      </c>
      <c r="E18" s="83">
        <f t="shared" si="2"/>
        <v>54.25</v>
      </c>
      <c r="F18" s="85">
        <f t="shared" si="3"/>
        <v>488.25</v>
      </c>
      <c r="G18" s="64" t="s">
        <v>8</v>
      </c>
      <c r="H18" s="64" t="str">
        <f t="shared" si="4"/>
        <v>00540010048TRLO1</v>
      </c>
      <c r="I18" s="65"/>
      <c r="J18" t="s">
        <v>94</v>
      </c>
      <c r="K18" t="s">
        <v>95</v>
      </c>
      <c r="L18">
        <v>9</v>
      </c>
      <c r="M18">
        <v>54.25</v>
      </c>
      <c r="N18" t="s">
        <v>127</v>
      </c>
      <c r="O18" t="s">
        <v>2151</v>
      </c>
      <c r="P18" t="s">
        <v>128</v>
      </c>
      <c r="Q18" t="s">
        <v>2152</v>
      </c>
      <c r="R18">
        <v>20877</v>
      </c>
      <c r="S18">
        <v>1</v>
      </c>
      <c r="T18">
        <v>1</v>
      </c>
      <c r="U18">
        <v>0</v>
      </c>
      <c r="V18" t="s">
        <v>2127</v>
      </c>
      <c r="W18" t="s">
        <v>103</v>
      </c>
      <c r="X18">
        <v>1</v>
      </c>
      <c r="Y18">
        <v>0</v>
      </c>
      <c r="Z18">
        <v>0</v>
      </c>
      <c r="AB18" t="s">
        <v>104</v>
      </c>
      <c r="AC18" t="s">
        <v>32</v>
      </c>
      <c r="AD18">
        <v>1</v>
      </c>
      <c r="AE18" t="s">
        <v>2152</v>
      </c>
      <c r="AF18" t="s">
        <v>94</v>
      </c>
      <c r="AG18">
        <v>1</v>
      </c>
      <c r="AJ18" t="s">
        <v>105</v>
      </c>
      <c r="AK18" t="s">
        <v>105</v>
      </c>
      <c r="AL18" t="s">
        <v>32</v>
      </c>
      <c r="AM18" t="s">
        <v>106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12:57:45</v>
      </c>
      <c r="C19" s="62" t="s">
        <v>29</v>
      </c>
      <c r="D19" s="63">
        <f t="shared" si="1"/>
        <v>2</v>
      </c>
      <c r="E19" s="83">
        <f t="shared" si="2"/>
        <v>54.25</v>
      </c>
      <c r="F19" s="85">
        <f t="shared" si="3"/>
        <v>108.5</v>
      </c>
      <c r="G19" s="64" t="s">
        <v>8</v>
      </c>
      <c r="H19" s="64" t="str">
        <f t="shared" si="4"/>
        <v>00540010049TRLO1</v>
      </c>
      <c r="I19" s="65"/>
      <c r="J19" t="s">
        <v>94</v>
      </c>
      <c r="K19" t="s">
        <v>95</v>
      </c>
      <c r="L19">
        <v>2</v>
      </c>
      <c r="M19">
        <v>54.25</v>
      </c>
      <c r="N19" t="s">
        <v>127</v>
      </c>
      <c r="O19" t="s">
        <v>2151</v>
      </c>
      <c r="P19" t="s">
        <v>128</v>
      </c>
      <c r="Q19" t="s">
        <v>2153</v>
      </c>
      <c r="R19">
        <v>20877</v>
      </c>
      <c r="S19">
        <v>1</v>
      </c>
      <c r="T19">
        <v>1</v>
      </c>
      <c r="U19">
        <v>0</v>
      </c>
      <c r="V19" t="s">
        <v>2127</v>
      </c>
      <c r="W19" t="s">
        <v>103</v>
      </c>
      <c r="X19">
        <v>1</v>
      </c>
      <c r="Y19">
        <v>0</v>
      </c>
      <c r="Z19">
        <v>0</v>
      </c>
      <c r="AB19" t="s">
        <v>104</v>
      </c>
      <c r="AC19" t="s">
        <v>32</v>
      </c>
      <c r="AD19">
        <v>1</v>
      </c>
      <c r="AE19" t="s">
        <v>2153</v>
      </c>
      <c r="AF19" t="s">
        <v>94</v>
      </c>
      <c r="AG19">
        <v>1</v>
      </c>
      <c r="AJ19" t="s">
        <v>105</v>
      </c>
      <c r="AK19" t="s">
        <v>105</v>
      </c>
      <c r="AL19" t="s">
        <v>32</v>
      </c>
      <c r="AM19" t="s">
        <v>106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>MID(O20,FIND(" ",O20)+1,8)</f>
        <v>13:20:02</v>
      </c>
      <c r="C20" s="62" t="s">
        <v>29</v>
      </c>
      <c r="D20" s="63">
        <f t="shared" ref="D20:D76" si="5">L20</f>
        <v>25</v>
      </c>
      <c r="E20" s="83">
        <f>M20</f>
        <v>54.2</v>
      </c>
      <c r="F20" s="85">
        <f t="shared" si="3"/>
        <v>1355</v>
      </c>
      <c r="G20" s="64" t="s">
        <v>8</v>
      </c>
      <c r="H20" s="64" t="str">
        <f>Q20</f>
        <v>00540014478TRLO1</v>
      </c>
      <c r="J20" t="s">
        <v>94</v>
      </c>
      <c r="K20" t="s">
        <v>95</v>
      </c>
      <c r="L20">
        <v>25</v>
      </c>
      <c r="M20">
        <v>54.2</v>
      </c>
      <c r="N20" t="s">
        <v>127</v>
      </c>
      <c r="O20" t="s">
        <v>2154</v>
      </c>
      <c r="P20" t="s">
        <v>128</v>
      </c>
      <c r="Q20" t="s">
        <v>2155</v>
      </c>
      <c r="R20">
        <v>20877</v>
      </c>
      <c r="S20">
        <v>1</v>
      </c>
      <c r="T20">
        <v>1</v>
      </c>
      <c r="U20">
        <v>0</v>
      </c>
      <c r="V20" t="s">
        <v>2127</v>
      </c>
      <c r="W20" t="s">
        <v>103</v>
      </c>
      <c r="X20">
        <v>1</v>
      </c>
      <c r="Y20">
        <v>0</v>
      </c>
      <c r="Z20">
        <v>0</v>
      </c>
      <c r="AB20" t="s">
        <v>104</v>
      </c>
      <c r="AC20" t="s">
        <v>32</v>
      </c>
      <c r="AD20">
        <v>1</v>
      </c>
      <c r="AE20" t="s">
        <v>2155</v>
      </c>
      <c r="AF20" t="s">
        <v>94</v>
      </c>
      <c r="AG20">
        <v>1</v>
      </c>
      <c r="AJ20" t="s">
        <v>105</v>
      </c>
      <c r="AK20" t="s">
        <v>105</v>
      </c>
      <c r="AL20" t="s">
        <v>32</v>
      </c>
      <c r="AM20" t="s">
        <v>106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13:27:28</v>
      </c>
      <c r="C21" s="62" t="s">
        <v>29</v>
      </c>
      <c r="D21" s="63">
        <f t="shared" si="5"/>
        <v>1000</v>
      </c>
      <c r="E21" s="83">
        <f>M21</f>
        <v>54.15</v>
      </c>
      <c r="F21" s="85">
        <f t="shared" si="3"/>
        <v>54150</v>
      </c>
      <c r="G21" s="64" t="s">
        <v>8</v>
      </c>
      <c r="H21" s="64" t="str">
        <f>Q21</f>
        <v>00540016145TRLO1</v>
      </c>
      <c r="J21" t="s">
        <v>980</v>
      </c>
      <c r="K21" t="s">
        <v>95</v>
      </c>
      <c r="L21">
        <v>1000</v>
      </c>
      <c r="M21">
        <v>54.15</v>
      </c>
      <c r="N21" t="s">
        <v>981</v>
      </c>
      <c r="O21" t="s">
        <v>2156</v>
      </c>
      <c r="P21" t="s">
        <v>107</v>
      </c>
      <c r="Q21" t="s">
        <v>2157</v>
      </c>
      <c r="R21">
        <v>20877</v>
      </c>
      <c r="S21">
        <v>1</v>
      </c>
      <c r="T21">
        <v>1</v>
      </c>
      <c r="U21">
        <v>0</v>
      </c>
      <c r="V21" t="s">
        <v>2158</v>
      </c>
      <c r="W21" t="s">
        <v>1385</v>
      </c>
      <c r="X21">
        <v>1</v>
      </c>
      <c r="Y21">
        <v>1</v>
      </c>
      <c r="Z21">
        <v>0</v>
      </c>
      <c r="AA21" t="s">
        <v>107</v>
      </c>
      <c r="AB21" t="s">
        <v>1386</v>
      </c>
      <c r="AC21" t="s">
        <v>32</v>
      </c>
      <c r="AD21">
        <v>1</v>
      </c>
      <c r="AE21" t="s">
        <v>2157</v>
      </c>
      <c r="AF21" t="s">
        <v>980</v>
      </c>
      <c r="AG21">
        <v>2</v>
      </c>
      <c r="AJ21" t="s">
        <v>105</v>
      </c>
      <c r="AK21" t="s">
        <v>105</v>
      </c>
      <c r="AL21" t="s">
        <v>32</v>
      </c>
      <c r="AM21" t="s">
        <v>106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13:32:59</v>
      </c>
      <c r="C22" s="62" t="s">
        <v>29</v>
      </c>
      <c r="D22" s="63">
        <f t="shared" si="5"/>
        <v>2</v>
      </c>
      <c r="E22" s="83">
        <f>M22</f>
        <v>54.25</v>
      </c>
      <c r="F22" s="85">
        <f t="shared" si="3"/>
        <v>108.5</v>
      </c>
      <c r="G22" s="64" t="s">
        <v>8</v>
      </c>
      <c r="H22" s="64" t="str">
        <f>Q22</f>
        <v>00540017319TRLO1</v>
      </c>
      <c r="J22" t="s">
        <v>94</v>
      </c>
      <c r="K22" t="s">
        <v>95</v>
      </c>
      <c r="L22">
        <v>2</v>
      </c>
      <c r="M22">
        <v>54.25</v>
      </c>
      <c r="N22" t="s">
        <v>127</v>
      </c>
      <c r="O22" t="s">
        <v>2159</v>
      </c>
      <c r="P22" t="s">
        <v>128</v>
      </c>
      <c r="Q22" t="s">
        <v>2160</v>
      </c>
      <c r="R22">
        <v>20877</v>
      </c>
      <c r="S22">
        <v>1</v>
      </c>
      <c r="T22">
        <v>1</v>
      </c>
      <c r="U22">
        <v>0</v>
      </c>
      <c r="V22" t="s">
        <v>2127</v>
      </c>
      <c r="W22" t="s">
        <v>103</v>
      </c>
      <c r="X22">
        <v>1</v>
      </c>
      <c r="Y22">
        <v>0</v>
      </c>
      <c r="Z22">
        <v>0</v>
      </c>
      <c r="AB22" t="s">
        <v>104</v>
      </c>
      <c r="AC22" t="s">
        <v>32</v>
      </c>
      <c r="AD22">
        <v>1</v>
      </c>
      <c r="AE22" t="s">
        <v>2160</v>
      </c>
      <c r="AF22" t="s">
        <v>94</v>
      </c>
      <c r="AG22">
        <v>1</v>
      </c>
      <c r="AJ22" t="s">
        <v>105</v>
      </c>
      <c r="AK22" t="s">
        <v>105</v>
      </c>
      <c r="AL22" t="s">
        <v>32</v>
      </c>
      <c r="AM22" t="s">
        <v>106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13:33:47</v>
      </c>
      <c r="C23" s="62" t="s">
        <v>29</v>
      </c>
      <c r="D23" s="63">
        <f t="shared" si="5"/>
        <v>34</v>
      </c>
      <c r="E23" s="83">
        <f t="shared" ref="E23:E52" si="7">M23</f>
        <v>54.2</v>
      </c>
      <c r="F23" s="85">
        <f t="shared" si="3"/>
        <v>1842.8000000000002</v>
      </c>
      <c r="G23" s="64" t="s">
        <v>8</v>
      </c>
      <c r="H23" s="64" t="str">
        <f t="shared" ref="H23:H52" si="8">Q23</f>
        <v>00540017527TRLO1</v>
      </c>
      <c r="J23" t="s">
        <v>94</v>
      </c>
      <c r="K23" t="s">
        <v>95</v>
      </c>
      <c r="L23">
        <v>34</v>
      </c>
      <c r="M23">
        <v>54.2</v>
      </c>
      <c r="N23" t="s">
        <v>127</v>
      </c>
      <c r="O23" t="s">
        <v>2161</v>
      </c>
      <c r="P23" t="s">
        <v>128</v>
      </c>
      <c r="Q23" t="s">
        <v>2162</v>
      </c>
      <c r="R23">
        <v>20877</v>
      </c>
      <c r="S23">
        <v>1</v>
      </c>
      <c r="T23">
        <v>1</v>
      </c>
      <c r="U23">
        <v>0</v>
      </c>
      <c r="V23" t="s">
        <v>2127</v>
      </c>
      <c r="W23" t="s">
        <v>103</v>
      </c>
      <c r="X23">
        <v>1</v>
      </c>
      <c r="Y23">
        <v>0</v>
      </c>
      <c r="Z23">
        <v>0</v>
      </c>
      <c r="AB23" t="s">
        <v>104</v>
      </c>
      <c r="AC23" t="s">
        <v>32</v>
      </c>
      <c r="AD23">
        <v>1</v>
      </c>
      <c r="AE23" t="s">
        <v>2162</v>
      </c>
      <c r="AF23" t="s">
        <v>94</v>
      </c>
      <c r="AG23">
        <v>1</v>
      </c>
      <c r="AJ23" t="s">
        <v>105</v>
      </c>
      <c r="AK23" t="s">
        <v>105</v>
      </c>
      <c r="AL23" t="s">
        <v>32</v>
      </c>
      <c r="AM23" t="s">
        <v>106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si="6"/>
        <v>13:39:12</v>
      </c>
      <c r="C24" s="62" t="s">
        <v>29</v>
      </c>
      <c r="D24" s="63">
        <f t="shared" si="5"/>
        <v>2</v>
      </c>
      <c r="E24" s="83">
        <f t="shared" si="7"/>
        <v>54.2</v>
      </c>
      <c r="F24" s="85">
        <f t="shared" si="3"/>
        <v>108.4</v>
      </c>
      <c r="G24" s="64" t="s">
        <v>8</v>
      </c>
      <c r="H24" s="64" t="str">
        <f t="shared" si="8"/>
        <v>00540018669TRLO1</v>
      </c>
      <c r="J24" t="s">
        <v>94</v>
      </c>
      <c r="K24" t="s">
        <v>95</v>
      </c>
      <c r="L24">
        <v>2</v>
      </c>
      <c r="M24">
        <v>54.2</v>
      </c>
      <c r="N24" t="s">
        <v>127</v>
      </c>
      <c r="O24" t="s">
        <v>2163</v>
      </c>
      <c r="P24" t="s">
        <v>128</v>
      </c>
      <c r="Q24" t="s">
        <v>2164</v>
      </c>
      <c r="R24">
        <v>20877</v>
      </c>
      <c r="S24">
        <v>1</v>
      </c>
      <c r="T24">
        <v>1</v>
      </c>
      <c r="U24">
        <v>0</v>
      </c>
      <c r="V24" t="s">
        <v>2127</v>
      </c>
      <c r="W24" t="s">
        <v>103</v>
      </c>
      <c r="X24">
        <v>1</v>
      </c>
      <c r="Y24">
        <v>0</v>
      </c>
      <c r="Z24">
        <v>0</v>
      </c>
      <c r="AB24" t="s">
        <v>104</v>
      </c>
      <c r="AC24" t="s">
        <v>32</v>
      </c>
      <c r="AD24">
        <v>1</v>
      </c>
      <c r="AE24" t="s">
        <v>2164</v>
      </c>
      <c r="AF24" t="s">
        <v>94</v>
      </c>
      <c r="AG24">
        <v>1</v>
      </c>
      <c r="AJ24" t="s">
        <v>105</v>
      </c>
      <c r="AK24" t="s">
        <v>105</v>
      </c>
      <c r="AL24" t="s">
        <v>32</v>
      </c>
      <c r="AM24" t="s">
        <v>106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13:42:40</v>
      </c>
      <c r="C25" s="62" t="s">
        <v>29</v>
      </c>
      <c r="D25" s="63">
        <f t="shared" si="5"/>
        <v>38</v>
      </c>
      <c r="E25" s="83">
        <f t="shared" si="7"/>
        <v>54.2</v>
      </c>
      <c r="F25" s="85">
        <f t="shared" si="3"/>
        <v>2059.6</v>
      </c>
      <c r="G25" s="64" t="s">
        <v>8</v>
      </c>
      <c r="H25" s="64" t="str">
        <f t="shared" si="8"/>
        <v>00540019414TRLO1</v>
      </c>
      <c r="J25" t="s">
        <v>94</v>
      </c>
      <c r="K25" t="s">
        <v>95</v>
      </c>
      <c r="L25">
        <v>38</v>
      </c>
      <c r="M25">
        <v>54.2</v>
      </c>
      <c r="N25" t="s">
        <v>127</v>
      </c>
      <c r="O25" t="s">
        <v>2165</v>
      </c>
      <c r="P25" t="s">
        <v>128</v>
      </c>
      <c r="Q25" t="s">
        <v>2166</v>
      </c>
      <c r="R25">
        <v>20877</v>
      </c>
      <c r="S25">
        <v>1</v>
      </c>
      <c r="T25">
        <v>1</v>
      </c>
      <c r="U25">
        <v>0</v>
      </c>
      <c r="V25" t="s">
        <v>2127</v>
      </c>
      <c r="W25" t="s">
        <v>103</v>
      </c>
      <c r="X25">
        <v>1</v>
      </c>
      <c r="Y25">
        <v>0</v>
      </c>
      <c r="Z25">
        <v>0</v>
      </c>
      <c r="AB25" t="s">
        <v>104</v>
      </c>
      <c r="AC25" t="s">
        <v>32</v>
      </c>
      <c r="AD25">
        <v>1</v>
      </c>
      <c r="AE25" t="s">
        <v>2166</v>
      </c>
      <c r="AF25" t="s">
        <v>94</v>
      </c>
      <c r="AG25">
        <v>1</v>
      </c>
      <c r="AJ25" t="s">
        <v>105</v>
      </c>
      <c r="AK25" t="s">
        <v>105</v>
      </c>
      <c r="AL25" t="s">
        <v>32</v>
      </c>
      <c r="AM25" t="s">
        <v>106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13:44:00</v>
      </c>
      <c r="C26" s="62" t="s">
        <v>29</v>
      </c>
      <c r="D26" s="63">
        <f t="shared" si="5"/>
        <v>4</v>
      </c>
      <c r="E26" s="83">
        <f t="shared" si="7"/>
        <v>54.15</v>
      </c>
      <c r="F26" s="85">
        <f t="shared" si="3"/>
        <v>216.6</v>
      </c>
      <c r="G26" s="64" t="s">
        <v>8</v>
      </c>
      <c r="H26" s="64" t="str">
        <f t="shared" si="8"/>
        <v>00540019686TRLO1</v>
      </c>
      <c r="J26" t="s">
        <v>94</v>
      </c>
      <c r="K26" t="s">
        <v>95</v>
      </c>
      <c r="L26">
        <v>4</v>
      </c>
      <c r="M26">
        <v>54.15</v>
      </c>
      <c r="N26" t="s">
        <v>127</v>
      </c>
      <c r="O26" t="s">
        <v>2167</v>
      </c>
      <c r="P26" t="s">
        <v>128</v>
      </c>
      <c r="Q26" t="s">
        <v>2168</v>
      </c>
      <c r="R26">
        <v>20877</v>
      </c>
      <c r="S26">
        <v>1</v>
      </c>
      <c r="T26">
        <v>1</v>
      </c>
      <c r="U26">
        <v>0</v>
      </c>
      <c r="V26" t="s">
        <v>2127</v>
      </c>
      <c r="W26" t="s">
        <v>103</v>
      </c>
      <c r="X26">
        <v>1</v>
      </c>
      <c r="Y26">
        <v>0</v>
      </c>
      <c r="Z26">
        <v>0</v>
      </c>
      <c r="AB26" t="s">
        <v>104</v>
      </c>
      <c r="AC26" t="s">
        <v>32</v>
      </c>
      <c r="AD26">
        <v>1</v>
      </c>
      <c r="AE26" t="s">
        <v>2168</v>
      </c>
      <c r="AF26" t="s">
        <v>94</v>
      </c>
      <c r="AG26">
        <v>1</v>
      </c>
      <c r="AJ26" t="s">
        <v>105</v>
      </c>
      <c r="AK26" t="s">
        <v>105</v>
      </c>
      <c r="AL26" t="s">
        <v>32</v>
      </c>
      <c r="AM26" t="s">
        <v>106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13:44:00</v>
      </c>
      <c r="C27" s="62" t="s">
        <v>29</v>
      </c>
      <c r="D27" s="63">
        <f t="shared" si="5"/>
        <v>4</v>
      </c>
      <c r="E27" s="83">
        <f t="shared" si="7"/>
        <v>54.15</v>
      </c>
      <c r="F27" s="85">
        <f t="shared" si="3"/>
        <v>216.6</v>
      </c>
      <c r="G27" s="64" t="s">
        <v>8</v>
      </c>
      <c r="H27" s="64" t="str">
        <f t="shared" si="8"/>
        <v>00540019687TRLO1</v>
      </c>
      <c r="J27" t="s">
        <v>94</v>
      </c>
      <c r="K27" t="s">
        <v>95</v>
      </c>
      <c r="L27">
        <v>4</v>
      </c>
      <c r="M27">
        <v>54.15</v>
      </c>
      <c r="N27" t="s">
        <v>127</v>
      </c>
      <c r="O27" t="s">
        <v>2167</v>
      </c>
      <c r="P27" t="s">
        <v>128</v>
      </c>
      <c r="Q27" t="s">
        <v>2169</v>
      </c>
      <c r="R27">
        <v>20877</v>
      </c>
      <c r="S27">
        <v>1</v>
      </c>
      <c r="T27">
        <v>1</v>
      </c>
      <c r="U27">
        <v>0</v>
      </c>
      <c r="V27" t="s">
        <v>2127</v>
      </c>
      <c r="W27" t="s">
        <v>103</v>
      </c>
      <c r="X27">
        <v>1</v>
      </c>
      <c r="Y27">
        <v>0</v>
      </c>
      <c r="Z27">
        <v>0</v>
      </c>
      <c r="AB27" t="s">
        <v>104</v>
      </c>
      <c r="AC27" t="s">
        <v>32</v>
      </c>
      <c r="AD27">
        <v>1</v>
      </c>
      <c r="AE27" t="s">
        <v>2169</v>
      </c>
      <c r="AF27" t="s">
        <v>94</v>
      </c>
      <c r="AG27">
        <v>1</v>
      </c>
      <c r="AJ27" t="s">
        <v>105</v>
      </c>
      <c r="AK27" t="s">
        <v>105</v>
      </c>
      <c r="AL27" t="s">
        <v>32</v>
      </c>
      <c r="AM27" t="s">
        <v>106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13:44:00</v>
      </c>
      <c r="C28" s="62" t="s">
        <v>29</v>
      </c>
      <c r="D28" s="63">
        <f t="shared" si="5"/>
        <v>4</v>
      </c>
      <c r="E28" s="83">
        <f t="shared" si="7"/>
        <v>54.15</v>
      </c>
      <c r="F28" s="85">
        <f t="shared" si="3"/>
        <v>216.6</v>
      </c>
      <c r="G28" s="64" t="s">
        <v>8</v>
      </c>
      <c r="H28" s="64" t="str">
        <f t="shared" si="8"/>
        <v>00540019688TRLO1</v>
      </c>
      <c r="J28" t="s">
        <v>94</v>
      </c>
      <c r="K28" t="s">
        <v>95</v>
      </c>
      <c r="L28">
        <v>4</v>
      </c>
      <c r="M28">
        <v>54.15</v>
      </c>
      <c r="N28" t="s">
        <v>127</v>
      </c>
      <c r="O28" t="s">
        <v>2167</v>
      </c>
      <c r="P28" t="s">
        <v>128</v>
      </c>
      <c r="Q28" t="s">
        <v>2170</v>
      </c>
      <c r="R28">
        <v>20877</v>
      </c>
      <c r="S28">
        <v>1</v>
      </c>
      <c r="T28">
        <v>1</v>
      </c>
      <c r="U28">
        <v>0</v>
      </c>
      <c r="V28" t="s">
        <v>2127</v>
      </c>
      <c r="W28" t="s">
        <v>103</v>
      </c>
      <c r="X28">
        <v>1</v>
      </c>
      <c r="Y28">
        <v>0</v>
      </c>
      <c r="Z28">
        <v>0</v>
      </c>
      <c r="AB28" t="s">
        <v>104</v>
      </c>
      <c r="AC28" t="s">
        <v>32</v>
      </c>
      <c r="AD28">
        <v>1</v>
      </c>
      <c r="AE28" t="s">
        <v>2170</v>
      </c>
      <c r="AF28" t="s">
        <v>94</v>
      </c>
      <c r="AG28">
        <v>1</v>
      </c>
      <c r="AJ28" t="s">
        <v>105</v>
      </c>
      <c r="AK28" t="s">
        <v>105</v>
      </c>
      <c r="AL28" t="s">
        <v>32</v>
      </c>
      <c r="AM28" t="s">
        <v>106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13:45:27</v>
      </c>
      <c r="C29" s="62" t="s">
        <v>29</v>
      </c>
      <c r="D29" s="63">
        <f t="shared" si="5"/>
        <v>2</v>
      </c>
      <c r="E29" s="83">
        <f t="shared" si="7"/>
        <v>54.2</v>
      </c>
      <c r="F29" s="85">
        <f t="shared" si="3"/>
        <v>108.4</v>
      </c>
      <c r="G29" s="64" t="s">
        <v>8</v>
      </c>
      <c r="H29" s="64" t="str">
        <f t="shared" si="8"/>
        <v>00540019974TRLO1</v>
      </c>
      <c r="J29" t="s">
        <v>94</v>
      </c>
      <c r="K29" t="s">
        <v>95</v>
      </c>
      <c r="L29">
        <v>2</v>
      </c>
      <c r="M29">
        <v>54.2</v>
      </c>
      <c r="N29" t="s">
        <v>127</v>
      </c>
      <c r="O29" t="s">
        <v>2171</v>
      </c>
      <c r="P29" t="s">
        <v>128</v>
      </c>
      <c r="Q29" t="s">
        <v>2172</v>
      </c>
      <c r="R29">
        <v>20877</v>
      </c>
      <c r="S29">
        <v>1</v>
      </c>
      <c r="T29">
        <v>1</v>
      </c>
      <c r="U29">
        <v>0</v>
      </c>
      <c r="V29" t="s">
        <v>2127</v>
      </c>
      <c r="W29" t="s">
        <v>103</v>
      </c>
      <c r="X29">
        <v>1</v>
      </c>
      <c r="Y29">
        <v>0</v>
      </c>
      <c r="Z29">
        <v>0</v>
      </c>
      <c r="AB29" t="s">
        <v>104</v>
      </c>
      <c r="AC29" t="s">
        <v>32</v>
      </c>
      <c r="AD29">
        <v>1</v>
      </c>
      <c r="AE29" t="s">
        <v>2172</v>
      </c>
      <c r="AF29" t="s">
        <v>94</v>
      </c>
      <c r="AG29">
        <v>1</v>
      </c>
      <c r="AJ29" t="s">
        <v>105</v>
      </c>
      <c r="AK29" t="s">
        <v>105</v>
      </c>
      <c r="AL29" t="s">
        <v>32</v>
      </c>
      <c r="AM29" t="s">
        <v>106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13:51:39</v>
      </c>
      <c r="C30" s="62" t="s">
        <v>29</v>
      </c>
      <c r="D30" s="63">
        <f t="shared" si="5"/>
        <v>2</v>
      </c>
      <c r="E30" s="83">
        <f t="shared" si="7"/>
        <v>54.2</v>
      </c>
      <c r="F30" s="85">
        <f t="shared" si="3"/>
        <v>108.4</v>
      </c>
      <c r="G30" s="64" t="s">
        <v>8</v>
      </c>
      <c r="H30" s="64" t="str">
        <f t="shared" si="8"/>
        <v>00540021454TRLO1</v>
      </c>
      <c r="J30" t="s">
        <v>94</v>
      </c>
      <c r="K30" t="s">
        <v>95</v>
      </c>
      <c r="L30">
        <v>2</v>
      </c>
      <c r="M30">
        <v>54.2</v>
      </c>
      <c r="N30" t="s">
        <v>127</v>
      </c>
      <c r="O30" t="s">
        <v>2173</v>
      </c>
      <c r="P30" t="s">
        <v>128</v>
      </c>
      <c r="Q30" t="s">
        <v>2174</v>
      </c>
      <c r="R30">
        <v>20877</v>
      </c>
      <c r="S30">
        <v>1</v>
      </c>
      <c r="T30">
        <v>1</v>
      </c>
      <c r="U30">
        <v>0</v>
      </c>
      <c r="V30" t="s">
        <v>2127</v>
      </c>
      <c r="W30" t="s">
        <v>103</v>
      </c>
      <c r="X30">
        <v>1</v>
      </c>
      <c r="Y30">
        <v>0</v>
      </c>
      <c r="Z30">
        <v>0</v>
      </c>
      <c r="AB30" t="s">
        <v>104</v>
      </c>
      <c r="AC30" t="s">
        <v>32</v>
      </c>
      <c r="AD30">
        <v>1</v>
      </c>
      <c r="AE30" t="s">
        <v>2174</v>
      </c>
      <c r="AF30" t="s">
        <v>94</v>
      </c>
      <c r="AG30">
        <v>1</v>
      </c>
      <c r="AJ30" t="s">
        <v>105</v>
      </c>
      <c r="AK30" t="s">
        <v>105</v>
      </c>
      <c r="AL30" t="s">
        <v>32</v>
      </c>
      <c r="AM30" t="s">
        <v>106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14:15:52</v>
      </c>
      <c r="C31" s="62" t="s">
        <v>29</v>
      </c>
      <c r="D31" s="63">
        <f t="shared" si="5"/>
        <v>10</v>
      </c>
      <c r="E31" s="83">
        <f t="shared" si="7"/>
        <v>54.35</v>
      </c>
      <c r="F31" s="85">
        <f t="shared" si="3"/>
        <v>543.5</v>
      </c>
      <c r="G31" s="64" t="s">
        <v>8</v>
      </c>
      <c r="H31" s="64" t="str">
        <f t="shared" si="8"/>
        <v>00540028354TRLO1</v>
      </c>
      <c r="J31" t="s">
        <v>94</v>
      </c>
      <c r="K31" t="s">
        <v>95</v>
      </c>
      <c r="L31">
        <v>10</v>
      </c>
      <c r="M31">
        <v>54.35</v>
      </c>
      <c r="N31" t="s">
        <v>127</v>
      </c>
      <c r="O31" t="s">
        <v>2175</v>
      </c>
      <c r="P31" t="s">
        <v>128</v>
      </c>
      <c r="Q31" t="s">
        <v>2176</v>
      </c>
      <c r="R31">
        <v>20877</v>
      </c>
      <c r="S31">
        <v>1</v>
      </c>
      <c r="T31">
        <v>1</v>
      </c>
      <c r="U31">
        <v>0</v>
      </c>
      <c r="V31" t="s">
        <v>2127</v>
      </c>
      <c r="W31" t="s">
        <v>103</v>
      </c>
      <c r="X31">
        <v>1</v>
      </c>
      <c r="Y31">
        <v>0</v>
      </c>
      <c r="Z31">
        <v>0</v>
      </c>
      <c r="AB31" t="s">
        <v>104</v>
      </c>
      <c r="AC31" t="s">
        <v>32</v>
      </c>
      <c r="AD31">
        <v>1</v>
      </c>
      <c r="AE31" t="s">
        <v>2176</v>
      </c>
      <c r="AF31" t="s">
        <v>94</v>
      </c>
      <c r="AG31">
        <v>1</v>
      </c>
      <c r="AJ31" t="s">
        <v>105</v>
      </c>
      <c r="AK31" t="s">
        <v>105</v>
      </c>
      <c r="AL31" t="s">
        <v>32</v>
      </c>
      <c r="AM31" t="s">
        <v>106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14:15:52</v>
      </c>
      <c r="C32" s="62" t="s">
        <v>29</v>
      </c>
      <c r="D32" s="63">
        <f t="shared" si="5"/>
        <v>40</v>
      </c>
      <c r="E32" s="83">
        <f t="shared" si="7"/>
        <v>54.35</v>
      </c>
      <c r="F32" s="85">
        <f t="shared" si="3"/>
        <v>2174</v>
      </c>
      <c r="G32" s="64" t="s">
        <v>8</v>
      </c>
      <c r="H32" s="64" t="str">
        <f t="shared" si="8"/>
        <v>00540028355TRLO1</v>
      </c>
      <c r="J32" t="s">
        <v>94</v>
      </c>
      <c r="K32" t="s">
        <v>95</v>
      </c>
      <c r="L32">
        <v>40</v>
      </c>
      <c r="M32">
        <v>54.35</v>
      </c>
      <c r="N32" t="s">
        <v>127</v>
      </c>
      <c r="O32" t="s">
        <v>2175</v>
      </c>
      <c r="P32" t="s">
        <v>128</v>
      </c>
      <c r="Q32" t="s">
        <v>2177</v>
      </c>
      <c r="R32">
        <v>20877</v>
      </c>
      <c r="S32">
        <v>1</v>
      </c>
      <c r="T32">
        <v>1</v>
      </c>
      <c r="U32">
        <v>0</v>
      </c>
      <c r="V32" t="s">
        <v>2127</v>
      </c>
      <c r="W32" t="s">
        <v>103</v>
      </c>
      <c r="X32">
        <v>1</v>
      </c>
      <c r="Y32">
        <v>0</v>
      </c>
      <c r="Z32">
        <v>0</v>
      </c>
      <c r="AB32" t="s">
        <v>104</v>
      </c>
      <c r="AC32" t="s">
        <v>32</v>
      </c>
      <c r="AD32">
        <v>1</v>
      </c>
      <c r="AE32" t="s">
        <v>2177</v>
      </c>
      <c r="AF32" t="s">
        <v>94</v>
      </c>
      <c r="AG32">
        <v>1</v>
      </c>
      <c r="AJ32" t="s">
        <v>105</v>
      </c>
      <c r="AK32" t="s">
        <v>105</v>
      </c>
      <c r="AL32" t="s">
        <v>32</v>
      </c>
      <c r="AM32" t="s">
        <v>106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14:15:52</v>
      </c>
      <c r="C33" s="62" t="s">
        <v>29</v>
      </c>
      <c r="D33" s="63">
        <f t="shared" si="5"/>
        <v>10</v>
      </c>
      <c r="E33" s="83">
        <f t="shared" si="7"/>
        <v>54.35</v>
      </c>
      <c r="F33" s="85">
        <f t="shared" si="3"/>
        <v>543.5</v>
      </c>
      <c r="G33" s="64" t="s">
        <v>8</v>
      </c>
      <c r="H33" s="64" t="str">
        <f t="shared" si="8"/>
        <v>00540028356TRLO1</v>
      </c>
      <c r="J33" t="s">
        <v>94</v>
      </c>
      <c r="K33" t="s">
        <v>95</v>
      </c>
      <c r="L33">
        <v>10</v>
      </c>
      <c r="M33">
        <v>54.35</v>
      </c>
      <c r="N33" t="s">
        <v>127</v>
      </c>
      <c r="O33" t="s">
        <v>2175</v>
      </c>
      <c r="P33" t="s">
        <v>128</v>
      </c>
      <c r="Q33" t="s">
        <v>2178</v>
      </c>
      <c r="R33">
        <v>20877</v>
      </c>
      <c r="S33">
        <v>1</v>
      </c>
      <c r="T33">
        <v>1</v>
      </c>
      <c r="U33">
        <v>0</v>
      </c>
      <c r="V33" t="s">
        <v>2127</v>
      </c>
      <c r="W33" t="s">
        <v>103</v>
      </c>
      <c r="X33">
        <v>1</v>
      </c>
      <c r="Y33">
        <v>0</v>
      </c>
      <c r="Z33">
        <v>0</v>
      </c>
      <c r="AB33" t="s">
        <v>104</v>
      </c>
      <c r="AC33" t="s">
        <v>32</v>
      </c>
      <c r="AD33">
        <v>1</v>
      </c>
      <c r="AE33" t="s">
        <v>2178</v>
      </c>
      <c r="AF33" t="s">
        <v>94</v>
      </c>
      <c r="AG33">
        <v>1</v>
      </c>
      <c r="AJ33" t="s">
        <v>105</v>
      </c>
      <c r="AK33" t="s">
        <v>105</v>
      </c>
      <c r="AL33" t="s">
        <v>32</v>
      </c>
      <c r="AM33" t="s">
        <v>106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14:15:52</v>
      </c>
      <c r="C34" s="62" t="s">
        <v>29</v>
      </c>
      <c r="D34" s="63">
        <f t="shared" si="5"/>
        <v>68</v>
      </c>
      <c r="E34" s="83">
        <f t="shared" si="7"/>
        <v>54.35</v>
      </c>
      <c r="F34" s="85">
        <f t="shared" si="3"/>
        <v>3695.8</v>
      </c>
      <c r="G34" s="64" t="s">
        <v>8</v>
      </c>
      <c r="H34" s="64" t="str">
        <f t="shared" si="8"/>
        <v>00540028357TRLO1</v>
      </c>
      <c r="J34" t="s">
        <v>94</v>
      </c>
      <c r="K34" t="s">
        <v>95</v>
      </c>
      <c r="L34">
        <v>68</v>
      </c>
      <c r="M34">
        <v>54.35</v>
      </c>
      <c r="N34" t="s">
        <v>127</v>
      </c>
      <c r="O34" t="s">
        <v>2175</v>
      </c>
      <c r="P34" t="s">
        <v>128</v>
      </c>
      <c r="Q34" t="s">
        <v>2179</v>
      </c>
      <c r="R34">
        <v>20877</v>
      </c>
      <c r="S34">
        <v>1</v>
      </c>
      <c r="T34">
        <v>1</v>
      </c>
      <c r="U34">
        <v>0</v>
      </c>
      <c r="V34" t="s">
        <v>2127</v>
      </c>
      <c r="W34" t="s">
        <v>103</v>
      </c>
      <c r="X34">
        <v>1</v>
      </c>
      <c r="Y34">
        <v>0</v>
      </c>
      <c r="Z34">
        <v>0</v>
      </c>
      <c r="AB34" t="s">
        <v>104</v>
      </c>
      <c r="AC34" t="s">
        <v>32</v>
      </c>
      <c r="AD34">
        <v>1</v>
      </c>
      <c r="AE34" t="s">
        <v>2179</v>
      </c>
      <c r="AF34" t="s">
        <v>94</v>
      </c>
      <c r="AG34">
        <v>1</v>
      </c>
      <c r="AJ34" t="s">
        <v>105</v>
      </c>
      <c r="AK34" t="s">
        <v>105</v>
      </c>
      <c r="AL34" t="s">
        <v>32</v>
      </c>
      <c r="AM34" t="s">
        <v>106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14:15:52</v>
      </c>
      <c r="C35" s="62" t="s">
        <v>29</v>
      </c>
      <c r="D35" s="63">
        <f t="shared" si="5"/>
        <v>25</v>
      </c>
      <c r="E35" s="83">
        <f t="shared" si="7"/>
        <v>54.35</v>
      </c>
      <c r="F35" s="85">
        <f t="shared" si="3"/>
        <v>1358.75</v>
      </c>
      <c r="G35" s="64" t="s">
        <v>8</v>
      </c>
      <c r="H35" s="64" t="str">
        <f t="shared" si="8"/>
        <v>00540028358TRLO1</v>
      </c>
      <c r="J35" t="s">
        <v>94</v>
      </c>
      <c r="K35" t="s">
        <v>95</v>
      </c>
      <c r="L35">
        <v>25</v>
      </c>
      <c r="M35">
        <v>54.35</v>
      </c>
      <c r="N35" t="s">
        <v>127</v>
      </c>
      <c r="O35" t="s">
        <v>2175</v>
      </c>
      <c r="P35" t="s">
        <v>128</v>
      </c>
      <c r="Q35" t="s">
        <v>2180</v>
      </c>
      <c r="R35">
        <v>20877</v>
      </c>
      <c r="S35">
        <v>1</v>
      </c>
      <c r="T35">
        <v>1</v>
      </c>
      <c r="U35">
        <v>0</v>
      </c>
      <c r="V35" t="s">
        <v>2127</v>
      </c>
      <c r="W35" t="s">
        <v>103</v>
      </c>
      <c r="X35">
        <v>1</v>
      </c>
      <c r="Y35">
        <v>0</v>
      </c>
      <c r="Z35">
        <v>0</v>
      </c>
      <c r="AB35" t="s">
        <v>104</v>
      </c>
      <c r="AC35" t="s">
        <v>32</v>
      </c>
      <c r="AD35">
        <v>1</v>
      </c>
      <c r="AE35" t="s">
        <v>2180</v>
      </c>
      <c r="AF35" t="s">
        <v>94</v>
      </c>
      <c r="AG35">
        <v>1</v>
      </c>
      <c r="AJ35" t="s">
        <v>105</v>
      </c>
      <c r="AK35" t="s">
        <v>105</v>
      </c>
      <c r="AL35" t="s">
        <v>32</v>
      </c>
      <c r="AM35" t="s">
        <v>106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14:15:52</v>
      </c>
      <c r="C36" s="62" t="s">
        <v>29</v>
      </c>
      <c r="D36" s="63">
        <f t="shared" si="5"/>
        <v>1</v>
      </c>
      <c r="E36" s="83">
        <f t="shared" si="7"/>
        <v>54.35</v>
      </c>
      <c r="F36" s="85">
        <f t="shared" si="3"/>
        <v>54.35</v>
      </c>
      <c r="G36" s="64" t="s">
        <v>8</v>
      </c>
      <c r="H36" s="64" t="str">
        <f t="shared" si="8"/>
        <v>00540028359TRLO1</v>
      </c>
      <c r="J36" t="s">
        <v>94</v>
      </c>
      <c r="K36" t="s">
        <v>95</v>
      </c>
      <c r="L36">
        <v>1</v>
      </c>
      <c r="M36">
        <v>54.35</v>
      </c>
      <c r="N36" t="s">
        <v>127</v>
      </c>
      <c r="O36" t="s">
        <v>2175</v>
      </c>
      <c r="P36" t="s">
        <v>128</v>
      </c>
      <c r="Q36" t="s">
        <v>2181</v>
      </c>
      <c r="R36">
        <v>20877</v>
      </c>
      <c r="S36">
        <v>1</v>
      </c>
      <c r="T36">
        <v>1</v>
      </c>
      <c r="U36">
        <v>0</v>
      </c>
      <c r="V36" t="s">
        <v>2127</v>
      </c>
      <c r="W36" t="s">
        <v>103</v>
      </c>
      <c r="X36">
        <v>1</v>
      </c>
      <c r="Y36">
        <v>0</v>
      </c>
      <c r="Z36">
        <v>0</v>
      </c>
      <c r="AB36" t="s">
        <v>104</v>
      </c>
      <c r="AC36" t="s">
        <v>32</v>
      </c>
      <c r="AD36">
        <v>1</v>
      </c>
      <c r="AE36" t="s">
        <v>2181</v>
      </c>
      <c r="AF36" t="s">
        <v>94</v>
      </c>
      <c r="AG36">
        <v>1</v>
      </c>
      <c r="AJ36" t="s">
        <v>105</v>
      </c>
      <c r="AK36" t="s">
        <v>105</v>
      </c>
      <c r="AL36" t="s">
        <v>32</v>
      </c>
      <c r="AM36" t="s">
        <v>106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14:28:44</v>
      </c>
      <c r="C37" s="62" t="s">
        <v>29</v>
      </c>
      <c r="D37" s="63">
        <f t="shared" si="5"/>
        <v>16</v>
      </c>
      <c r="E37" s="83">
        <f t="shared" si="7"/>
        <v>54.45</v>
      </c>
      <c r="F37" s="85">
        <f t="shared" si="3"/>
        <v>871.2</v>
      </c>
      <c r="G37" s="64" t="s">
        <v>8</v>
      </c>
      <c r="H37" s="64" t="str">
        <f t="shared" si="8"/>
        <v>00540033198TRLO1</v>
      </c>
      <c r="J37" t="s">
        <v>94</v>
      </c>
      <c r="K37" t="s">
        <v>95</v>
      </c>
      <c r="L37">
        <v>16</v>
      </c>
      <c r="M37">
        <v>54.45</v>
      </c>
      <c r="N37" t="s">
        <v>127</v>
      </c>
      <c r="O37" t="s">
        <v>2182</v>
      </c>
      <c r="P37" t="s">
        <v>128</v>
      </c>
      <c r="Q37" t="s">
        <v>2183</v>
      </c>
      <c r="R37">
        <v>20877</v>
      </c>
      <c r="S37">
        <v>1</v>
      </c>
      <c r="T37">
        <v>1</v>
      </c>
      <c r="U37">
        <v>0</v>
      </c>
      <c r="V37" t="s">
        <v>2127</v>
      </c>
      <c r="W37" t="s">
        <v>103</v>
      </c>
      <c r="X37">
        <v>1</v>
      </c>
      <c r="Y37">
        <v>0</v>
      </c>
      <c r="Z37">
        <v>0</v>
      </c>
      <c r="AB37" t="s">
        <v>104</v>
      </c>
      <c r="AC37" t="s">
        <v>32</v>
      </c>
      <c r="AD37">
        <v>1</v>
      </c>
      <c r="AE37" t="s">
        <v>2183</v>
      </c>
      <c r="AF37" t="s">
        <v>94</v>
      </c>
      <c r="AG37">
        <v>1</v>
      </c>
      <c r="AJ37" t="s">
        <v>105</v>
      </c>
      <c r="AK37" t="s">
        <v>105</v>
      </c>
      <c r="AL37" t="s">
        <v>32</v>
      </c>
      <c r="AM37" t="s">
        <v>106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14:28:44</v>
      </c>
      <c r="C38" s="62" t="s">
        <v>29</v>
      </c>
      <c r="D38" s="63">
        <f t="shared" si="5"/>
        <v>4</v>
      </c>
      <c r="E38" s="83">
        <f t="shared" si="7"/>
        <v>54.45</v>
      </c>
      <c r="F38" s="85">
        <f t="shared" si="3"/>
        <v>217.8</v>
      </c>
      <c r="G38" s="64" t="s">
        <v>8</v>
      </c>
      <c r="H38" s="64" t="str">
        <f t="shared" si="8"/>
        <v>00540033199TRLO1</v>
      </c>
      <c r="J38" t="s">
        <v>94</v>
      </c>
      <c r="K38" t="s">
        <v>95</v>
      </c>
      <c r="L38">
        <v>4</v>
      </c>
      <c r="M38">
        <v>54.45</v>
      </c>
      <c r="N38" t="s">
        <v>127</v>
      </c>
      <c r="O38" t="s">
        <v>2182</v>
      </c>
      <c r="P38" t="s">
        <v>128</v>
      </c>
      <c r="Q38" t="s">
        <v>2184</v>
      </c>
      <c r="R38">
        <v>20877</v>
      </c>
      <c r="S38">
        <v>1</v>
      </c>
      <c r="T38">
        <v>1</v>
      </c>
      <c r="U38">
        <v>0</v>
      </c>
      <c r="V38" t="s">
        <v>2127</v>
      </c>
      <c r="W38" t="s">
        <v>103</v>
      </c>
      <c r="X38">
        <v>1</v>
      </c>
      <c r="Y38">
        <v>0</v>
      </c>
      <c r="Z38">
        <v>0</v>
      </c>
      <c r="AB38" t="s">
        <v>104</v>
      </c>
      <c r="AC38" t="s">
        <v>32</v>
      </c>
      <c r="AD38">
        <v>1</v>
      </c>
      <c r="AE38" t="s">
        <v>2184</v>
      </c>
      <c r="AF38" t="s">
        <v>94</v>
      </c>
      <c r="AG38">
        <v>1</v>
      </c>
      <c r="AJ38" t="s">
        <v>105</v>
      </c>
      <c r="AK38" t="s">
        <v>105</v>
      </c>
      <c r="AL38" t="s">
        <v>32</v>
      </c>
      <c r="AM38" t="s">
        <v>106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14:28:44</v>
      </c>
      <c r="C39" s="62" t="s">
        <v>29</v>
      </c>
      <c r="D39" s="63">
        <f t="shared" si="5"/>
        <v>4</v>
      </c>
      <c r="E39" s="83">
        <f t="shared" si="7"/>
        <v>54.45</v>
      </c>
      <c r="F39" s="85">
        <f t="shared" si="3"/>
        <v>217.8</v>
      </c>
      <c r="G39" s="64" t="s">
        <v>8</v>
      </c>
      <c r="H39" s="64" t="str">
        <f t="shared" si="8"/>
        <v>00540033200TRLO1</v>
      </c>
      <c r="J39" t="s">
        <v>94</v>
      </c>
      <c r="K39" t="s">
        <v>95</v>
      </c>
      <c r="L39">
        <v>4</v>
      </c>
      <c r="M39">
        <v>54.45</v>
      </c>
      <c r="N39" t="s">
        <v>127</v>
      </c>
      <c r="O39" t="s">
        <v>2182</v>
      </c>
      <c r="P39" t="s">
        <v>128</v>
      </c>
      <c r="Q39" t="s">
        <v>2185</v>
      </c>
      <c r="R39">
        <v>20877</v>
      </c>
      <c r="S39">
        <v>1</v>
      </c>
      <c r="T39">
        <v>1</v>
      </c>
      <c r="U39">
        <v>0</v>
      </c>
      <c r="V39" t="s">
        <v>2127</v>
      </c>
      <c r="W39" t="s">
        <v>103</v>
      </c>
      <c r="X39">
        <v>1</v>
      </c>
      <c r="Y39">
        <v>0</v>
      </c>
      <c r="Z39">
        <v>0</v>
      </c>
      <c r="AB39" t="s">
        <v>104</v>
      </c>
      <c r="AC39" t="s">
        <v>32</v>
      </c>
      <c r="AD39">
        <v>1</v>
      </c>
      <c r="AE39" t="s">
        <v>2185</v>
      </c>
      <c r="AF39" t="s">
        <v>94</v>
      </c>
      <c r="AG39">
        <v>1</v>
      </c>
      <c r="AJ39" t="s">
        <v>105</v>
      </c>
      <c r="AK39" t="s">
        <v>105</v>
      </c>
      <c r="AL39" t="s">
        <v>32</v>
      </c>
      <c r="AM39" t="s">
        <v>106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14:28:44</v>
      </c>
      <c r="C40" s="62" t="s">
        <v>29</v>
      </c>
      <c r="D40" s="63">
        <f t="shared" si="5"/>
        <v>32</v>
      </c>
      <c r="E40" s="83">
        <f t="shared" si="7"/>
        <v>54.45</v>
      </c>
      <c r="F40" s="85">
        <f t="shared" si="3"/>
        <v>1742.4</v>
      </c>
      <c r="G40" s="64" t="s">
        <v>8</v>
      </c>
      <c r="H40" s="64" t="str">
        <f t="shared" si="8"/>
        <v>00540033201TRLO1</v>
      </c>
      <c r="J40" t="s">
        <v>94</v>
      </c>
      <c r="K40" t="s">
        <v>95</v>
      </c>
      <c r="L40">
        <v>32</v>
      </c>
      <c r="M40">
        <v>54.45</v>
      </c>
      <c r="N40" t="s">
        <v>127</v>
      </c>
      <c r="O40" t="s">
        <v>2182</v>
      </c>
      <c r="P40" t="s">
        <v>128</v>
      </c>
      <c r="Q40" t="s">
        <v>2186</v>
      </c>
      <c r="R40">
        <v>20877</v>
      </c>
      <c r="S40">
        <v>1</v>
      </c>
      <c r="T40">
        <v>1</v>
      </c>
      <c r="U40">
        <v>0</v>
      </c>
      <c r="V40" t="s">
        <v>2127</v>
      </c>
      <c r="W40" t="s">
        <v>103</v>
      </c>
      <c r="X40">
        <v>1</v>
      </c>
      <c r="Y40">
        <v>0</v>
      </c>
      <c r="Z40">
        <v>0</v>
      </c>
      <c r="AB40" t="s">
        <v>104</v>
      </c>
      <c r="AC40" t="s">
        <v>32</v>
      </c>
      <c r="AD40">
        <v>1</v>
      </c>
      <c r="AE40" t="s">
        <v>2186</v>
      </c>
      <c r="AF40" t="s">
        <v>94</v>
      </c>
      <c r="AG40">
        <v>1</v>
      </c>
      <c r="AJ40" t="s">
        <v>105</v>
      </c>
      <c r="AK40" t="s">
        <v>105</v>
      </c>
      <c r="AL40" t="s">
        <v>32</v>
      </c>
      <c r="AM40" t="s">
        <v>106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14:28:44</v>
      </c>
      <c r="C41" s="62" t="s">
        <v>29</v>
      </c>
      <c r="D41" s="63">
        <f t="shared" si="5"/>
        <v>26</v>
      </c>
      <c r="E41" s="83">
        <f t="shared" si="7"/>
        <v>54.45</v>
      </c>
      <c r="F41" s="85">
        <f t="shared" si="3"/>
        <v>1415.7</v>
      </c>
      <c r="G41" s="64" t="s">
        <v>8</v>
      </c>
      <c r="H41" s="64" t="str">
        <f t="shared" si="8"/>
        <v>00540033202TRLO1</v>
      </c>
      <c r="J41" t="s">
        <v>94</v>
      </c>
      <c r="K41" t="s">
        <v>95</v>
      </c>
      <c r="L41">
        <v>26</v>
      </c>
      <c r="M41">
        <v>54.45</v>
      </c>
      <c r="N41" t="s">
        <v>127</v>
      </c>
      <c r="O41" t="s">
        <v>2182</v>
      </c>
      <c r="P41" t="s">
        <v>128</v>
      </c>
      <c r="Q41" t="s">
        <v>2187</v>
      </c>
      <c r="R41">
        <v>20877</v>
      </c>
      <c r="S41">
        <v>1</v>
      </c>
      <c r="T41">
        <v>1</v>
      </c>
      <c r="U41">
        <v>0</v>
      </c>
      <c r="V41" t="s">
        <v>2127</v>
      </c>
      <c r="W41" t="s">
        <v>103</v>
      </c>
      <c r="X41">
        <v>1</v>
      </c>
      <c r="Y41">
        <v>0</v>
      </c>
      <c r="Z41">
        <v>0</v>
      </c>
      <c r="AB41" t="s">
        <v>104</v>
      </c>
      <c r="AC41" t="s">
        <v>32</v>
      </c>
      <c r="AD41">
        <v>1</v>
      </c>
      <c r="AE41" t="s">
        <v>2187</v>
      </c>
      <c r="AF41" t="s">
        <v>94</v>
      </c>
      <c r="AG41">
        <v>1</v>
      </c>
      <c r="AJ41" t="s">
        <v>105</v>
      </c>
      <c r="AK41" t="s">
        <v>105</v>
      </c>
      <c r="AL41" t="s">
        <v>32</v>
      </c>
      <c r="AM41" t="s">
        <v>106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14:32:55</v>
      </c>
      <c r="C42" s="62" t="s">
        <v>29</v>
      </c>
      <c r="D42" s="63">
        <f t="shared" si="5"/>
        <v>28</v>
      </c>
      <c r="E42" s="83">
        <f t="shared" si="7"/>
        <v>54.45</v>
      </c>
      <c r="F42" s="85">
        <f t="shared" si="3"/>
        <v>1524.6000000000001</v>
      </c>
      <c r="G42" s="64" t="s">
        <v>8</v>
      </c>
      <c r="H42" s="64" t="str">
        <f t="shared" si="8"/>
        <v>00540038024TRLO1</v>
      </c>
      <c r="J42" t="s">
        <v>94</v>
      </c>
      <c r="K42" t="s">
        <v>95</v>
      </c>
      <c r="L42">
        <v>28</v>
      </c>
      <c r="M42">
        <v>54.45</v>
      </c>
      <c r="N42" t="s">
        <v>127</v>
      </c>
      <c r="O42" t="s">
        <v>2188</v>
      </c>
      <c r="P42" t="s">
        <v>128</v>
      </c>
      <c r="Q42" t="s">
        <v>2189</v>
      </c>
      <c r="R42">
        <v>20877</v>
      </c>
      <c r="S42">
        <v>1</v>
      </c>
      <c r="T42">
        <v>1</v>
      </c>
      <c r="U42">
        <v>0</v>
      </c>
      <c r="V42" t="s">
        <v>2127</v>
      </c>
      <c r="W42" t="s">
        <v>103</v>
      </c>
      <c r="X42">
        <v>1</v>
      </c>
      <c r="Y42">
        <v>0</v>
      </c>
      <c r="Z42">
        <v>0</v>
      </c>
      <c r="AB42" t="s">
        <v>104</v>
      </c>
      <c r="AC42" t="s">
        <v>32</v>
      </c>
      <c r="AD42">
        <v>1</v>
      </c>
      <c r="AE42" t="s">
        <v>2189</v>
      </c>
      <c r="AF42" t="s">
        <v>94</v>
      </c>
      <c r="AG42">
        <v>1</v>
      </c>
      <c r="AJ42" t="s">
        <v>105</v>
      </c>
      <c r="AK42" t="s">
        <v>105</v>
      </c>
      <c r="AL42" t="s">
        <v>32</v>
      </c>
      <c r="AM42" t="s">
        <v>106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14:32:55</v>
      </c>
      <c r="C43" s="62" t="s">
        <v>29</v>
      </c>
      <c r="D43" s="63">
        <f t="shared" si="5"/>
        <v>2</v>
      </c>
      <c r="E43" s="83">
        <f t="shared" si="7"/>
        <v>54.45</v>
      </c>
      <c r="F43" s="85">
        <f t="shared" si="3"/>
        <v>108.9</v>
      </c>
      <c r="G43" s="64" t="s">
        <v>8</v>
      </c>
      <c r="H43" s="64" t="str">
        <f t="shared" si="8"/>
        <v>00540038025TRLO1</v>
      </c>
      <c r="J43" t="s">
        <v>94</v>
      </c>
      <c r="K43" t="s">
        <v>95</v>
      </c>
      <c r="L43">
        <v>2</v>
      </c>
      <c r="M43">
        <v>54.45</v>
      </c>
      <c r="N43" t="s">
        <v>127</v>
      </c>
      <c r="O43" t="s">
        <v>2188</v>
      </c>
      <c r="P43" t="s">
        <v>128</v>
      </c>
      <c r="Q43" t="s">
        <v>2190</v>
      </c>
      <c r="R43">
        <v>20877</v>
      </c>
      <c r="S43">
        <v>1</v>
      </c>
      <c r="T43">
        <v>1</v>
      </c>
      <c r="U43">
        <v>0</v>
      </c>
      <c r="V43" t="s">
        <v>2127</v>
      </c>
      <c r="W43" t="s">
        <v>103</v>
      </c>
      <c r="X43">
        <v>1</v>
      </c>
      <c r="Y43">
        <v>0</v>
      </c>
      <c r="Z43">
        <v>0</v>
      </c>
      <c r="AB43" t="s">
        <v>104</v>
      </c>
      <c r="AC43" t="s">
        <v>32</v>
      </c>
      <c r="AD43">
        <v>1</v>
      </c>
      <c r="AE43" t="s">
        <v>2190</v>
      </c>
      <c r="AF43" t="s">
        <v>94</v>
      </c>
      <c r="AG43">
        <v>1</v>
      </c>
      <c r="AJ43" t="s">
        <v>105</v>
      </c>
      <c r="AK43" t="s">
        <v>105</v>
      </c>
      <c r="AL43" t="s">
        <v>32</v>
      </c>
      <c r="AM43" t="s">
        <v>106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14:32:55</v>
      </c>
      <c r="C44" s="62" t="s">
        <v>29</v>
      </c>
      <c r="D44" s="63">
        <f t="shared" si="5"/>
        <v>4</v>
      </c>
      <c r="E44" s="83">
        <f t="shared" si="7"/>
        <v>54.45</v>
      </c>
      <c r="F44" s="85">
        <f t="shared" si="3"/>
        <v>217.8</v>
      </c>
      <c r="G44" s="64" t="s">
        <v>8</v>
      </c>
      <c r="H44" s="64" t="str">
        <f t="shared" si="8"/>
        <v>00540038026TRLO1</v>
      </c>
      <c r="J44" t="s">
        <v>94</v>
      </c>
      <c r="K44" t="s">
        <v>95</v>
      </c>
      <c r="L44">
        <v>4</v>
      </c>
      <c r="M44">
        <v>54.45</v>
      </c>
      <c r="N44" t="s">
        <v>127</v>
      </c>
      <c r="O44" t="s">
        <v>2188</v>
      </c>
      <c r="P44" t="s">
        <v>128</v>
      </c>
      <c r="Q44" t="s">
        <v>2191</v>
      </c>
      <c r="R44">
        <v>20877</v>
      </c>
      <c r="S44">
        <v>1</v>
      </c>
      <c r="T44">
        <v>1</v>
      </c>
      <c r="U44">
        <v>0</v>
      </c>
      <c r="V44" t="s">
        <v>2127</v>
      </c>
      <c r="W44" t="s">
        <v>103</v>
      </c>
      <c r="X44">
        <v>1</v>
      </c>
      <c r="Y44">
        <v>0</v>
      </c>
      <c r="Z44">
        <v>0</v>
      </c>
      <c r="AB44" t="s">
        <v>104</v>
      </c>
      <c r="AC44" t="s">
        <v>32</v>
      </c>
      <c r="AD44">
        <v>1</v>
      </c>
      <c r="AE44" t="s">
        <v>2191</v>
      </c>
      <c r="AF44" t="s">
        <v>94</v>
      </c>
      <c r="AG44">
        <v>1</v>
      </c>
      <c r="AJ44" t="s">
        <v>105</v>
      </c>
      <c r="AK44" t="s">
        <v>105</v>
      </c>
      <c r="AL44" t="s">
        <v>32</v>
      </c>
      <c r="AM44" t="s">
        <v>106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14:32:55</v>
      </c>
      <c r="C45" s="62" t="s">
        <v>29</v>
      </c>
      <c r="D45" s="63">
        <f t="shared" si="5"/>
        <v>2</v>
      </c>
      <c r="E45" s="83">
        <f t="shared" si="7"/>
        <v>54.45</v>
      </c>
      <c r="F45" s="85">
        <f t="shared" si="3"/>
        <v>108.9</v>
      </c>
      <c r="G45" s="64" t="s">
        <v>8</v>
      </c>
      <c r="H45" s="64" t="str">
        <f t="shared" si="8"/>
        <v>00540038027TRLO1</v>
      </c>
      <c r="J45" t="s">
        <v>94</v>
      </c>
      <c r="K45" t="s">
        <v>95</v>
      </c>
      <c r="L45">
        <v>2</v>
      </c>
      <c r="M45">
        <v>54.45</v>
      </c>
      <c r="N45" t="s">
        <v>127</v>
      </c>
      <c r="O45" t="s">
        <v>2188</v>
      </c>
      <c r="P45" t="s">
        <v>128</v>
      </c>
      <c r="Q45" t="s">
        <v>2192</v>
      </c>
      <c r="R45">
        <v>20877</v>
      </c>
      <c r="S45">
        <v>1</v>
      </c>
      <c r="T45">
        <v>1</v>
      </c>
      <c r="U45">
        <v>0</v>
      </c>
      <c r="V45" t="s">
        <v>2127</v>
      </c>
      <c r="W45" t="s">
        <v>103</v>
      </c>
      <c r="X45">
        <v>1</v>
      </c>
      <c r="Y45">
        <v>0</v>
      </c>
      <c r="Z45">
        <v>0</v>
      </c>
      <c r="AB45" t="s">
        <v>104</v>
      </c>
      <c r="AC45" t="s">
        <v>32</v>
      </c>
      <c r="AD45">
        <v>1</v>
      </c>
      <c r="AE45" t="s">
        <v>2192</v>
      </c>
      <c r="AF45" t="s">
        <v>94</v>
      </c>
      <c r="AG45">
        <v>1</v>
      </c>
      <c r="AJ45" t="s">
        <v>105</v>
      </c>
      <c r="AK45" t="s">
        <v>105</v>
      </c>
      <c r="AL45" t="s">
        <v>32</v>
      </c>
      <c r="AM45" t="s">
        <v>106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14:32:55</v>
      </c>
      <c r="C46" s="62" t="s">
        <v>29</v>
      </c>
      <c r="D46" s="63">
        <f t="shared" si="5"/>
        <v>2</v>
      </c>
      <c r="E46" s="83">
        <f t="shared" si="7"/>
        <v>54.45</v>
      </c>
      <c r="F46" s="85">
        <f t="shared" si="3"/>
        <v>108.9</v>
      </c>
      <c r="G46" s="64" t="s">
        <v>8</v>
      </c>
      <c r="H46" s="64" t="str">
        <f t="shared" si="8"/>
        <v>00540038028TRLO1</v>
      </c>
      <c r="J46" t="s">
        <v>94</v>
      </c>
      <c r="K46" t="s">
        <v>95</v>
      </c>
      <c r="L46">
        <v>2</v>
      </c>
      <c r="M46">
        <v>54.45</v>
      </c>
      <c r="N46" t="s">
        <v>127</v>
      </c>
      <c r="O46" t="s">
        <v>2188</v>
      </c>
      <c r="P46" t="s">
        <v>128</v>
      </c>
      <c r="Q46" t="s">
        <v>2193</v>
      </c>
      <c r="R46">
        <v>20877</v>
      </c>
      <c r="S46">
        <v>1</v>
      </c>
      <c r="T46">
        <v>1</v>
      </c>
      <c r="U46">
        <v>0</v>
      </c>
      <c r="V46" t="s">
        <v>2127</v>
      </c>
      <c r="W46" t="s">
        <v>103</v>
      </c>
      <c r="X46">
        <v>1</v>
      </c>
      <c r="Y46">
        <v>0</v>
      </c>
      <c r="Z46">
        <v>0</v>
      </c>
      <c r="AB46" t="s">
        <v>104</v>
      </c>
      <c r="AC46" t="s">
        <v>32</v>
      </c>
      <c r="AD46">
        <v>1</v>
      </c>
      <c r="AE46" t="s">
        <v>2193</v>
      </c>
      <c r="AF46" t="s">
        <v>94</v>
      </c>
      <c r="AG46">
        <v>1</v>
      </c>
      <c r="AJ46" t="s">
        <v>105</v>
      </c>
      <c r="AK46" t="s">
        <v>105</v>
      </c>
      <c r="AL46" t="s">
        <v>32</v>
      </c>
      <c r="AM46" t="s">
        <v>106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14:33:30</v>
      </c>
      <c r="C47" s="62" t="s">
        <v>29</v>
      </c>
      <c r="D47" s="63">
        <f t="shared" si="5"/>
        <v>4</v>
      </c>
      <c r="E47" s="83">
        <f t="shared" si="7"/>
        <v>54.45</v>
      </c>
      <c r="F47" s="85">
        <f t="shared" si="3"/>
        <v>217.8</v>
      </c>
      <c r="G47" s="64" t="s">
        <v>8</v>
      </c>
      <c r="H47" s="64" t="str">
        <f t="shared" si="8"/>
        <v>00540038598TRLO1</v>
      </c>
      <c r="J47" t="s">
        <v>94</v>
      </c>
      <c r="K47" t="s">
        <v>95</v>
      </c>
      <c r="L47">
        <v>4</v>
      </c>
      <c r="M47">
        <v>54.45</v>
      </c>
      <c r="N47" t="s">
        <v>127</v>
      </c>
      <c r="O47" t="s">
        <v>2194</v>
      </c>
      <c r="P47" t="s">
        <v>128</v>
      </c>
      <c r="Q47" t="s">
        <v>2195</v>
      </c>
      <c r="R47">
        <v>20877</v>
      </c>
      <c r="S47">
        <v>1</v>
      </c>
      <c r="T47">
        <v>1</v>
      </c>
      <c r="U47">
        <v>0</v>
      </c>
      <c r="V47" t="s">
        <v>2127</v>
      </c>
      <c r="W47" t="s">
        <v>103</v>
      </c>
      <c r="X47">
        <v>1</v>
      </c>
      <c r="Y47">
        <v>0</v>
      </c>
      <c r="Z47">
        <v>0</v>
      </c>
      <c r="AB47" t="s">
        <v>104</v>
      </c>
      <c r="AC47" t="s">
        <v>32</v>
      </c>
      <c r="AD47">
        <v>1</v>
      </c>
      <c r="AE47" t="s">
        <v>2195</v>
      </c>
      <c r="AF47" t="s">
        <v>94</v>
      </c>
      <c r="AG47">
        <v>1</v>
      </c>
      <c r="AJ47" t="s">
        <v>105</v>
      </c>
      <c r="AK47" t="s">
        <v>105</v>
      </c>
      <c r="AL47" t="s">
        <v>32</v>
      </c>
      <c r="AM47" t="s">
        <v>106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14:34:14</v>
      </c>
      <c r="C48" s="62" t="s">
        <v>29</v>
      </c>
      <c r="D48" s="63">
        <f t="shared" si="5"/>
        <v>6</v>
      </c>
      <c r="E48" s="83">
        <f t="shared" si="7"/>
        <v>54.4</v>
      </c>
      <c r="F48" s="85">
        <f t="shared" si="3"/>
        <v>326.39999999999998</v>
      </c>
      <c r="G48" s="64" t="s">
        <v>8</v>
      </c>
      <c r="H48" s="64" t="str">
        <f t="shared" si="8"/>
        <v>00540039361TRLO1</v>
      </c>
      <c r="J48" t="s">
        <v>94</v>
      </c>
      <c r="K48" t="s">
        <v>95</v>
      </c>
      <c r="L48">
        <v>6</v>
      </c>
      <c r="M48">
        <v>54.4</v>
      </c>
      <c r="N48" t="s">
        <v>127</v>
      </c>
      <c r="O48" t="s">
        <v>1467</v>
      </c>
      <c r="P48" t="s">
        <v>128</v>
      </c>
      <c r="Q48" t="s">
        <v>2196</v>
      </c>
      <c r="R48">
        <v>20877</v>
      </c>
      <c r="S48">
        <v>1</v>
      </c>
      <c r="T48">
        <v>1</v>
      </c>
      <c r="U48">
        <v>0</v>
      </c>
      <c r="V48" t="s">
        <v>2127</v>
      </c>
      <c r="W48" t="s">
        <v>103</v>
      </c>
      <c r="X48">
        <v>1</v>
      </c>
      <c r="Y48">
        <v>0</v>
      </c>
      <c r="Z48">
        <v>0</v>
      </c>
      <c r="AB48" t="s">
        <v>104</v>
      </c>
      <c r="AC48" t="s">
        <v>32</v>
      </c>
      <c r="AD48">
        <v>1</v>
      </c>
      <c r="AE48" t="s">
        <v>2196</v>
      </c>
      <c r="AF48" t="s">
        <v>94</v>
      </c>
      <c r="AG48">
        <v>1</v>
      </c>
      <c r="AJ48" t="s">
        <v>105</v>
      </c>
      <c r="AK48" t="s">
        <v>105</v>
      </c>
      <c r="AL48" t="s">
        <v>32</v>
      </c>
      <c r="AM48" t="s">
        <v>106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14:34:14</v>
      </c>
      <c r="C49" s="62" t="s">
        <v>29</v>
      </c>
      <c r="D49" s="63">
        <f t="shared" si="5"/>
        <v>22</v>
      </c>
      <c r="E49" s="83">
        <f t="shared" si="7"/>
        <v>54.4</v>
      </c>
      <c r="F49" s="85">
        <f t="shared" si="3"/>
        <v>1196.8</v>
      </c>
      <c r="G49" s="64" t="s">
        <v>8</v>
      </c>
      <c r="H49" s="64" t="str">
        <f t="shared" si="8"/>
        <v>00540039362TRLO1</v>
      </c>
      <c r="J49" t="s">
        <v>94</v>
      </c>
      <c r="K49" t="s">
        <v>95</v>
      </c>
      <c r="L49">
        <v>22</v>
      </c>
      <c r="M49">
        <v>54.4</v>
      </c>
      <c r="N49" t="s">
        <v>127</v>
      </c>
      <c r="O49" t="s">
        <v>2197</v>
      </c>
      <c r="P49" t="s">
        <v>128</v>
      </c>
      <c r="Q49" t="s">
        <v>2198</v>
      </c>
      <c r="R49">
        <v>20877</v>
      </c>
      <c r="S49">
        <v>1</v>
      </c>
      <c r="T49">
        <v>1</v>
      </c>
      <c r="U49">
        <v>0</v>
      </c>
      <c r="V49" t="s">
        <v>2127</v>
      </c>
      <c r="W49" t="s">
        <v>103</v>
      </c>
      <c r="X49">
        <v>1</v>
      </c>
      <c r="Y49">
        <v>0</v>
      </c>
      <c r="Z49">
        <v>0</v>
      </c>
      <c r="AB49" t="s">
        <v>104</v>
      </c>
      <c r="AC49" t="s">
        <v>32</v>
      </c>
      <c r="AD49">
        <v>1</v>
      </c>
      <c r="AE49" t="s">
        <v>2198</v>
      </c>
      <c r="AF49" t="s">
        <v>94</v>
      </c>
      <c r="AG49">
        <v>1</v>
      </c>
      <c r="AJ49" t="s">
        <v>105</v>
      </c>
      <c r="AK49" t="s">
        <v>105</v>
      </c>
      <c r="AL49" t="s">
        <v>32</v>
      </c>
      <c r="AM49" t="s">
        <v>106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14:35:41</v>
      </c>
      <c r="C50" s="62" t="s">
        <v>29</v>
      </c>
      <c r="D50" s="63">
        <f t="shared" si="5"/>
        <v>4</v>
      </c>
      <c r="E50" s="83">
        <f t="shared" si="7"/>
        <v>54.45</v>
      </c>
      <c r="F50" s="85">
        <f t="shared" si="3"/>
        <v>217.8</v>
      </c>
      <c r="G50" s="64" t="s">
        <v>8</v>
      </c>
      <c r="H50" s="64" t="str">
        <f t="shared" si="8"/>
        <v>00540040807TRLO1</v>
      </c>
      <c r="J50" t="s">
        <v>94</v>
      </c>
      <c r="K50" t="s">
        <v>95</v>
      </c>
      <c r="L50">
        <v>4</v>
      </c>
      <c r="M50">
        <v>54.45</v>
      </c>
      <c r="N50" t="s">
        <v>127</v>
      </c>
      <c r="O50" t="s">
        <v>2199</v>
      </c>
      <c r="P50" t="s">
        <v>128</v>
      </c>
      <c r="Q50" t="s">
        <v>2200</v>
      </c>
      <c r="R50">
        <v>20877</v>
      </c>
      <c r="S50">
        <v>1</v>
      </c>
      <c r="T50">
        <v>1</v>
      </c>
      <c r="U50">
        <v>0</v>
      </c>
      <c r="V50" t="s">
        <v>2127</v>
      </c>
      <c r="W50" t="s">
        <v>103</v>
      </c>
      <c r="X50">
        <v>1</v>
      </c>
      <c r="Y50">
        <v>0</v>
      </c>
      <c r="Z50">
        <v>0</v>
      </c>
      <c r="AB50" t="s">
        <v>104</v>
      </c>
      <c r="AC50" t="s">
        <v>32</v>
      </c>
      <c r="AD50">
        <v>1</v>
      </c>
      <c r="AE50" t="s">
        <v>2200</v>
      </c>
      <c r="AF50" t="s">
        <v>94</v>
      </c>
      <c r="AG50">
        <v>1</v>
      </c>
      <c r="AJ50" t="s">
        <v>105</v>
      </c>
      <c r="AK50" t="s">
        <v>105</v>
      </c>
      <c r="AL50" t="s">
        <v>32</v>
      </c>
      <c r="AM50" t="s">
        <v>106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14:37:54</v>
      </c>
      <c r="C51" s="62" t="s">
        <v>29</v>
      </c>
      <c r="D51" s="63">
        <f t="shared" si="5"/>
        <v>4</v>
      </c>
      <c r="E51" s="83">
        <f t="shared" si="7"/>
        <v>54.45</v>
      </c>
      <c r="F51" s="85">
        <f t="shared" si="3"/>
        <v>217.8</v>
      </c>
      <c r="G51" s="64" t="s">
        <v>8</v>
      </c>
      <c r="H51" s="64" t="str">
        <f t="shared" si="8"/>
        <v>00540042579TRLO1</v>
      </c>
      <c r="J51" t="s">
        <v>94</v>
      </c>
      <c r="K51" t="s">
        <v>95</v>
      </c>
      <c r="L51">
        <v>4</v>
      </c>
      <c r="M51">
        <v>54.45</v>
      </c>
      <c r="N51" t="s">
        <v>127</v>
      </c>
      <c r="O51" t="s">
        <v>2201</v>
      </c>
      <c r="P51" t="s">
        <v>128</v>
      </c>
      <c r="Q51" t="s">
        <v>2202</v>
      </c>
      <c r="R51">
        <v>20877</v>
      </c>
      <c r="S51">
        <v>1</v>
      </c>
      <c r="T51">
        <v>1</v>
      </c>
      <c r="U51">
        <v>0</v>
      </c>
      <c r="V51" t="s">
        <v>2127</v>
      </c>
      <c r="W51" t="s">
        <v>103</v>
      </c>
      <c r="X51">
        <v>1</v>
      </c>
      <c r="Y51">
        <v>0</v>
      </c>
      <c r="Z51">
        <v>0</v>
      </c>
      <c r="AB51" t="s">
        <v>104</v>
      </c>
      <c r="AC51" t="s">
        <v>32</v>
      </c>
      <c r="AD51">
        <v>1</v>
      </c>
      <c r="AE51" t="s">
        <v>2202</v>
      </c>
      <c r="AF51" t="s">
        <v>94</v>
      </c>
      <c r="AG51">
        <v>1</v>
      </c>
      <c r="AJ51" t="s">
        <v>105</v>
      </c>
      <c r="AK51" t="s">
        <v>105</v>
      </c>
      <c r="AL51" t="s">
        <v>32</v>
      </c>
      <c r="AM51" t="s">
        <v>106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14:38:17</v>
      </c>
      <c r="C52" s="62" t="s">
        <v>29</v>
      </c>
      <c r="D52" s="63">
        <f t="shared" si="5"/>
        <v>2</v>
      </c>
      <c r="E52" s="83">
        <f t="shared" si="7"/>
        <v>54.45</v>
      </c>
      <c r="F52" s="85">
        <f t="shared" si="3"/>
        <v>108.9</v>
      </c>
      <c r="G52" s="64" t="s">
        <v>8</v>
      </c>
      <c r="H52" s="64" t="str">
        <f t="shared" si="8"/>
        <v>00540042821TRLO1</v>
      </c>
      <c r="J52" t="s">
        <v>94</v>
      </c>
      <c r="K52" t="s">
        <v>95</v>
      </c>
      <c r="L52">
        <v>2</v>
      </c>
      <c r="M52">
        <v>54.45</v>
      </c>
      <c r="N52" t="s">
        <v>127</v>
      </c>
      <c r="O52" t="s">
        <v>2203</v>
      </c>
      <c r="P52" t="s">
        <v>128</v>
      </c>
      <c r="Q52" t="s">
        <v>2204</v>
      </c>
      <c r="R52">
        <v>20877</v>
      </c>
      <c r="S52">
        <v>1</v>
      </c>
      <c r="T52">
        <v>1</v>
      </c>
      <c r="U52">
        <v>0</v>
      </c>
      <c r="V52" t="s">
        <v>2127</v>
      </c>
      <c r="W52" t="s">
        <v>103</v>
      </c>
      <c r="X52">
        <v>1</v>
      </c>
      <c r="Y52">
        <v>0</v>
      </c>
      <c r="Z52">
        <v>0</v>
      </c>
      <c r="AB52" t="s">
        <v>104</v>
      </c>
      <c r="AC52" t="s">
        <v>32</v>
      </c>
      <c r="AD52">
        <v>1</v>
      </c>
      <c r="AE52" t="s">
        <v>2204</v>
      </c>
      <c r="AF52" t="s">
        <v>94</v>
      </c>
      <c r="AG52">
        <v>1</v>
      </c>
      <c r="AJ52" t="s">
        <v>105</v>
      </c>
      <c r="AK52" t="s">
        <v>105</v>
      </c>
      <c r="AL52" t="s">
        <v>32</v>
      </c>
      <c r="AM52" t="s">
        <v>106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si="9"/>
        <v>14:38:17</v>
      </c>
      <c r="C53" s="62" t="s">
        <v>29</v>
      </c>
      <c r="D53" s="63">
        <f t="shared" si="5"/>
        <v>2</v>
      </c>
      <c r="E53" s="83">
        <f t="shared" ref="E53:E116" si="10">M53</f>
        <v>54.45</v>
      </c>
      <c r="F53" s="85">
        <f t="shared" ref="F53:F116" si="11">(D53*E53)</f>
        <v>108.9</v>
      </c>
      <c r="G53" s="64" t="s">
        <v>8</v>
      </c>
      <c r="H53" s="64" t="str">
        <f t="shared" ref="H53:H116" si="12">Q53</f>
        <v>00540042822TRLO1</v>
      </c>
      <c r="J53" t="s">
        <v>94</v>
      </c>
      <c r="K53" t="s">
        <v>95</v>
      </c>
      <c r="L53">
        <v>2</v>
      </c>
      <c r="M53">
        <v>54.45</v>
      </c>
      <c r="N53" t="s">
        <v>127</v>
      </c>
      <c r="O53" t="s">
        <v>2205</v>
      </c>
      <c r="P53" t="s">
        <v>128</v>
      </c>
      <c r="Q53" t="s">
        <v>2206</v>
      </c>
      <c r="R53">
        <v>20877</v>
      </c>
      <c r="S53">
        <v>1</v>
      </c>
      <c r="T53">
        <v>1</v>
      </c>
      <c r="U53">
        <v>0</v>
      </c>
      <c r="V53" t="s">
        <v>2127</v>
      </c>
      <c r="W53" t="s">
        <v>103</v>
      </c>
      <c r="X53">
        <v>1</v>
      </c>
      <c r="Y53">
        <v>0</v>
      </c>
      <c r="Z53">
        <v>0</v>
      </c>
      <c r="AB53" t="s">
        <v>104</v>
      </c>
      <c r="AC53" t="s">
        <v>32</v>
      </c>
      <c r="AD53">
        <v>1</v>
      </c>
      <c r="AE53" t="s">
        <v>2206</v>
      </c>
      <c r="AF53" t="s">
        <v>94</v>
      </c>
      <c r="AG53">
        <v>1</v>
      </c>
      <c r="AJ53" t="s">
        <v>105</v>
      </c>
      <c r="AK53" t="s">
        <v>105</v>
      </c>
      <c r="AL53" t="s">
        <v>32</v>
      </c>
      <c r="AM53" t="s">
        <v>106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15:02:55</v>
      </c>
      <c r="C54" s="62" t="s">
        <v>29</v>
      </c>
      <c r="D54" s="63">
        <f t="shared" si="5"/>
        <v>10</v>
      </c>
      <c r="E54" s="83">
        <f t="shared" si="10"/>
        <v>54.6</v>
      </c>
      <c r="F54" s="85">
        <f t="shared" si="11"/>
        <v>546</v>
      </c>
      <c r="G54" s="64" t="s">
        <v>8</v>
      </c>
      <c r="H54" s="64" t="str">
        <f t="shared" si="12"/>
        <v>00540059173TRLO1</v>
      </c>
      <c r="J54" t="s">
        <v>94</v>
      </c>
      <c r="K54" t="s">
        <v>95</v>
      </c>
      <c r="L54">
        <v>10</v>
      </c>
      <c r="M54">
        <v>54.6</v>
      </c>
      <c r="N54" t="s">
        <v>127</v>
      </c>
      <c r="O54" t="s">
        <v>2207</v>
      </c>
      <c r="P54" t="s">
        <v>128</v>
      </c>
      <c r="Q54" t="s">
        <v>2208</v>
      </c>
      <c r="R54">
        <v>20877</v>
      </c>
      <c r="S54">
        <v>1</v>
      </c>
      <c r="T54">
        <v>1</v>
      </c>
      <c r="U54">
        <v>0</v>
      </c>
      <c r="V54" t="s">
        <v>2127</v>
      </c>
      <c r="W54" t="s">
        <v>103</v>
      </c>
      <c r="X54">
        <v>1</v>
      </c>
      <c r="Y54">
        <v>0</v>
      </c>
      <c r="Z54">
        <v>0</v>
      </c>
      <c r="AB54" t="s">
        <v>104</v>
      </c>
      <c r="AC54" t="s">
        <v>32</v>
      </c>
      <c r="AD54">
        <v>1</v>
      </c>
      <c r="AE54" t="s">
        <v>2208</v>
      </c>
      <c r="AF54" t="s">
        <v>94</v>
      </c>
      <c r="AG54">
        <v>1</v>
      </c>
      <c r="AJ54" t="s">
        <v>105</v>
      </c>
      <c r="AK54" t="s">
        <v>105</v>
      </c>
      <c r="AL54" t="s">
        <v>32</v>
      </c>
      <c r="AM54" t="s">
        <v>106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15:02:55</v>
      </c>
      <c r="C55" s="62" t="s">
        <v>29</v>
      </c>
      <c r="D55" s="63">
        <f t="shared" si="5"/>
        <v>50</v>
      </c>
      <c r="E55" s="83">
        <f t="shared" si="10"/>
        <v>54.6</v>
      </c>
      <c r="F55" s="85">
        <f t="shared" si="11"/>
        <v>2730</v>
      </c>
      <c r="G55" s="64" t="s">
        <v>8</v>
      </c>
      <c r="H55" s="64" t="str">
        <f t="shared" si="12"/>
        <v>00540059174TRLO1</v>
      </c>
      <c r="J55" t="s">
        <v>94</v>
      </c>
      <c r="K55" t="s">
        <v>95</v>
      </c>
      <c r="L55">
        <v>50</v>
      </c>
      <c r="M55">
        <v>54.6</v>
      </c>
      <c r="N55" t="s">
        <v>127</v>
      </c>
      <c r="O55" t="s">
        <v>2207</v>
      </c>
      <c r="P55" t="s">
        <v>128</v>
      </c>
      <c r="Q55" t="s">
        <v>2209</v>
      </c>
      <c r="R55">
        <v>20877</v>
      </c>
      <c r="S55">
        <v>1</v>
      </c>
      <c r="T55">
        <v>1</v>
      </c>
      <c r="U55">
        <v>0</v>
      </c>
      <c r="V55" t="s">
        <v>2127</v>
      </c>
      <c r="W55" t="s">
        <v>103</v>
      </c>
      <c r="X55">
        <v>1</v>
      </c>
      <c r="Y55">
        <v>0</v>
      </c>
      <c r="Z55">
        <v>0</v>
      </c>
      <c r="AB55" t="s">
        <v>104</v>
      </c>
      <c r="AC55" t="s">
        <v>32</v>
      </c>
      <c r="AD55">
        <v>1</v>
      </c>
      <c r="AE55" t="s">
        <v>2209</v>
      </c>
      <c r="AF55" t="s">
        <v>94</v>
      </c>
      <c r="AG55">
        <v>1</v>
      </c>
      <c r="AJ55" t="s">
        <v>105</v>
      </c>
      <c r="AK55" t="s">
        <v>105</v>
      </c>
      <c r="AL55" t="s">
        <v>32</v>
      </c>
      <c r="AM55" t="s">
        <v>106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15:02:55</v>
      </c>
      <c r="C56" s="62" t="s">
        <v>29</v>
      </c>
      <c r="D56" s="63">
        <f t="shared" si="5"/>
        <v>10</v>
      </c>
      <c r="E56" s="83">
        <f t="shared" si="10"/>
        <v>54.6</v>
      </c>
      <c r="F56" s="85">
        <f t="shared" si="11"/>
        <v>546</v>
      </c>
      <c r="G56" s="64" t="s">
        <v>8</v>
      </c>
      <c r="H56" s="64" t="str">
        <f t="shared" si="12"/>
        <v>00540059175TRLO1</v>
      </c>
      <c r="J56" t="s">
        <v>94</v>
      </c>
      <c r="K56" t="s">
        <v>95</v>
      </c>
      <c r="L56">
        <v>10</v>
      </c>
      <c r="M56">
        <v>54.6</v>
      </c>
      <c r="N56" t="s">
        <v>127</v>
      </c>
      <c r="O56" t="s">
        <v>2207</v>
      </c>
      <c r="P56" t="s">
        <v>128</v>
      </c>
      <c r="Q56" t="s">
        <v>2210</v>
      </c>
      <c r="R56">
        <v>20877</v>
      </c>
      <c r="S56">
        <v>1</v>
      </c>
      <c r="T56">
        <v>1</v>
      </c>
      <c r="U56">
        <v>0</v>
      </c>
      <c r="V56" t="s">
        <v>2127</v>
      </c>
      <c r="W56" t="s">
        <v>103</v>
      </c>
      <c r="X56">
        <v>1</v>
      </c>
      <c r="Y56">
        <v>0</v>
      </c>
      <c r="Z56">
        <v>0</v>
      </c>
      <c r="AB56" t="s">
        <v>104</v>
      </c>
      <c r="AC56" t="s">
        <v>32</v>
      </c>
      <c r="AD56">
        <v>1</v>
      </c>
      <c r="AE56" t="s">
        <v>2210</v>
      </c>
      <c r="AF56" t="s">
        <v>94</v>
      </c>
      <c r="AG56">
        <v>1</v>
      </c>
      <c r="AJ56" t="s">
        <v>105</v>
      </c>
      <c r="AK56" t="s">
        <v>105</v>
      </c>
      <c r="AL56" t="s">
        <v>32</v>
      </c>
      <c r="AM56" t="s">
        <v>106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15:02:55</v>
      </c>
      <c r="C57" s="62" t="s">
        <v>29</v>
      </c>
      <c r="D57" s="63">
        <f t="shared" si="5"/>
        <v>1</v>
      </c>
      <c r="E57" s="83">
        <f t="shared" si="10"/>
        <v>54.6</v>
      </c>
      <c r="F57" s="85">
        <f t="shared" si="11"/>
        <v>54.6</v>
      </c>
      <c r="G57" s="64" t="s">
        <v>8</v>
      </c>
      <c r="H57" s="64" t="str">
        <f t="shared" si="12"/>
        <v>00540059176TRLO1</v>
      </c>
      <c r="J57" t="s">
        <v>94</v>
      </c>
      <c r="K57" t="s">
        <v>95</v>
      </c>
      <c r="L57">
        <v>1</v>
      </c>
      <c r="M57">
        <v>54.6</v>
      </c>
      <c r="N57" t="s">
        <v>127</v>
      </c>
      <c r="O57" t="s">
        <v>2207</v>
      </c>
      <c r="P57" t="s">
        <v>128</v>
      </c>
      <c r="Q57" t="s">
        <v>2211</v>
      </c>
      <c r="R57">
        <v>20877</v>
      </c>
      <c r="S57">
        <v>1</v>
      </c>
      <c r="T57">
        <v>1</v>
      </c>
      <c r="U57">
        <v>0</v>
      </c>
      <c r="V57" t="s">
        <v>2127</v>
      </c>
      <c r="W57" t="s">
        <v>103</v>
      </c>
      <c r="X57">
        <v>1</v>
      </c>
      <c r="Y57">
        <v>0</v>
      </c>
      <c r="Z57">
        <v>0</v>
      </c>
      <c r="AB57" t="s">
        <v>104</v>
      </c>
      <c r="AC57" t="s">
        <v>32</v>
      </c>
      <c r="AD57">
        <v>1</v>
      </c>
      <c r="AE57" t="s">
        <v>2211</v>
      </c>
      <c r="AF57" t="s">
        <v>94</v>
      </c>
      <c r="AG57">
        <v>1</v>
      </c>
      <c r="AJ57" t="s">
        <v>105</v>
      </c>
      <c r="AK57" t="s">
        <v>105</v>
      </c>
      <c r="AL57" t="s">
        <v>32</v>
      </c>
      <c r="AM57" t="s">
        <v>106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15:06:55</v>
      </c>
      <c r="C58" s="62" t="s">
        <v>29</v>
      </c>
      <c r="D58" s="63">
        <f t="shared" si="5"/>
        <v>14</v>
      </c>
      <c r="E58" s="83">
        <f t="shared" si="10"/>
        <v>54.6</v>
      </c>
      <c r="F58" s="85">
        <f t="shared" si="11"/>
        <v>764.4</v>
      </c>
      <c r="G58" s="64" t="s">
        <v>8</v>
      </c>
      <c r="H58" s="64" t="str">
        <f t="shared" si="12"/>
        <v>00540061951TRLO1</v>
      </c>
      <c r="J58" t="s">
        <v>94</v>
      </c>
      <c r="K58" t="s">
        <v>95</v>
      </c>
      <c r="L58">
        <v>14</v>
      </c>
      <c r="M58">
        <v>54.6</v>
      </c>
      <c r="N58" t="s">
        <v>127</v>
      </c>
      <c r="O58" t="s">
        <v>1528</v>
      </c>
      <c r="P58" t="s">
        <v>128</v>
      </c>
      <c r="Q58" t="s">
        <v>2212</v>
      </c>
      <c r="R58">
        <v>20877</v>
      </c>
      <c r="S58">
        <v>1</v>
      </c>
      <c r="T58">
        <v>1</v>
      </c>
      <c r="U58">
        <v>0</v>
      </c>
      <c r="V58" t="s">
        <v>2127</v>
      </c>
      <c r="W58" t="s">
        <v>103</v>
      </c>
      <c r="X58">
        <v>1</v>
      </c>
      <c r="Y58">
        <v>0</v>
      </c>
      <c r="Z58">
        <v>0</v>
      </c>
      <c r="AB58" t="s">
        <v>104</v>
      </c>
      <c r="AC58" t="s">
        <v>32</v>
      </c>
      <c r="AD58">
        <v>1</v>
      </c>
      <c r="AE58" t="s">
        <v>2212</v>
      </c>
      <c r="AF58" t="s">
        <v>94</v>
      </c>
      <c r="AG58">
        <v>1</v>
      </c>
      <c r="AJ58" t="s">
        <v>105</v>
      </c>
      <c r="AK58" t="s">
        <v>105</v>
      </c>
      <c r="AL58" t="s">
        <v>32</v>
      </c>
      <c r="AM58" t="s">
        <v>106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15:06:55</v>
      </c>
      <c r="C59" s="62" t="s">
        <v>29</v>
      </c>
      <c r="D59" s="63">
        <f t="shared" si="5"/>
        <v>9</v>
      </c>
      <c r="E59" s="83">
        <f t="shared" si="10"/>
        <v>54.6</v>
      </c>
      <c r="F59" s="85">
        <f t="shared" si="11"/>
        <v>491.40000000000003</v>
      </c>
      <c r="G59" s="64" t="s">
        <v>8</v>
      </c>
      <c r="H59" s="64" t="str">
        <f t="shared" si="12"/>
        <v>00540061952TRLO1</v>
      </c>
      <c r="J59" t="s">
        <v>94</v>
      </c>
      <c r="K59" t="s">
        <v>95</v>
      </c>
      <c r="L59">
        <v>9</v>
      </c>
      <c r="M59">
        <v>54.6</v>
      </c>
      <c r="N59" t="s">
        <v>127</v>
      </c>
      <c r="O59" t="s">
        <v>1528</v>
      </c>
      <c r="P59" t="s">
        <v>128</v>
      </c>
      <c r="Q59" t="s">
        <v>2213</v>
      </c>
      <c r="R59">
        <v>20877</v>
      </c>
      <c r="S59">
        <v>1</v>
      </c>
      <c r="T59">
        <v>1</v>
      </c>
      <c r="U59">
        <v>0</v>
      </c>
      <c r="V59" t="s">
        <v>2127</v>
      </c>
      <c r="W59" t="s">
        <v>103</v>
      </c>
      <c r="X59">
        <v>1</v>
      </c>
      <c r="Y59">
        <v>0</v>
      </c>
      <c r="Z59">
        <v>0</v>
      </c>
      <c r="AB59" t="s">
        <v>104</v>
      </c>
      <c r="AC59" t="s">
        <v>32</v>
      </c>
      <c r="AD59">
        <v>1</v>
      </c>
      <c r="AE59" t="s">
        <v>2213</v>
      </c>
      <c r="AF59" t="s">
        <v>94</v>
      </c>
      <c r="AG59">
        <v>1</v>
      </c>
      <c r="AJ59" t="s">
        <v>105</v>
      </c>
      <c r="AK59" t="s">
        <v>105</v>
      </c>
      <c r="AL59" t="s">
        <v>32</v>
      </c>
      <c r="AM59" t="s">
        <v>106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15:06:55</v>
      </c>
      <c r="C60" s="62" t="s">
        <v>29</v>
      </c>
      <c r="D60" s="63">
        <f t="shared" si="5"/>
        <v>4</v>
      </c>
      <c r="E60" s="83">
        <f t="shared" si="10"/>
        <v>54.6</v>
      </c>
      <c r="F60" s="85">
        <f t="shared" si="11"/>
        <v>218.4</v>
      </c>
      <c r="G60" s="64" t="s">
        <v>8</v>
      </c>
      <c r="H60" s="64" t="str">
        <f t="shared" si="12"/>
        <v>00540061953TRLO1</v>
      </c>
      <c r="J60" t="s">
        <v>94</v>
      </c>
      <c r="K60" t="s">
        <v>95</v>
      </c>
      <c r="L60">
        <v>4</v>
      </c>
      <c r="M60">
        <v>54.6</v>
      </c>
      <c r="N60" t="s">
        <v>127</v>
      </c>
      <c r="O60" t="s">
        <v>1528</v>
      </c>
      <c r="P60" t="s">
        <v>128</v>
      </c>
      <c r="Q60" t="s">
        <v>2214</v>
      </c>
      <c r="R60">
        <v>20877</v>
      </c>
      <c r="S60">
        <v>1</v>
      </c>
      <c r="T60">
        <v>1</v>
      </c>
      <c r="U60">
        <v>0</v>
      </c>
      <c r="V60" t="s">
        <v>2127</v>
      </c>
      <c r="W60" t="s">
        <v>103</v>
      </c>
      <c r="X60">
        <v>1</v>
      </c>
      <c r="Y60">
        <v>0</v>
      </c>
      <c r="Z60">
        <v>0</v>
      </c>
      <c r="AB60" t="s">
        <v>104</v>
      </c>
      <c r="AC60" t="s">
        <v>32</v>
      </c>
      <c r="AD60">
        <v>1</v>
      </c>
      <c r="AE60" t="s">
        <v>2214</v>
      </c>
      <c r="AF60" t="s">
        <v>94</v>
      </c>
      <c r="AG60">
        <v>1</v>
      </c>
      <c r="AJ60" t="s">
        <v>105</v>
      </c>
      <c r="AK60" t="s">
        <v>105</v>
      </c>
      <c r="AL60" t="s">
        <v>32</v>
      </c>
      <c r="AM60" t="s">
        <v>106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15:06:55</v>
      </c>
      <c r="C61" s="62" t="s">
        <v>29</v>
      </c>
      <c r="D61" s="63">
        <f t="shared" si="5"/>
        <v>4</v>
      </c>
      <c r="E61" s="83">
        <f t="shared" si="10"/>
        <v>54.6</v>
      </c>
      <c r="F61" s="85">
        <f t="shared" si="11"/>
        <v>218.4</v>
      </c>
      <c r="G61" s="64" t="s">
        <v>8</v>
      </c>
      <c r="H61" s="64" t="str">
        <f t="shared" si="12"/>
        <v>00540061954TRLO1</v>
      </c>
      <c r="J61" t="s">
        <v>94</v>
      </c>
      <c r="K61" t="s">
        <v>95</v>
      </c>
      <c r="L61">
        <v>4</v>
      </c>
      <c r="M61">
        <v>54.6</v>
      </c>
      <c r="N61" t="s">
        <v>127</v>
      </c>
      <c r="O61" t="s">
        <v>1528</v>
      </c>
      <c r="P61" t="s">
        <v>128</v>
      </c>
      <c r="Q61" t="s">
        <v>2215</v>
      </c>
      <c r="R61">
        <v>20877</v>
      </c>
      <c r="S61">
        <v>1</v>
      </c>
      <c r="T61">
        <v>1</v>
      </c>
      <c r="U61">
        <v>0</v>
      </c>
      <c r="V61" t="s">
        <v>2127</v>
      </c>
      <c r="W61" t="s">
        <v>103</v>
      </c>
      <c r="X61">
        <v>1</v>
      </c>
      <c r="Y61">
        <v>0</v>
      </c>
      <c r="Z61">
        <v>0</v>
      </c>
      <c r="AB61" t="s">
        <v>104</v>
      </c>
      <c r="AC61" t="s">
        <v>32</v>
      </c>
      <c r="AD61">
        <v>1</v>
      </c>
      <c r="AE61" t="s">
        <v>2215</v>
      </c>
      <c r="AF61" t="s">
        <v>94</v>
      </c>
      <c r="AG61">
        <v>1</v>
      </c>
      <c r="AJ61" t="s">
        <v>105</v>
      </c>
      <c r="AK61" t="s">
        <v>105</v>
      </c>
      <c r="AL61" t="s">
        <v>32</v>
      </c>
      <c r="AM61" t="s">
        <v>106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15:06:55</v>
      </c>
      <c r="C62" s="62" t="s">
        <v>29</v>
      </c>
      <c r="D62" s="63">
        <f t="shared" si="5"/>
        <v>12</v>
      </c>
      <c r="E62" s="83">
        <f t="shared" si="10"/>
        <v>54.6</v>
      </c>
      <c r="F62" s="85">
        <f t="shared" si="11"/>
        <v>655.20000000000005</v>
      </c>
      <c r="G62" s="64" t="s">
        <v>8</v>
      </c>
      <c r="H62" s="64" t="str">
        <f t="shared" si="12"/>
        <v>00540061955TRLO1</v>
      </c>
      <c r="J62" t="s">
        <v>94</v>
      </c>
      <c r="K62" t="s">
        <v>95</v>
      </c>
      <c r="L62">
        <v>12</v>
      </c>
      <c r="M62">
        <v>54.6</v>
      </c>
      <c r="N62" t="s">
        <v>127</v>
      </c>
      <c r="O62" t="s">
        <v>1528</v>
      </c>
      <c r="P62" t="s">
        <v>128</v>
      </c>
      <c r="Q62" t="s">
        <v>2216</v>
      </c>
      <c r="R62">
        <v>20877</v>
      </c>
      <c r="S62">
        <v>1</v>
      </c>
      <c r="T62">
        <v>1</v>
      </c>
      <c r="U62">
        <v>0</v>
      </c>
      <c r="V62" t="s">
        <v>2127</v>
      </c>
      <c r="W62" t="s">
        <v>103</v>
      </c>
      <c r="X62">
        <v>1</v>
      </c>
      <c r="Y62">
        <v>0</v>
      </c>
      <c r="Z62">
        <v>0</v>
      </c>
      <c r="AB62" t="s">
        <v>104</v>
      </c>
      <c r="AC62" t="s">
        <v>32</v>
      </c>
      <c r="AD62">
        <v>1</v>
      </c>
      <c r="AE62" t="s">
        <v>2216</v>
      </c>
      <c r="AF62" t="s">
        <v>94</v>
      </c>
      <c r="AG62">
        <v>1</v>
      </c>
      <c r="AJ62" t="s">
        <v>105</v>
      </c>
      <c r="AK62" t="s">
        <v>105</v>
      </c>
      <c r="AL62" t="s">
        <v>32</v>
      </c>
      <c r="AM62" t="s">
        <v>106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15:06:55</v>
      </c>
      <c r="C63" s="62" t="s">
        <v>29</v>
      </c>
      <c r="D63" s="63">
        <f t="shared" si="5"/>
        <v>4</v>
      </c>
      <c r="E63" s="83">
        <f t="shared" si="10"/>
        <v>54.6</v>
      </c>
      <c r="F63" s="85">
        <f t="shared" si="11"/>
        <v>218.4</v>
      </c>
      <c r="G63" s="64" t="s">
        <v>8</v>
      </c>
      <c r="H63" s="64" t="str">
        <f t="shared" si="12"/>
        <v>00540061956TRLO1</v>
      </c>
      <c r="J63" t="s">
        <v>94</v>
      </c>
      <c r="K63" t="s">
        <v>95</v>
      </c>
      <c r="L63">
        <v>4</v>
      </c>
      <c r="M63">
        <v>54.6</v>
      </c>
      <c r="N63" t="s">
        <v>127</v>
      </c>
      <c r="O63" t="s">
        <v>1528</v>
      </c>
      <c r="P63" t="s">
        <v>128</v>
      </c>
      <c r="Q63" t="s">
        <v>2217</v>
      </c>
      <c r="R63">
        <v>20877</v>
      </c>
      <c r="S63">
        <v>1</v>
      </c>
      <c r="T63">
        <v>1</v>
      </c>
      <c r="U63">
        <v>0</v>
      </c>
      <c r="V63" t="s">
        <v>2127</v>
      </c>
      <c r="W63" t="s">
        <v>103</v>
      </c>
      <c r="X63">
        <v>1</v>
      </c>
      <c r="Y63">
        <v>0</v>
      </c>
      <c r="Z63">
        <v>0</v>
      </c>
      <c r="AB63" t="s">
        <v>104</v>
      </c>
      <c r="AC63" t="s">
        <v>32</v>
      </c>
      <c r="AD63">
        <v>1</v>
      </c>
      <c r="AE63" t="s">
        <v>2217</v>
      </c>
      <c r="AF63" t="s">
        <v>94</v>
      </c>
      <c r="AG63">
        <v>1</v>
      </c>
      <c r="AJ63" t="s">
        <v>105</v>
      </c>
      <c r="AK63" t="s">
        <v>105</v>
      </c>
      <c r="AL63" t="s">
        <v>32</v>
      </c>
      <c r="AM63" t="s">
        <v>106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15:06:55</v>
      </c>
      <c r="C64" s="62" t="s">
        <v>29</v>
      </c>
      <c r="D64" s="63">
        <f t="shared" si="5"/>
        <v>4</v>
      </c>
      <c r="E64" s="83">
        <f t="shared" si="10"/>
        <v>54.6</v>
      </c>
      <c r="F64" s="85">
        <f t="shared" si="11"/>
        <v>218.4</v>
      </c>
      <c r="G64" s="64" t="s">
        <v>8</v>
      </c>
      <c r="H64" s="64" t="str">
        <f t="shared" si="12"/>
        <v>00540061957TRLO1</v>
      </c>
      <c r="J64" t="s">
        <v>94</v>
      </c>
      <c r="K64" t="s">
        <v>95</v>
      </c>
      <c r="L64">
        <v>4</v>
      </c>
      <c r="M64">
        <v>54.6</v>
      </c>
      <c r="N64" t="s">
        <v>127</v>
      </c>
      <c r="O64" t="s">
        <v>1528</v>
      </c>
      <c r="P64" t="s">
        <v>128</v>
      </c>
      <c r="Q64" t="s">
        <v>2218</v>
      </c>
      <c r="R64">
        <v>20877</v>
      </c>
      <c r="S64">
        <v>1</v>
      </c>
      <c r="T64">
        <v>1</v>
      </c>
      <c r="U64">
        <v>0</v>
      </c>
      <c r="V64" t="s">
        <v>2127</v>
      </c>
      <c r="W64" t="s">
        <v>103</v>
      </c>
      <c r="X64">
        <v>1</v>
      </c>
      <c r="Y64">
        <v>0</v>
      </c>
      <c r="Z64">
        <v>0</v>
      </c>
      <c r="AB64" t="s">
        <v>104</v>
      </c>
      <c r="AC64" t="s">
        <v>32</v>
      </c>
      <c r="AD64">
        <v>1</v>
      </c>
      <c r="AE64" t="s">
        <v>2218</v>
      </c>
      <c r="AF64" t="s">
        <v>94</v>
      </c>
      <c r="AG64">
        <v>1</v>
      </c>
      <c r="AJ64" t="s">
        <v>105</v>
      </c>
      <c r="AK64" t="s">
        <v>105</v>
      </c>
      <c r="AL64" t="s">
        <v>32</v>
      </c>
      <c r="AM64" t="s">
        <v>106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15:06:55</v>
      </c>
      <c r="C65" s="62" t="s">
        <v>29</v>
      </c>
      <c r="D65" s="63">
        <f t="shared" si="5"/>
        <v>11</v>
      </c>
      <c r="E65" s="83">
        <f t="shared" si="10"/>
        <v>54.6</v>
      </c>
      <c r="F65" s="85">
        <f t="shared" si="11"/>
        <v>600.6</v>
      </c>
      <c r="G65" s="64" t="s">
        <v>8</v>
      </c>
      <c r="H65" s="64" t="str">
        <f t="shared" si="12"/>
        <v>00540061958TRLO1</v>
      </c>
      <c r="J65" t="s">
        <v>94</v>
      </c>
      <c r="K65" t="s">
        <v>95</v>
      </c>
      <c r="L65">
        <v>11</v>
      </c>
      <c r="M65">
        <v>54.6</v>
      </c>
      <c r="N65" t="s">
        <v>127</v>
      </c>
      <c r="O65" t="s">
        <v>1528</v>
      </c>
      <c r="P65" t="s">
        <v>128</v>
      </c>
      <c r="Q65" t="s">
        <v>2219</v>
      </c>
      <c r="R65">
        <v>20877</v>
      </c>
      <c r="S65">
        <v>1</v>
      </c>
      <c r="T65">
        <v>1</v>
      </c>
      <c r="U65">
        <v>0</v>
      </c>
      <c r="V65" t="s">
        <v>2127</v>
      </c>
      <c r="W65" t="s">
        <v>103</v>
      </c>
      <c r="X65">
        <v>1</v>
      </c>
      <c r="Y65">
        <v>0</v>
      </c>
      <c r="Z65">
        <v>0</v>
      </c>
      <c r="AB65" t="s">
        <v>104</v>
      </c>
      <c r="AC65" t="s">
        <v>32</v>
      </c>
      <c r="AD65">
        <v>1</v>
      </c>
      <c r="AE65" t="s">
        <v>2219</v>
      </c>
      <c r="AF65" t="s">
        <v>94</v>
      </c>
      <c r="AG65">
        <v>1</v>
      </c>
      <c r="AJ65" t="s">
        <v>105</v>
      </c>
      <c r="AK65" t="s">
        <v>105</v>
      </c>
      <c r="AL65" t="s">
        <v>32</v>
      </c>
      <c r="AM65" t="s">
        <v>106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15:06:55</v>
      </c>
      <c r="C66" s="62" t="s">
        <v>29</v>
      </c>
      <c r="D66" s="63">
        <f t="shared" si="5"/>
        <v>8</v>
      </c>
      <c r="E66" s="83">
        <f t="shared" si="10"/>
        <v>54.6</v>
      </c>
      <c r="F66" s="85">
        <f t="shared" si="11"/>
        <v>436.8</v>
      </c>
      <c r="G66" s="64" t="s">
        <v>8</v>
      </c>
      <c r="H66" s="64" t="str">
        <f t="shared" si="12"/>
        <v>00540061959TRLO1</v>
      </c>
      <c r="J66" t="s">
        <v>94</v>
      </c>
      <c r="K66" t="s">
        <v>95</v>
      </c>
      <c r="L66">
        <v>8</v>
      </c>
      <c r="M66">
        <v>54.6</v>
      </c>
      <c r="N66" t="s">
        <v>127</v>
      </c>
      <c r="O66" t="s">
        <v>1528</v>
      </c>
      <c r="P66" t="s">
        <v>128</v>
      </c>
      <c r="Q66" t="s">
        <v>2220</v>
      </c>
      <c r="R66">
        <v>20877</v>
      </c>
      <c r="S66">
        <v>1</v>
      </c>
      <c r="T66">
        <v>1</v>
      </c>
      <c r="U66">
        <v>0</v>
      </c>
      <c r="V66" t="s">
        <v>2127</v>
      </c>
      <c r="W66" t="s">
        <v>103</v>
      </c>
      <c r="X66">
        <v>1</v>
      </c>
      <c r="Y66">
        <v>0</v>
      </c>
      <c r="Z66">
        <v>0</v>
      </c>
      <c r="AB66" t="s">
        <v>104</v>
      </c>
      <c r="AC66" t="s">
        <v>32</v>
      </c>
      <c r="AD66">
        <v>1</v>
      </c>
      <c r="AE66" t="s">
        <v>2220</v>
      </c>
      <c r="AF66" t="s">
        <v>94</v>
      </c>
      <c r="AG66">
        <v>1</v>
      </c>
      <c r="AJ66" t="s">
        <v>105</v>
      </c>
      <c r="AK66" t="s">
        <v>105</v>
      </c>
      <c r="AL66" t="s">
        <v>32</v>
      </c>
      <c r="AM66" t="s">
        <v>106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15:06:55</v>
      </c>
      <c r="C67" s="62" t="s">
        <v>29</v>
      </c>
      <c r="D67" s="63">
        <f t="shared" si="5"/>
        <v>4</v>
      </c>
      <c r="E67" s="83">
        <f t="shared" si="10"/>
        <v>54.6</v>
      </c>
      <c r="F67" s="85">
        <f t="shared" si="11"/>
        <v>218.4</v>
      </c>
      <c r="G67" s="64" t="s">
        <v>8</v>
      </c>
      <c r="H67" s="64" t="str">
        <f t="shared" si="12"/>
        <v>00540061960TRLO1</v>
      </c>
      <c r="J67" t="s">
        <v>94</v>
      </c>
      <c r="K67" t="s">
        <v>95</v>
      </c>
      <c r="L67">
        <v>4</v>
      </c>
      <c r="M67">
        <v>54.6</v>
      </c>
      <c r="N67" t="s">
        <v>127</v>
      </c>
      <c r="O67" t="s">
        <v>1528</v>
      </c>
      <c r="P67" t="s">
        <v>128</v>
      </c>
      <c r="Q67" t="s">
        <v>2221</v>
      </c>
      <c r="R67">
        <v>20877</v>
      </c>
      <c r="S67">
        <v>1</v>
      </c>
      <c r="T67">
        <v>1</v>
      </c>
      <c r="U67">
        <v>0</v>
      </c>
      <c r="V67" t="s">
        <v>2127</v>
      </c>
      <c r="W67" t="s">
        <v>103</v>
      </c>
      <c r="X67">
        <v>1</v>
      </c>
      <c r="Y67">
        <v>0</v>
      </c>
      <c r="Z67">
        <v>0</v>
      </c>
      <c r="AB67" t="s">
        <v>104</v>
      </c>
      <c r="AC67" t="s">
        <v>32</v>
      </c>
      <c r="AD67">
        <v>1</v>
      </c>
      <c r="AE67" t="s">
        <v>2221</v>
      </c>
      <c r="AF67" t="s">
        <v>94</v>
      </c>
      <c r="AG67">
        <v>1</v>
      </c>
      <c r="AJ67" t="s">
        <v>105</v>
      </c>
      <c r="AK67" t="s">
        <v>105</v>
      </c>
      <c r="AL67" t="s">
        <v>32</v>
      </c>
      <c r="AM67" t="s">
        <v>106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15:06:55</v>
      </c>
      <c r="C68" s="62" t="s">
        <v>29</v>
      </c>
      <c r="D68" s="63">
        <f t="shared" si="5"/>
        <v>4</v>
      </c>
      <c r="E68" s="83">
        <f t="shared" si="10"/>
        <v>54.6</v>
      </c>
      <c r="F68" s="85">
        <f t="shared" si="11"/>
        <v>218.4</v>
      </c>
      <c r="G68" s="64" t="s">
        <v>8</v>
      </c>
      <c r="H68" s="64" t="str">
        <f t="shared" si="12"/>
        <v>00540061961TRLO1</v>
      </c>
      <c r="J68" t="s">
        <v>94</v>
      </c>
      <c r="K68" t="s">
        <v>95</v>
      </c>
      <c r="L68">
        <v>4</v>
      </c>
      <c r="M68">
        <v>54.6</v>
      </c>
      <c r="N68" t="s">
        <v>127</v>
      </c>
      <c r="O68" t="s">
        <v>1528</v>
      </c>
      <c r="P68" t="s">
        <v>128</v>
      </c>
      <c r="Q68" t="s">
        <v>2222</v>
      </c>
      <c r="R68">
        <v>20877</v>
      </c>
      <c r="S68">
        <v>1</v>
      </c>
      <c r="T68">
        <v>1</v>
      </c>
      <c r="U68">
        <v>0</v>
      </c>
      <c r="V68" t="s">
        <v>2127</v>
      </c>
      <c r="W68" t="s">
        <v>103</v>
      </c>
      <c r="X68">
        <v>1</v>
      </c>
      <c r="Y68">
        <v>0</v>
      </c>
      <c r="Z68">
        <v>0</v>
      </c>
      <c r="AB68" t="s">
        <v>104</v>
      </c>
      <c r="AC68" t="s">
        <v>32</v>
      </c>
      <c r="AD68">
        <v>1</v>
      </c>
      <c r="AE68" t="s">
        <v>2222</v>
      </c>
      <c r="AF68" t="s">
        <v>94</v>
      </c>
      <c r="AG68">
        <v>1</v>
      </c>
      <c r="AJ68" t="s">
        <v>105</v>
      </c>
      <c r="AK68" t="s">
        <v>105</v>
      </c>
      <c r="AL68" t="s">
        <v>32</v>
      </c>
      <c r="AM68" t="s">
        <v>106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15:06:55</v>
      </c>
      <c r="C69" s="62" t="s">
        <v>29</v>
      </c>
      <c r="D69" s="63">
        <f t="shared" si="5"/>
        <v>4</v>
      </c>
      <c r="E69" s="83">
        <f t="shared" si="10"/>
        <v>54.6</v>
      </c>
      <c r="F69" s="85">
        <f t="shared" si="11"/>
        <v>218.4</v>
      </c>
      <c r="G69" s="64" t="s">
        <v>8</v>
      </c>
      <c r="H69" s="64" t="str">
        <f t="shared" si="12"/>
        <v>00540061962TRLO1</v>
      </c>
      <c r="J69" t="s">
        <v>94</v>
      </c>
      <c r="K69" t="s">
        <v>95</v>
      </c>
      <c r="L69">
        <v>4</v>
      </c>
      <c r="M69">
        <v>54.6</v>
      </c>
      <c r="N69" t="s">
        <v>127</v>
      </c>
      <c r="O69" t="s">
        <v>1528</v>
      </c>
      <c r="P69" t="s">
        <v>128</v>
      </c>
      <c r="Q69" t="s">
        <v>2223</v>
      </c>
      <c r="R69">
        <v>20877</v>
      </c>
      <c r="S69">
        <v>1</v>
      </c>
      <c r="T69">
        <v>1</v>
      </c>
      <c r="U69">
        <v>0</v>
      </c>
      <c r="V69" t="s">
        <v>2127</v>
      </c>
      <c r="W69" t="s">
        <v>103</v>
      </c>
      <c r="X69">
        <v>1</v>
      </c>
      <c r="Y69">
        <v>0</v>
      </c>
      <c r="Z69">
        <v>0</v>
      </c>
      <c r="AB69" t="s">
        <v>104</v>
      </c>
      <c r="AC69" t="s">
        <v>32</v>
      </c>
      <c r="AD69">
        <v>1</v>
      </c>
      <c r="AE69" t="s">
        <v>2223</v>
      </c>
      <c r="AF69" t="s">
        <v>94</v>
      </c>
      <c r="AG69">
        <v>1</v>
      </c>
      <c r="AJ69" t="s">
        <v>105</v>
      </c>
      <c r="AK69" t="s">
        <v>105</v>
      </c>
      <c r="AL69" t="s">
        <v>32</v>
      </c>
      <c r="AM69" t="s">
        <v>106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15:06:55</v>
      </c>
      <c r="C70" s="62" t="s">
        <v>29</v>
      </c>
      <c r="D70" s="63">
        <f t="shared" si="5"/>
        <v>4</v>
      </c>
      <c r="E70" s="83">
        <f t="shared" si="10"/>
        <v>54.6</v>
      </c>
      <c r="F70" s="85">
        <f t="shared" si="11"/>
        <v>218.4</v>
      </c>
      <c r="G70" s="64" t="s">
        <v>8</v>
      </c>
      <c r="H70" s="64" t="str">
        <f t="shared" si="12"/>
        <v>00540061963TRLO1</v>
      </c>
      <c r="J70" t="s">
        <v>94</v>
      </c>
      <c r="K70" t="s">
        <v>95</v>
      </c>
      <c r="L70">
        <v>4</v>
      </c>
      <c r="M70">
        <v>54.6</v>
      </c>
      <c r="N70" t="s">
        <v>127</v>
      </c>
      <c r="O70" t="s">
        <v>1528</v>
      </c>
      <c r="P70" t="s">
        <v>128</v>
      </c>
      <c r="Q70" t="s">
        <v>2224</v>
      </c>
      <c r="R70">
        <v>20877</v>
      </c>
      <c r="S70">
        <v>1</v>
      </c>
      <c r="T70">
        <v>1</v>
      </c>
      <c r="U70">
        <v>0</v>
      </c>
      <c r="V70" t="s">
        <v>2127</v>
      </c>
      <c r="W70" t="s">
        <v>103</v>
      </c>
      <c r="X70">
        <v>1</v>
      </c>
      <c r="Y70">
        <v>0</v>
      </c>
      <c r="Z70">
        <v>0</v>
      </c>
      <c r="AB70" t="s">
        <v>104</v>
      </c>
      <c r="AC70" t="s">
        <v>32</v>
      </c>
      <c r="AD70">
        <v>1</v>
      </c>
      <c r="AE70" t="s">
        <v>2224</v>
      </c>
      <c r="AF70" t="s">
        <v>94</v>
      </c>
      <c r="AG70">
        <v>1</v>
      </c>
      <c r="AJ70" t="s">
        <v>105</v>
      </c>
      <c r="AK70" t="s">
        <v>105</v>
      </c>
      <c r="AL70" t="s">
        <v>32</v>
      </c>
      <c r="AM70" t="s">
        <v>106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15:06:55</v>
      </c>
      <c r="C71" s="62" t="s">
        <v>29</v>
      </c>
      <c r="D71" s="63">
        <f t="shared" si="5"/>
        <v>16</v>
      </c>
      <c r="E71" s="83">
        <f t="shared" si="10"/>
        <v>54.6</v>
      </c>
      <c r="F71" s="85">
        <f t="shared" si="11"/>
        <v>873.6</v>
      </c>
      <c r="G71" s="64" t="s">
        <v>8</v>
      </c>
      <c r="H71" s="64" t="str">
        <f t="shared" si="12"/>
        <v>00540061966TRLO1</v>
      </c>
      <c r="J71" t="s">
        <v>94</v>
      </c>
      <c r="K71" t="s">
        <v>95</v>
      </c>
      <c r="L71">
        <v>16</v>
      </c>
      <c r="M71">
        <v>54.6</v>
      </c>
      <c r="N71" t="s">
        <v>127</v>
      </c>
      <c r="O71" t="s">
        <v>1528</v>
      </c>
      <c r="P71" t="s">
        <v>128</v>
      </c>
      <c r="Q71" t="s">
        <v>2225</v>
      </c>
      <c r="R71">
        <v>20877</v>
      </c>
      <c r="S71">
        <v>1</v>
      </c>
      <c r="T71">
        <v>1</v>
      </c>
      <c r="U71">
        <v>0</v>
      </c>
      <c r="V71" t="s">
        <v>2127</v>
      </c>
      <c r="W71" t="s">
        <v>103</v>
      </c>
      <c r="X71">
        <v>1</v>
      </c>
      <c r="Y71">
        <v>0</v>
      </c>
      <c r="Z71">
        <v>0</v>
      </c>
      <c r="AB71" t="s">
        <v>104</v>
      </c>
      <c r="AC71" t="s">
        <v>32</v>
      </c>
      <c r="AD71">
        <v>1</v>
      </c>
      <c r="AE71" t="s">
        <v>2225</v>
      </c>
      <c r="AF71" t="s">
        <v>94</v>
      </c>
      <c r="AG71">
        <v>1</v>
      </c>
      <c r="AJ71" t="s">
        <v>105</v>
      </c>
      <c r="AK71" t="s">
        <v>105</v>
      </c>
      <c r="AL71" t="s">
        <v>32</v>
      </c>
      <c r="AM71" t="s">
        <v>106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15:06:55</v>
      </c>
      <c r="C72" s="62" t="s">
        <v>29</v>
      </c>
      <c r="D72" s="63">
        <f t="shared" si="5"/>
        <v>4</v>
      </c>
      <c r="E72" s="83">
        <f t="shared" si="10"/>
        <v>54.6</v>
      </c>
      <c r="F72" s="85">
        <f t="shared" si="11"/>
        <v>218.4</v>
      </c>
      <c r="G72" s="64" t="s">
        <v>8</v>
      </c>
      <c r="H72" s="64" t="str">
        <f t="shared" si="12"/>
        <v>00540061967TRLO1</v>
      </c>
      <c r="J72" t="s">
        <v>94</v>
      </c>
      <c r="K72" t="s">
        <v>95</v>
      </c>
      <c r="L72">
        <v>4</v>
      </c>
      <c r="M72">
        <v>54.6</v>
      </c>
      <c r="N72" t="s">
        <v>127</v>
      </c>
      <c r="O72" t="s">
        <v>1528</v>
      </c>
      <c r="P72" t="s">
        <v>128</v>
      </c>
      <c r="Q72" t="s">
        <v>2226</v>
      </c>
      <c r="R72">
        <v>20877</v>
      </c>
      <c r="S72">
        <v>1</v>
      </c>
      <c r="T72">
        <v>1</v>
      </c>
      <c r="U72">
        <v>0</v>
      </c>
      <c r="V72" t="s">
        <v>2127</v>
      </c>
      <c r="W72" t="s">
        <v>103</v>
      </c>
      <c r="X72">
        <v>1</v>
      </c>
      <c r="Y72">
        <v>0</v>
      </c>
      <c r="Z72">
        <v>0</v>
      </c>
      <c r="AB72" t="s">
        <v>104</v>
      </c>
      <c r="AC72" t="s">
        <v>32</v>
      </c>
      <c r="AD72">
        <v>1</v>
      </c>
      <c r="AE72" t="s">
        <v>2226</v>
      </c>
      <c r="AF72" t="s">
        <v>94</v>
      </c>
      <c r="AG72">
        <v>1</v>
      </c>
      <c r="AJ72" t="s">
        <v>105</v>
      </c>
      <c r="AK72" t="s">
        <v>105</v>
      </c>
      <c r="AL72" t="s">
        <v>32</v>
      </c>
      <c r="AM72" t="s">
        <v>106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15:06:55</v>
      </c>
      <c r="C73" s="62" t="s">
        <v>29</v>
      </c>
      <c r="D73" s="63">
        <f t="shared" si="5"/>
        <v>100</v>
      </c>
      <c r="E73" s="83">
        <f t="shared" si="10"/>
        <v>54.6</v>
      </c>
      <c r="F73" s="85">
        <f t="shared" si="11"/>
        <v>5460</v>
      </c>
      <c r="G73" s="64" t="s">
        <v>8</v>
      </c>
      <c r="H73" s="64" t="str">
        <f t="shared" si="12"/>
        <v>00540061968TRLO1</v>
      </c>
      <c r="J73" t="s">
        <v>94</v>
      </c>
      <c r="K73" t="s">
        <v>95</v>
      </c>
      <c r="L73">
        <v>100</v>
      </c>
      <c r="M73">
        <v>54.6</v>
      </c>
      <c r="N73" t="s">
        <v>127</v>
      </c>
      <c r="O73" t="s">
        <v>1528</v>
      </c>
      <c r="P73" t="s">
        <v>128</v>
      </c>
      <c r="Q73" t="s">
        <v>2227</v>
      </c>
      <c r="R73">
        <v>20877</v>
      </c>
      <c r="S73">
        <v>1</v>
      </c>
      <c r="T73">
        <v>1</v>
      </c>
      <c r="U73">
        <v>0</v>
      </c>
      <c r="V73" t="s">
        <v>2127</v>
      </c>
      <c r="W73" t="s">
        <v>103</v>
      </c>
      <c r="X73">
        <v>1</v>
      </c>
      <c r="Y73">
        <v>0</v>
      </c>
      <c r="Z73">
        <v>0</v>
      </c>
      <c r="AB73" t="s">
        <v>104</v>
      </c>
      <c r="AC73" t="s">
        <v>32</v>
      </c>
      <c r="AD73">
        <v>1</v>
      </c>
      <c r="AE73" t="s">
        <v>2227</v>
      </c>
      <c r="AF73" t="s">
        <v>94</v>
      </c>
      <c r="AG73">
        <v>1</v>
      </c>
      <c r="AJ73" t="s">
        <v>105</v>
      </c>
      <c r="AK73" t="s">
        <v>105</v>
      </c>
      <c r="AL73" t="s">
        <v>32</v>
      </c>
      <c r="AM73" t="s">
        <v>106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15:06:55</v>
      </c>
      <c r="C74" s="62" t="s">
        <v>29</v>
      </c>
      <c r="D74" s="63">
        <f t="shared" si="5"/>
        <v>51</v>
      </c>
      <c r="E74" s="83">
        <f t="shared" si="10"/>
        <v>54.6</v>
      </c>
      <c r="F74" s="85">
        <f t="shared" si="11"/>
        <v>2784.6</v>
      </c>
      <c r="G74" s="64" t="s">
        <v>8</v>
      </c>
      <c r="H74" s="64" t="str">
        <f t="shared" si="12"/>
        <v>00540061969TRLO1</v>
      </c>
      <c r="J74" t="s">
        <v>94</v>
      </c>
      <c r="K74" t="s">
        <v>95</v>
      </c>
      <c r="L74">
        <v>51</v>
      </c>
      <c r="M74">
        <v>54.6</v>
      </c>
      <c r="N74" t="s">
        <v>127</v>
      </c>
      <c r="O74" t="s">
        <v>1528</v>
      </c>
      <c r="P74" t="s">
        <v>128</v>
      </c>
      <c r="Q74" t="s">
        <v>2228</v>
      </c>
      <c r="R74">
        <v>20877</v>
      </c>
      <c r="S74">
        <v>1</v>
      </c>
      <c r="T74">
        <v>1</v>
      </c>
      <c r="U74">
        <v>0</v>
      </c>
      <c r="V74" t="s">
        <v>2127</v>
      </c>
      <c r="W74" t="s">
        <v>103</v>
      </c>
      <c r="X74">
        <v>1</v>
      </c>
      <c r="Y74">
        <v>0</v>
      </c>
      <c r="Z74">
        <v>0</v>
      </c>
      <c r="AB74" t="s">
        <v>104</v>
      </c>
      <c r="AC74" t="s">
        <v>32</v>
      </c>
      <c r="AD74">
        <v>1</v>
      </c>
      <c r="AE74" t="s">
        <v>2228</v>
      </c>
      <c r="AF74" t="s">
        <v>94</v>
      </c>
      <c r="AG74">
        <v>1</v>
      </c>
      <c r="AJ74" t="s">
        <v>105</v>
      </c>
      <c r="AK74" t="s">
        <v>105</v>
      </c>
      <c r="AL74" t="s">
        <v>32</v>
      </c>
      <c r="AM74" t="s">
        <v>106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15:06:55</v>
      </c>
      <c r="C75" s="62" t="s">
        <v>29</v>
      </c>
      <c r="D75" s="63">
        <f t="shared" si="5"/>
        <v>38</v>
      </c>
      <c r="E75" s="83">
        <f t="shared" si="10"/>
        <v>54.6</v>
      </c>
      <c r="F75" s="85">
        <f t="shared" si="11"/>
        <v>2074.8000000000002</v>
      </c>
      <c r="G75" s="64" t="s">
        <v>8</v>
      </c>
      <c r="H75" s="64" t="str">
        <f t="shared" si="12"/>
        <v>00540061972TRLO1</v>
      </c>
      <c r="J75" t="s">
        <v>94</v>
      </c>
      <c r="K75" t="s">
        <v>95</v>
      </c>
      <c r="L75">
        <v>38</v>
      </c>
      <c r="M75">
        <v>54.6</v>
      </c>
      <c r="N75" t="s">
        <v>127</v>
      </c>
      <c r="O75" t="s">
        <v>1528</v>
      </c>
      <c r="P75" t="s">
        <v>128</v>
      </c>
      <c r="Q75" t="s">
        <v>2229</v>
      </c>
      <c r="R75">
        <v>20877</v>
      </c>
      <c r="S75">
        <v>1</v>
      </c>
      <c r="T75">
        <v>1</v>
      </c>
      <c r="U75">
        <v>0</v>
      </c>
      <c r="V75" t="s">
        <v>2127</v>
      </c>
      <c r="W75" t="s">
        <v>103</v>
      </c>
      <c r="X75">
        <v>1</v>
      </c>
      <c r="Y75">
        <v>0</v>
      </c>
      <c r="Z75">
        <v>0</v>
      </c>
      <c r="AB75" t="s">
        <v>104</v>
      </c>
      <c r="AC75" t="s">
        <v>32</v>
      </c>
      <c r="AD75">
        <v>1</v>
      </c>
      <c r="AE75" t="s">
        <v>2229</v>
      </c>
      <c r="AF75" t="s">
        <v>94</v>
      </c>
      <c r="AG75">
        <v>1</v>
      </c>
      <c r="AJ75" t="s">
        <v>105</v>
      </c>
      <c r="AK75" t="s">
        <v>105</v>
      </c>
      <c r="AL75" t="s">
        <v>32</v>
      </c>
      <c r="AM75" t="s">
        <v>106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15:06:55</v>
      </c>
      <c r="C76" s="62" t="s">
        <v>29</v>
      </c>
      <c r="D76" s="63">
        <f t="shared" si="5"/>
        <v>36</v>
      </c>
      <c r="E76" s="83">
        <f t="shared" si="10"/>
        <v>54.6</v>
      </c>
      <c r="F76" s="85">
        <f t="shared" si="11"/>
        <v>1965.6000000000001</v>
      </c>
      <c r="G76" s="64" t="s">
        <v>8</v>
      </c>
      <c r="H76" s="64" t="str">
        <f t="shared" si="12"/>
        <v>00540061973TRLO1</v>
      </c>
      <c r="J76" t="s">
        <v>94</v>
      </c>
      <c r="K76" t="s">
        <v>95</v>
      </c>
      <c r="L76">
        <v>36</v>
      </c>
      <c r="M76">
        <v>54.6</v>
      </c>
      <c r="N76" t="s">
        <v>127</v>
      </c>
      <c r="O76" t="s">
        <v>1528</v>
      </c>
      <c r="P76" t="s">
        <v>128</v>
      </c>
      <c r="Q76" t="s">
        <v>2230</v>
      </c>
      <c r="R76">
        <v>20877</v>
      </c>
      <c r="S76">
        <v>1</v>
      </c>
      <c r="T76">
        <v>1</v>
      </c>
      <c r="U76">
        <v>0</v>
      </c>
      <c r="V76" t="s">
        <v>2127</v>
      </c>
      <c r="W76" t="s">
        <v>103</v>
      </c>
      <c r="X76">
        <v>1</v>
      </c>
      <c r="Y76">
        <v>0</v>
      </c>
      <c r="Z76">
        <v>0</v>
      </c>
      <c r="AB76" t="s">
        <v>104</v>
      </c>
      <c r="AC76" t="s">
        <v>32</v>
      </c>
      <c r="AD76">
        <v>1</v>
      </c>
      <c r="AE76" t="s">
        <v>2230</v>
      </c>
      <c r="AF76" t="s">
        <v>94</v>
      </c>
      <c r="AG76">
        <v>1</v>
      </c>
      <c r="AJ76" t="s">
        <v>105</v>
      </c>
      <c r="AK76" t="s">
        <v>105</v>
      </c>
      <c r="AL76" t="s">
        <v>32</v>
      </c>
      <c r="AM76" t="s">
        <v>106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15:06:55</v>
      </c>
      <c r="C77" s="62" t="s">
        <v>29</v>
      </c>
      <c r="D77" s="63">
        <f t="shared" ref="D77:D140" si="13">L77</f>
        <v>32</v>
      </c>
      <c r="E77" s="83">
        <f t="shared" si="10"/>
        <v>54.6</v>
      </c>
      <c r="F77" s="85">
        <f t="shared" si="11"/>
        <v>1747.2</v>
      </c>
      <c r="G77" s="64" t="s">
        <v>8</v>
      </c>
      <c r="H77" s="64" t="str">
        <f t="shared" si="12"/>
        <v>00540061974TRLO1</v>
      </c>
      <c r="J77" t="s">
        <v>94</v>
      </c>
      <c r="K77" t="s">
        <v>95</v>
      </c>
      <c r="L77">
        <v>32</v>
      </c>
      <c r="M77">
        <v>54.6</v>
      </c>
      <c r="N77" t="s">
        <v>127</v>
      </c>
      <c r="O77" t="s">
        <v>1528</v>
      </c>
      <c r="P77" t="s">
        <v>128</v>
      </c>
      <c r="Q77" t="s">
        <v>2231</v>
      </c>
      <c r="R77">
        <v>20877</v>
      </c>
      <c r="S77">
        <v>1</v>
      </c>
      <c r="T77">
        <v>1</v>
      </c>
      <c r="U77">
        <v>0</v>
      </c>
      <c r="V77" t="s">
        <v>2127</v>
      </c>
      <c r="W77" t="s">
        <v>103</v>
      </c>
      <c r="X77">
        <v>1</v>
      </c>
      <c r="Y77">
        <v>0</v>
      </c>
      <c r="Z77">
        <v>0</v>
      </c>
      <c r="AB77" t="s">
        <v>104</v>
      </c>
      <c r="AC77" t="s">
        <v>32</v>
      </c>
      <c r="AD77">
        <v>1</v>
      </c>
      <c r="AE77" t="s">
        <v>2231</v>
      </c>
      <c r="AF77" t="s">
        <v>94</v>
      </c>
      <c r="AG77">
        <v>1</v>
      </c>
      <c r="AJ77" t="s">
        <v>105</v>
      </c>
      <c r="AK77" t="s">
        <v>105</v>
      </c>
      <c r="AL77" t="s">
        <v>32</v>
      </c>
      <c r="AM77" t="s">
        <v>106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15:06:55</v>
      </c>
      <c r="C78" s="62" t="s">
        <v>29</v>
      </c>
      <c r="D78" s="63">
        <f t="shared" si="13"/>
        <v>44</v>
      </c>
      <c r="E78" s="83">
        <f t="shared" si="10"/>
        <v>54.6</v>
      </c>
      <c r="F78" s="85">
        <f t="shared" si="11"/>
        <v>2402.4</v>
      </c>
      <c r="G78" s="64" t="s">
        <v>8</v>
      </c>
      <c r="H78" s="64" t="str">
        <f t="shared" si="12"/>
        <v>00540061975TRLO1</v>
      </c>
      <c r="J78" t="s">
        <v>94</v>
      </c>
      <c r="K78" t="s">
        <v>95</v>
      </c>
      <c r="L78">
        <v>44</v>
      </c>
      <c r="M78">
        <v>54.6</v>
      </c>
      <c r="N78" t="s">
        <v>127</v>
      </c>
      <c r="O78" t="s">
        <v>1528</v>
      </c>
      <c r="P78" t="s">
        <v>128</v>
      </c>
      <c r="Q78" t="s">
        <v>2232</v>
      </c>
      <c r="R78">
        <v>20877</v>
      </c>
      <c r="S78">
        <v>1</v>
      </c>
      <c r="T78">
        <v>1</v>
      </c>
      <c r="U78">
        <v>0</v>
      </c>
      <c r="V78" t="s">
        <v>2127</v>
      </c>
      <c r="W78" t="s">
        <v>103</v>
      </c>
      <c r="X78">
        <v>1</v>
      </c>
      <c r="Y78">
        <v>0</v>
      </c>
      <c r="Z78">
        <v>0</v>
      </c>
      <c r="AB78" t="s">
        <v>104</v>
      </c>
      <c r="AC78" t="s">
        <v>32</v>
      </c>
      <c r="AD78">
        <v>1</v>
      </c>
      <c r="AE78" t="s">
        <v>2232</v>
      </c>
      <c r="AF78" t="s">
        <v>94</v>
      </c>
      <c r="AG78">
        <v>1</v>
      </c>
      <c r="AJ78" t="s">
        <v>105</v>
      </c>
      <c r="AK78" t="s">
        <v>105</v>
      </c>
      <c r="AL78" t="s">
        <v>32</v>
      </c>
      <c r="AM78" t="s">
        <v>106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15:06:55</v>
      </c>
      <c r="C79" s="62" t="s">
        <v>29</v>
      </c>
      <c r="D79" s="63">
        <f t="shared" si="13"/>
        <v>12</v>
      </c>
      <c r="E79" s="83">
        <f t="shared" si="10"/>
        <v>54.6</v>
      </c>
      <c r="F79" s="85">
        <f t="shared" si="11"/>
        <v>655.20000000000005</v>
      </c>
      <c r="G79" s="64" t="s">
        <v>8</v>
      </c>
      <c r="H79" s="64" t="str">
        <f t="shared" si="12"/>
        <v>00540061976TRLO1</v>
      </c>
      <c r="J79" t="s">
        <v>94</v>
      </c>
      <c r="K79" t="s">
        <v>95</v>
      </c>
      <c r="L79">
        <v>12</v>
      </c>
      <c r="M79">
        <v>54.6</v>
      </c>
      <c r="N79" t="s">
        <v>127</v>
      </c>
      <c r="O79" t="s">
        <v>1528</v>
      </c>
      <c r="P79" t="s">
        <v>128</v>
      </c>
      <c r="Q79" t="s">
        <v>2233</v>
      </c>
      <c r="R79">
        <v>20877</v>
      </c>
      <c r="S79">
        <v>1</v>
      </c>
      <c r="T79">
        <v>1</v>
      </c>
      <c r="U79">
        <v>0</v>
      </c>
      <c r="V79" t="s">
        <v>2127</v>
      </c>
      <c r="W79" t="s">
        <v>103</v>
      </c>
      <c r="X79">
        <v>1</v>
      </c>
      <c r="Y79">
        <v>0</v>
      </c>
      <c r="Z79">
        <v>0</v>
      </c>
      <c r="AB79" t="s">
        <v>104</v>
      </c>
      <c r="AC79" t="s">
        <v>32</v>
      </c>
      <c r="AD79">
        <v>1</v>
      </c>
      <c r="AE79" t="s">
        <v>2233</v>
      </c>
      <c r="AF79" t="s">
        <v>94</v>
      </c>
      <c r="AG79">
        <v>1</v>
      </c>
      <c r="AJ79" t="s">
        <v>105</v>
      </c>
      <c r="AK79" t="s">
        <v>105</v>
      </c>
      <c r="AL79" t="s">
        <v>32</v>
      </c>
      <c r="AM79" t="s">
        <v>106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15:06:55</v>
      </c>
      <c r="C80" s="62" t="s">
        <v>29</v>
      </c>
      <c r="D80" s="63">
        <f t="shared" si="13"/>
        <v>4</v>
      </c>
      <c r="E80" s="83">
        <f t="shared" si="10"/>
        <v>54.6</v>
      </c>
      <c r="F80" s="85">
        <f t="shared" si="11"/>
        <v>218.4</v>
      </c>
      <c r="G80" s="64" t="s">
        <v>8</v>
      </c>
      <c r="H80" s="64" t="str">
        <f t="shared" si="12"/>
        <v>00540061977TRLO1</v>
      </c>
      <c r="J80" t="s">
        <v>94</v>
      </c>
      <c r="K80" t="s">
        <v>95</v>
      </c>
      <c r="L80">
        <v>4</v>
      </c>
      <c r="M80">
        <v>54.6</v>
      </c>
      <c r="N80" t="s">
        <v>127</v>
      </c>
      <c r="O80" t="s">
        <v>1528</v>
      </c>
      <c r="P80" t="s">
        <v>128</v>
      </c>
      <c r="Q80" t="s">
        <v>2234</v>
      </c>
      <c r="R80">
        <v>20877</v>
      </c>
      <c r="S80">
        <v>1</v>
      </c>
      <c r="T80">
        <v>1</v>
      </c>
      <c r="U80">
        <v>0</v>
      </c>
      <c r="V80" t="s">
        <v>2127</v>
      </c>
      <c r="W80" t="s">
        <v>103</v>
      </c>
      <c r="X80">
        <v>1</v>
      </c>
      <c r="Y80">
        <v>0</v>
      </c>
      <c r="Z80">
        <v>0</v>
      </c>
      <c r="AB80" t="s">
        <v>104</v>
      </c>
      <c r="AC80" t="s">
        <v>32</v>
      </c>
      <c r="AD80">
        <v>1</v>
      </c>
      <c r="AE80" t="s">
        <v>2234</v>
      </c>
      <c r="AF80" t="s">
        <v>94</v>
      </c>
      <c r="AG80">
        <v>1</v>
      </c>
      <c r="AJ80" t="s">
        <v>105</v>
      </c>
      <c r="AK80" t="s">
        <v>105</v>
      </c>
      <c r="AL80" t="s">
        <v>32</v>
      </c>
      <c r="AM80" t="s">
        <v>106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15:06:55</v>
      </c>
      <c r="C81" s="62" t="s">
        <v>29</v>
      </c>
      <c r="D81" s="63">
        <f t="shared" si="13"/>
        <v>2</v>
      </c>
      <c r="E81" s="83">
        <f t="shared" si="10"/>
        <v>54.6</v>
      </c>
      <c r="F81" s="85">
        <f t="shared" si="11"/>
        <v>109.2</v>
      </c>
      <c r="G81" s="64" t="s">
        <v>8</v>
      </c>
      <c r="H81" s="64" t="str">
        <f t="shared" si="12"/>
        <v>00540061978TRLO1</v>
      </c>
      <c r="J81" t="s">
        <v>94</v>
      </c>
      <c r="K81" t="s">
        <v>95</v>
      </c>
      <c r="L81">
        <v>2</v>
      </c>
      <c r="M81">
        <v>54.6</v>
      </c>
      <c r="N81" t="s">
        <v>127</v>
      </c>
      <c r="O81" t="s">
        <v>1528</v>
      </c>
      <c r="P81" t="s">
        <v>128</v>
      </c>
      <c r="Q81" t="s">
        <v>2235</v>
      </c>
      <c r="R81">
        <v>20877</v>
      </c>
      <c r="S81">
        <v>1</v>
      </c>
      <c r="T81">
        <v>1</v>
      </c>
      <c r="U81">
        <v>0</v>
      </c>
      <c r="V81" t="s">
        <v>2127</v>
      </c>
      <c r="W81" t="s">
        <v>103</v>
      </c>
      <c r="X81">
        <v>1</v>
      </c>
      <c r="Y81">
        <v>0</v>
      </c>
      <c r="Z81">
        <v>0</v>
      </c>
      <c r="AB81" t="s">
        <v>104</v>
      </c>
      <c r="AC81" t="s">
        <v>32</v>
      </c>
      <c r="AD81">
        <v>1</v>
      </c>
      <c r="AE81" t="s">
        <v>2235</v>
      </c>
      <c r="AF81" t="s">
        <v>94</v>
      </c>
      <c r="AG81">
        <v>1</v>
      </c>
      <c r="AJ81" t="s">
        <v>105</v>
      </c>
      <c r="AK81" t="s">
        <v>105</v>
      </c>
      <c r="AL81" t="s">
        <v>32</v>
      </c>
      <c r="AM81" t="s">
        <v>106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15:06:55</v>
      </c>
      <c r="C82" s="62" t="s">
        <v>29</v>
      </c>
      <c r="D82" s="63">
        <f t="shared" si="13"/>
        <v>2</v>
      </c>
      <c r="E82" s="83">
        <f t="shared" si="10"/>
        <v>54.6</v>
      </c>
      <c r="F82" s="85">
        <f t="shared" si="11"/>
        <v>109.2</v>
      </c>
      <c r="G82" s="64" t="s">
        <v>8</v>
      </c>
      <c r="H82" s="64" t="str">
        <f t="shared" si="12"/>
        <v>00540061979TRLO1</v>
      </c>
      <c r="J82" t="s">
        <v>94</v>
      </c>
      <c r="K82" t="s">
        <v>95</v>
      </c>
      <c r="L82">
        <v>2</v>
      </c>
      <c r="M82">
        <v>54.6</v>
      </c>
      <c r="N82" t="s">
        <v>127</v>
      </c>
      <c r="O82" t="s">
        <v>1528</v>
      </c>
      <c r="P82" t="s">
        <v>128</v>
      </c>
      <c r="Q82" t="s">
        <v>2236</v>
      </c>
      <c r="R82">
        <v>20877</v>
      </c>
      <c r="S82">
        <v>1</v>
      </c>
      <c r="T82">
        <v>1</v>
      </c>
      <c r="U82">
        <v>0</v>
      </c>
      <c r="V82" t="s">
        <v>2127</v>
      </c>
      <c r="W82" t="s">
        <v>103</v>
      </c>
      <c r="X82">
        <v>1</v>
      </c>
      <c r="Y82">
        <v>0</v>
      </c>
      <c r="Z82">
        <v>0</v>
      </c>
      <c r="AB82" t="s">
        <v>104</v>
      </c>
      <c r="AC82" t="s">
        <v>32</v>
      </c>
      <c r="AD82">
        <v>1</v>
      </c>
      <c r="AE82" t="s">
        <v>2236</v>
      </c>
      <c r="AF82" t="s">
        <v>94</v>
      </c>
      <c r="AG82">
        <v>1</v>
      </c>
      <c r="AJ82" t="s">
        <v>105</v>
      </c>
      <c r="AK82" t="s">
        <v>105</v>
      </c>
      <c r="AL82" t="s">
        <v>32</v>
      </c>
      <c r="AM82" t="s">
        <v>106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15:06:55</v>
      </c>
      <c r="C83" s="62" t="s">
        <v>29</v>
      </c>
      <c r="D83" s="63">
        <f t="shared" si="13"/>
        <v>2</v>
      </c>
      <c r="E83" s="83">
        <f t="shared" si="10"/>
        <v>54.6</v>
      </c>
      <c r="F83" s="85">
        <f t="shared" si="11"/>
        <v>109.2</v>
      </c>
      <c r="G83" s="64" t="s">
        <v>8</v>
      </c>
      <c r="H83" s="64" t="str">
        <f t="shared" si="12"/>
        <v>00540061980TRLO1</v>
      </c>
      <c r="J83" t="s">
        <v>94</v>
      </c>
      <c r="K83" t="s">
        <v>95</v>
      </c>
      <c r="L83">
        <v>2</v>
      </c>
      <c r="M83">
        <v>54.6</v>
      </c>
      <c r="N83" t="s">
        <v>127</v>
      </c>
      <c r="O83" t="s">
        <v>1528</v>
      </c>
      <c r="P83" t="s">
        <v>128</v>
      </c>
      <c r="Q83" t="s">
        <v>2237</v>
      </c>
      <c r="R83">
        <v>20877</v>
      </c>
      <c r="S83">
        <v>1</v>
      </c>
      <c r="T83">
        <v>1</v>
      </c>
      <c r="U83">
        <v>0</v>
      </c>
      <c r="V83" t="s">
        <v>2127</v>
      </c>
      <c r="W83" t="s">
        <v>103</v>
      </c>
      <c r="X83">
        <v>1</v>
      </c>
      <c r="Y83">
        <v>0</v>
      </c>
      <c r="Z83">
        <v>0</v>
      </c>
      <c r="AB83" t="s">
        <v>104</v>
      </c>
      <c r="AC83" t="s">
        <v>32</v>
      </c>
      <c r="AD83">
        <v>1</v>
      </c>
      <c r="AE83" t="s">
        <v>2237</v>
      </c>
      <c r="AF83" t="s">
        <v>94</v>
      </c>
      <c r="AG83">
        <v>1</v>
      </c>
      <c r="AJ83" t="s">
        <v>105</v>
      </c>
      <c r="AK83" t="s">
        <v>105</v>
      </c>
      <c r="AL83" t="s">
        <v>32</v>
      </c>
      <c r="AM83" t="s">
        <v>106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15:06:55</v>
      </c>
      <c r="C84" s="62" t="s">
        <v>29</v>
      </c>
      <c r="D84" s="63">
        <f t="shared" si="13"/>
        <v>2</v>
      </c>
      <c r="E84" s="83">
        <f t="shared" si="10"/>
        <v>54.6</v>
      </c>
      <c r="F84" s="85">
        <f t="shared" si="11"/>
        <v>109.2</v>
      </c>
      <c r="G84" s="64" t="s">
        <v>8</v>
      </c>
      <c r="H84" s="64" t="str">
        <f t="shared" si="12"/>
        <v>00540061981TRLO1</v>
      </c>
      <c r="J84" t="s">
        <v>94</v>
      </c>
      <c r="K84" t="s">
        <v>95</v>
      </c>
      <c r="L84">
        <v>2</v>
      </c>
      <c r="M84">
        <v>54.6</v>
      </c>
      <c r="N84" t="s">
        <v>127</v>
      </c>
      <c r="O84" t="s">
        <v>1528</v>
      </c>
      <c r="P84" t="s">
        <v>128</v>
      </c>
      <c r="Q84" t="s">
        <v>2238</v>
      </c>
      <c r="R84">
        <v>20877</v>
      </c>
      <c r="S84">
        <v>1</v>
      </c>
      <c r="T84">
        <v>1</v>
      </c>
      <c r="U84">
        <v>0</v>
      </c>
      <c r="V84" t="s">
        <v>2127</v>
      </c>
      <c r="W84" t="s">
        <v>103</v>
      </c>
      <c r="X84">
        <v>1</v>
      </c>
      <c r="Y84">
        <v>0</v>
      </c>
      <c r="Z84">
        <v>0</v>
      </c>
      <c r="AB84" t="s">
        <v>104</v>
      </c>
      <c r="AC84" t="s">
        <v>32</v>
      </c>
      <c r="AD84">
        <v>1</v>
      </c>
      <c r="AE84" t="s">
        <v>2238</v>
      </c>
      <c r="AF84" t="s">
        <v>94</v>
      </c>
      <c r="AG84">
        <v>1</v>
      </c>
      <c r="AJ84" t="s">
        <v>105</v>
      </c>
      <c r="AK84" t="s">
        <v>105</v>
      </c>
      <c r="AL84" t="s">
        <v>32</v>
      </c>
      <c r="AM84" t="s">
        <v>106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15:06:55</v>
      </c>
      <c r="C85" s="62" t="s">
        <v>29</v>
      </c>
      <c r="D85" s="63">
        <f t="shared" si="13"/>
        <v>2</v>
      </c>
      <c r="E85" s="83">
        <f t="shared" si="10"/>
        <v>54.6</v>
      </c>
      <c r="F85" s="85">
        <f t="shared" si="11"/>
        <v>109.2</v>
      </c>
      <c r="G85" s="64" t="s">
        <v>8</v>
      </c>
      <c r="H85" s="64" t="str">
        <f t="shared" si="12"/>
        <v>00540061982TRLO1</v>
      </c>
      <c r="J85" t="s">
        <v>94</v>
      </c>
      <c r="K85" t="s">
        <v>95</v>
      </c>
      <c r="L85">
        <v>2</v>
      </c>
      <c r="M85">
        <v>54.6</v>
      </c>
      <c r="N85" t="s">
        <v>127</v>
      </c>
      <c r="O85" t="s">
        <v>1528</v>
      </c>
      <c r="P85" t="s">
        <v>128</v>
      </c>
      <c r="Q85" t="s">
        <v>2239</v>
      </c>
      <c r="R85">
        <v>20877</v>
      </c>
      <c r="S85">
        <v>1</v>
      </c>
      <c r="T85">
        <v>1</v>
      </c>
      <c r="U85">
        <v>0</v>
      </c>
      <c r="V85" t="s">
        <v>2127</v>
      </c>
      <c r="W85" t="s">
        <v>103</v>
      </c>
      <c r="X85">
        <v>1</v>
      </c>
      <c r="Y85">
        <v>0</v>
      </c>
      <c r="Z85">
        <v>0</v>
      </c>
      <c r="AB85" t="s">
        <v>104</v>
      </c>
      <c r="AC85" t="s">
        <v>32</v>
      </c>
      <c r="AD85">
        <v>1</v>
      </c>
      <c r="AE85" t="s">
        <v>2239</v>
      </c>
      <c r="AF85" t="s">
        <v>94</v>
      </c>
      <c r="AG85">
        <v>1</v>
      </c>
      <c r="AJ85" t="s">
        <v>105</v>
      </c>
      <c r="AK85" t="s">
        <v>105</v>
      </c>
      <c r="AL85" t="s">
        <v>32</v>
      </c>
      <c r="AM85" t="s">
        <v>106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15:06:55</v>
      </c>
      <c r="C86" s="62" t="s">
        <v>29</v>
      </c>
      <c r="D86" s="63">
        <f t="shared" si="13"/>
        <v>2</v>
      </c>
      <c r="E86" s="83">
        <f t="shared" si="10"/>
        <v>54.6</v>
      </c>
      <c r="F86" s="85">
        <f t="shared" si="11"/>
        <v>109.2</v>
      </c>
      <c r="G86" s="64" t="s">
        <v>8</v>
      </c>
      <c r="H86" s="64" t="str">
        <f t="shared" si="12"/>
        <v>00540061983TRLO1</v>
      </c>
      <c r="J86" t="s">
        <v>94</v>
      </c>
      <c r="K86" t="s">
        <v>95</v>
      </c>
      <c r="L86">
        <v>2</v>
      </c>
      <c r="M86">
        <v>54.6</v>
      </c>
      <c r="N86" t="s">
        <v>127</v>
      </c>
      <c r="O86" t="s">
        <v>1528</v>
      </c>
      <c r="P86" t="s">
        <v>128</v>
      </c>
      <c r="Q86" t="s">
        <v>2240</v>
      </c>
      <c r="R86">
        <v>20877</v>
      </c>
      <c r="S86">
        <v>1</v>
      </c>
      <c r="T86">
        <v>1</v>
      </c>
      <c r="U86">
        <v>0</v>
      </c>
      <c r="V86" t="s">
        <v>2127</v>
      </c>
      <c r="W86" t="s">
        <v>103</v>
      </c>
      <c r="X86">
        <v>1</v>
      </c>
      <c r="Y86">
        <v>0</v>
      </c>
      <c r="Z86">
        <v>0</v>
      </c>
      <c r="AB86" t="s">
        <v>104</v>
      </c>
      <c r="AC86" t="s">
        <v>32</v>
      </c>
      <c r="AD86">
        <v>1</v>
      </c>
      <c r="AE86" t="s">
        <v>2240</v>
      </c>
      <c r="AF86" t="s">
        <v>94</v>
      </c>
      <c r="AG86">
        <v>1</v>
      </c>
      <c r="AJ86" t="s">
        <v>105</v>
      </c>
      <c r="AK86" t="s">
        <v>105</v>
      </c>
      <c r="AL86" t="s">
        <v>32</v>
      </c>
      <c r="AM86" t="s">
        <v>106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15:06:55</v>
      </c>
      <c r="C87" s="62" t="s">
        <v>29</v>
      </c>
      <c r="D87" s="63">
        <f t="shared" si="13"/>
        <v>2</v>
      </c>
      <c r="E87" s="83">
        <f t="shared" si="10"/>
        <v>54.6</v>
      </c>
      <c r="F87" s="85">
        <f t="shared" si="11"/>
        <v>109.2</v>
      </c>
      <c r="G87" s="64" t="s">
        <v>8</v>
      </c>
      <c r="H87" s="64" t="str">
        <f t="shared" si="12"/>
        <v>00540061984TRLO1</v>
      </c>
      <c r="J87" t="s">
        <v>94</v>
      </c>
      <c r="K87" t="s">
        <v>95</v>
      </c>
      <c r="L87">
        <v>2</v>
      </c>
      <c r="M87">
        <v>54.6</v>
      </c>
      <c r="N87" t="s">
        <v>127</v>
      </c>
      <c r="O87" t="s">
        <v>1528</v>
      </c>
      <c r="P87" t="s">
        <v>128</v>
      </c>
      <c r="Q87" t="s">
        <v>2241</v>
      </c>
      <c r="R87">
        <v>20877</v>
      </c>
      <c r="S87">
        <v>1</v>
      </c>
      <c r="T87">
        <v>1</v>
      </c>
      <c r="U87">
        <v>0</v>
      </c>
      <c r="V87" t="s">
        <v>2127</v>
      </c>
      <c r="W87" t="s">
        <v>103</v>
      </c>
      <c r="X87">
        <v>1</v>
      </c>
      <c r="Y87">
        <v>0</v>
      </c>
      <c r="Z87">
        <v>0</v>
      </c>
      <c r="AB87" t="s">
        <v>104</v>
      </c>
      <c r="AC87" t="s">
        <v>32</v>
      </c>
      <c r="AD87">
        <v>1</v>
      </c>
      <c r="AE87" t="s">
        <v>2241</v>
      </c>
      <c r="AF87" t="s">
        <v>94</v>
      </c>
      <c r="AG87">
        <v>1</v>
      </c>
      <c r="AJ87" t="s">
        <v>105</v>
      </c>
      <c r="AK87" t="s">
        <v>105</v>
      </c>
      <c r="AL87" t="s">
        <v>32</v>
      </c>
      <c r="AM87" t="s">
        <v>106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15:06:55</v>
      </c>
      <c r="C88" s="62" t="s">
        <v>29</v>
      </c>
      <c r="D88" s="63">
        <f t="shared" si="13"/>
        <v>2</v>
      </c>
      <c r="E88" s="83">
        <f t="shared" si="10"/>
        <v>54.6</v>
      </c>
      <c r="F88" s="85">
        <f t="shared" si="11"/>
        <v>109.2</v>
      </c>
      <c r="G88" s="64" t="s">
        <v>8</v>
      </c>
      <c r="H88" s="64" t="str">
        <f t="shared" si="12"/>
        <v>00540061985TRLO1</v>
      </c>
      <c r="J88" t="s">
        <v>94</v>
      </c>
      <c r="K88" t="s">
        <v>95</v>
      </c>
      <c r="L88">
        <v>2</v>
      </c>
      <c r="M88">
        <v>54.6</v>
      </c>
      <c r="N88" t="s">
        <v>127</v>
      </c>
      <c r="O88" t="s">
        <v>1528</v>
      </c>
      <c r="P88" t="s">
        <v>128</v>
      </c>
      <c r="Q88" t="s">
        <v>2242</v>
      </c>
      <c r="R88">
        <v>20877</v>
      </c>
      <c r="S88">
        <v>1</v>
      </c>
      <c r="T88">
        <v>1</v>
      </c>
      <c r="U88">
        <v>0</v>
      </c>
      <c r="V88" t="s">
        <v>2127</v>
      </c>
      <c r="W88" t="s">
        <v>103</v>
      </c>
      <c r="X88">
        <v>1</v>
      </c>
      <c r="Y88">
        <v>0</v>
      </c>
      <c r="Z88">
        <v>0</v>
      </c>
      <c r="AB88" t="s">
        <v>104</v>
      </c>
      <c r="AC88" t="s">
        <v>32</v>
      </c>
      <c r="AD88">
        <v>1</v>
      </c>
      <c r="AE88" t="s">
        <v>2242</v>
      </c>
      <c r="AF88" t="s">
        <v>94</v>
      </c>
      <c r="AG88">
        <v>1</v>
      </c>
      <c r="AJ88" t="s">
        <v>105</v>
      </c>
      <c r="AK88" t="s">
        <v>105</v>
      </c>
      <c r="AL88" t="s">
        <v>32</v>
      </c>
      <c r="AM88" t="s">
        <v>106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15:08:53</v>
      </c>
      <c r="C89" s="62" t="s">
        <v>29</v>
      </c>
      <c r="D89" s="63">
        <f t="shared" si="13"/>
        <v>27</v>
      </c>
      <c r="E89" s="83">
        <f t="shared" si="10"/>
        <v>54.6</v>
      </c>
      <c r="F89" s="85">
        <f t="shared" si="11"/>
        <v>1474.2</v>
      </c>
      <c r="G89" s="64" t="s">
        <v>8</v>
      </c>
      <c r="H89" s="64" t="str">
        <f t="shared" si="12"/>
        <v>00540063326TRLO1</v>
      </c>
      <c r="J89" t="s">
        <v>94</v>
      </c>
      <c r="K89" t="s">
        <v>95</v>
      </c>
      <c r="L89">
        <v>27</v>
      </c>
      <c r="M89">
        <v>54.6</v>
      </c>
      <c r="N89" t="s">
        <v>127</v>
      </c>
      <c r="O89" t="s">
        <v>2243</v>
      </c>
      <c r="P89" t="s">
        <v>128</v>
      </c>
      <c r="Q89" t="s">
        <v>2244</v>
      </c>
      <c r="R89">
        <v>20877</v>
      </c>
      <c r="S89">
        <v>1</v>
      </c>
      <c r="T89">
        <v>1</v>
      </c>
      <c r="U89">
        <v>0</v>
      </c>
      <c r="V89" t="s">
        <v>2127</v>
      </c>
      <c r="W89" t="s">
        <v>103</v>
      </c>
      <c r="X89">
        <v>1</v>
      </c>
      <c r="Y89">
        <v>0</v>
      </c>
      <c r="Z89">
        <v>0</v>
      </c>
      <c r="AB89" t="s">
        <v>104</v>
      </c>
      <c r="AC89" t="s">
        <v>32</v>
      </c>
      <c r="AD89">
        <v>1</v>
      </c>
      <c r="AE89" t="s">
        <v>2244</v>
      </c>
      <c r="AF89" t="s">
        <v>94</v>
      </c>
      <c r="AG89">
        <v>1</v>
      </c>
      <c r="AJ89" t="s">
        <v>105</v>
      </c>
      <c r="AK89" t="s">
        <v>105</v>
      </c>
      <c r="AL89" t="s">
        <v>32</v>
      </c>
      <c r="AM89" t="s">
        <v>106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15:09:58</v>
      </c>
      <c r="C90" s="62" t="s">
        <v>29</v>
      </c>
      <c r="D90" s="63">
        <f t="shared" si="13"/>
        <v>1</v>
      </c>
      <c r="E90" s="83">
        <f t="shared" si="10"/>
        <v>54.55</v>
      </c>
      <c r="F90" s="85">
        <f t="shared" si="11"/>
        <v>54.55</v>
      </c>
      <c r="G90" s="64" t="s">
        <v>8</v>
      </c>
      <c r="H90" s="64" t="str">
        <f t="shared" si="12"/>
        <v>00540064126TRLO1</v>
      </c>
      <c r="J90" t="s">
        <v>94</v>
      </c>
      <c r="K90" t="s">
        <v>95</v>
      </c>
      <c r="L90">
        <v>1</v>
      </c>
      <c r="M90">
        <v>54.55</v>
      </c>
      <c r="N90" t="s">
        <v>127</v>
      </c>
      <c r="O90" t="s">
        <v>2245</v>
      </c>
      <c r="P90" t="s">
        <v>128</v>
      </c>
      <c r="Q90" t="s">
        <v>2246</v>
      </c>
      <c r="R90">
        <v>20877</v>
      </c>
      <c r="S90">
        <v>1</v>
      </c>
      <c r="T90">
        <v>1</v>
      </c>
      <c r="U90">
        <v>0</v>
      </c>
      <c r="V90" t="s">
        <v>2127</v>
      </c>
      <c r="W90" t="s">
        <v>103</v>
      </c>
      <c r="X90">
        <v>1</v>
      </c>
      <c r="Y90">
        <v>0</v>
      </c>
      <c r="Z90">
        <v>0</v>
      </c>
      <c r="AB90" t="s">
        <v>104</v>
      </c>
      <c r="AC90" t="s">
        <v>32</v>
      </c>
      <c r="AD90">
        <v>1</v>
      </c>
      <c r="AE90" t="s">
        <v>2246</v>
      </c>
      <c r="AF90" t="s">
        <v>94</v>
      </c>
      <c r="AG90">
        <v>1</v>
      </c>
      <c r="AJ90" t="s">
        <v>105</v>
      </c>
      <c r="AK90" t="s">
        <v>105</v>
      </c>
      <c r="AL90" t="s">
        <v>32</v>
      </c>
      <c r="AM90" t="s">
        <v>106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15:09:58</v>
      </c>
      <c r="C91" s="62" t="s">
        <v>29</v>
      </c>
      <c r="D91" s="63">
        <f t="shared" si="13"/>
        <v>3</v>
      </c>
      <c r="E91" s="83">
        <f t="shared" si="10"/>
        <v>54.55</v>
      </c>
      <c r="F91" s="85">
        <f t="shared" si="11"/>
        <v>163.64999999999998</v>
      </c>
      <c r="G91" s="64" t="s">
        <v>8</v>
      </c>
      <c r="H91" s="64" t="str">
        <f t="shared" si="12"/>
        <v>00540064127TRLO1</v>
      </c>
      <c r="J91" t="s">
        <v>94</v>
      </c>
      <c r="K91" t="s">
        <v>95</v>
      </c>
      <c r="L91">
        <v>3</v>
      </c>
      <c r="M91">
        <v>54.55</v>
      </c>
      <c r="N91" t="s">
        <v>127</v>
      </c>
      <c r="O91" t="s">
        <v>2245</v>
      </c>
      <c r="P91" t="s">
        <v>128</v>
      </c>
      <c r="Q91" t="s">
        <v>2247</v>
      </c>
      <c r="R91">
        <v>20877</v>
      </c>
      <c r="S91">
        <v>1</v>
      </c>
      <c r="T91">
        <v>1</v>
      </c>
      <c r="U91">
        <v>0</v>
      </c>
      <c r="V91" t="s">
        <v>2127</v>
      </c>
      <c r="W91" t="s">
        <v>103</v>
      </c>
      <c r="X91">
        <v>1</v>
      </c>
      <c r="Y91">
        <v>0</v>
      </c>
      <c r="Z91">
        <v>0</v>
      </c>
      <c r="AB91" t="s">
        <v>104</v>
      </c>
      <c r="AC91" t="s">
        <v>32</v>
      </c>
      <c r="AD91">
        <v>1</v>
      </c>
      <c r="AE91" t="s">
        <v>2247</v>
      </c>
      <c r="AF91" t="s">
        <v>94</v>
      </c>
      <c r="AG91">
        <v>1</v>
      </c>
      <c r="AJ91" t="s">
        <v>105</v>
      </c>
      <c r="AK91" t="s">
        <v>105</v>
      </c>
      <c r="AL91" t="s">
        <v>32</v>
      </c>
      <c r="AM91" t="s">
        <v>106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15:10:56</v>
      </c>
      <c r="C92" s="62" t="s">
        <v>29</v>
      </c>
      <c r="D92" s="63">
        <f t="shared" si="13"/>
        <v>10</v>
      </c>
      <c r="E92" s="83">
        <f t="shared" si="10"/>
        <v>54.5</v>
      </c>
      <c r="F92" s="85">
        <f t="shared" si="11"/>
        <v>545</v>
      </c>
      <c r="G92" s="64" t="s">
        <v>8</v>
      </c>
      <c r="H92" s="64" t="str">
        <f t="shared" si="12"/>
        <v>00540064709TRLO1</v>
      </c>
      <c r="J92" t="s">
        <v>94</v>
      </c>
      <c r="K92" t="s">
        <v>95</v>
      </c>
      <c r="L92">
        <v>10</v>
      </c>
      <c r="M92">
        <v>54.5</v>
      </c>
      <c r="N92" t="s">
        <v>127</v>
      </c>
      <c r="O92" t="s">
        <v>2248</v>
      </c>
      <c r="P92" t="s">
        <v>128</v>
      </c>
      <c r="Q92" t="s">
        <v>2249</v>
      </c>
      <c r="R92">
        <v>20877</v>
      </c>
      <c r="S92">
        <v>1</v>
      </c>
      <c r="T92">
        <v>1</v>
      </c>
      <c r="U92">
        <v>0</v>
      </c>
      <c r="V92" t="s">
        <v>2127</v>
      </c>
      <c r="W92" t="s">
        <v>103</v>
      </c>
      <c r="X92">
        <v>1</v>
      </c>
      <c r="Y92">
        <v>0</v>
      </c>
      <c r="Z92">
        <v>0</v>
      </c>
      <c r="AB92" t="s">
        <v>104</v>
      </c>
      <c r="AC92" t="s">
        <v>32</v>
      </c>
      <c r="AD92">
        <v>1</v>
      </c>
      <c r="AE92" t="s">
        <v>2249</v>
      </c>
      <c r="AF92" t="s">
        <v>94</v>
      </c>
      <c r="AG92">
        <v>1</v>
      </c>
      <c r="AJ92" t="s">
        <v>105</v>
      </c>
      <c r="AK92" t="s">
        <v>105</v>
      </c>
      <c r="AL92" t="s">
        <v>32</v>
      </c>
      <c r="AM92" t="s">
        <v>106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15:11:03</v>
      </c>
      <c r="C93" s="62" t="s">
        <v>29</v>
      </c>
      <c r="D93" s="63">
        <f t="shared" si="13"/>
        <v>31</v>
      </c>
      <c r="E93" s="83">
        <f t="shared" si="10"/>
        <v>54.55</v>
      </c>
      <c r="F93" s="85">
        <f t="shared" si="11"/>
        <v>1691.05</v>
      </c>
      <c r="G93" s="64" t="s">
        <v>8</v>
      </c>
      <c r="H93" s="64" t="str">
        <f t="shared" si="12"/>
        <v>00540064850TRLO1</v>
      </c>
      <c r="J93" t="s">
        <v>94</v>
      </c>
      <c r="K93" t="s">
        <v>95</v>
      </c>
      <c r="L93">
        <v>31</v>
      </c>
      <c r="M93">
        <v>54.55</v>
      </c>
      <c r="N93" t="s">
        <v>127</v>
      </c>
      <c r="O93" t="s">
        <v>2250</v>
      </c>
      <c r="P93" t="s">
        <v>128</v>
      </c>
      <c r="Q93" t="s">
        <v>2251</v>
      </c>
      <c r="R93">
        <v>20877</v>
      </c>
      <c r="S93">
        <v>1</v>
      </c>
      <c r="T93">
        <v>1</v>
      </c>
      <c r="U93">
        <v>0</v>
      </c>
      <c r="V93" t="s">
        <v>2127</v>
      </c>
      <c r="W93" t="s">
        <v>103</v>
      </c>
      <c r="X93">
        <v>1</v>
      </c>
      <c r="Y93">
        <v>0</v>
      </c>
      <c r="Z93">
        <v>0</v>
      </c>
      <c r="AB93" t="s">
        <v>104</v>
      </c>
      <c r="AC93" t="s">
        <v>32</v>
      </c>
      <c r="AD93">
        <v>1</v>
      </c>
      <c r="AE93" t="s">
        <v>2251</v>
      </c>
      <c r="AF93" t="s">
        <v>94</v>
      </c>
      <c r="AG93">
        <v>1</v>
      </c>
      <c r="AJ93" t="s">
        <v>105</v>
      </c>
      <c r="AK93" t="s">
        <v>105</v>
      </c>
      <c r="AL93" t="s">
        <v>32</v>
      </c>
      <c r="AM93" t="s">
        <v>106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15:11:03</v>
      </c>
      <c r="C94" s="62" t="s">
        <v>29</v>
      </c>
      <c r="D94" s="63">
        <f t="shared" si="13"/>
        <v>2</v>
      </c>
      <c r="E94" s="83">
        <f t="shared" si="10"/>
        <v>54.5</v>
      </c>
      <c r="F94" s="85">
        <f t="shared" si="11"/>
        <v>109</v>
      </c>
      <c r="G94" s="64" t="s">
        <v>8</v>
      </c>
      <c r="H94" s="64" t="str">
        <f t="shared" si="12"/>
        <v>00540064851TRLO1</v>
      </c>
      <c r="J94" t="s">
        <v>94</v>
      </c>
      <c r="K94" t="s">
        <v>95</v>
      </c>
      <c r="L94">
        <v>2</v>
      </c>
      <c r="M94">
        <v>54.5</v>
      </c>
      <c r="N94" t="s">
        <v>127</v>
      </c>
      <c r="O94" t="s">
        <v>2252</v>
      </c>
      <c r="P94" t="s">
        <v>128</v>
      </c>
      <c r="Q94" t="s">
        <v>2253</v>
      </c>
      <c r="R94">
        <v>20877</v>
      </c>
      <c r="S94">
        <v>1</v>
      </c>
      <c r="T94">
        <v>1</v>
      </c>
      <c r="U94">
        <v>0</v>
      </c>
      <c r="V94" t="s">
        <v>2127</v>
      </c>
      <c r="W94" t="s">
        <v>103</v>
      </c>
      <c r="X94">
        <v>1</v>
      </c>
      <c r="Y94">
        <v>0</v>
      </c>
      <c r="Z94">
        <v>0</v>
      </c>
      <c r="AB94" t="s">
        <v>104</v>
      </c>
      <c r="AC94" t="s">
        <v>32</v>
      </c>
      <c r="AD94">
        <v>1</v>
      </c>
      <c r="AE94" t="s">
        <v>2253</v>
      </c>
      <c r="AF94" t="s">
        <v>94</v>
      </c>
      <c r="AG94">
        <v>1</v>
      </c>
      <c r="AJ94" t="s">
        <v>105</v>
      </c>
      <c r="AK94" t="s">
        <v>105</v>
      </c>
      <c r="AL94" t="s">
        <v>32</v>
      </c>
      <c r="AM94" t="s">
        <v>106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15:13:18</v>
      </c>
      <c r="C95" s="62" t="s">
        <v>29</v>
      </c>
      <c r="D95" s="63">
        <f t="shared" si="13"/>
        <v>4</v>
      </c>
      <c r="E95" s="83">
        <f t="shared" si="10"/>
        <v>54.35</v>
      </c>
      <c r="F95" s="85">
        <f t="shared" si="11"/>
        <v>217.4</v>
      </c>
      <c r="G95" s="64" t="s">
        <v>8</v>
      </c>
      <c r="H95" s="64" t="str">
        <f t="shared" si="12"/>
        <v>00540066304TRLO1</v>
      </c>
      <c r="J95" t="s">
        <v>94</v>
      </c>
      <c r="K95" t="s">
        <v>95</v>
      </c>
      <c r="L95">
        <v>4</v>
      </c>
      <c r="M95">
        <v>54.35</v>
      </c>
      <c r="N95" t="s">
        <v>127</v>
      </c>
      <c r="O95" t="s">
        <v>2254</v>
      </c>
      <c r="P95" t="s">
        <v>128</v>
      </c>
      <c r="Q95" t="s">
        <v>2255</v>
      </c>
      <c r="R95">
        <v>20877</v>
      </c>
      <c r="S95">
        <v>1</v>
      </c>
      <c r="T95">
        <v>1</v>
      </c>
      <c r="U95">
        <v>0</v>
      </c>
      <c r="V95" t="s">
        <v>2127</v>
      </c>
      <c r="W95" t="s">
        <v>103</v>
      </c>
      <c r="X95">
        <v>1</v>
      </c>
      <c r="Y95">
        <v>0</v>
      </c>
      <c r="Z95">
        <v>0</v>
      </c>
      <c r="AB95" t="s">
        <v>104</v>
      </c>
      <c r="AC95" t="s">
        <v>32</v>
      </c>
      <c r="AD95">
        <v>1</v>
      </c>
      <c r="AE95" t="s">
        <v>2255</v>
      </c>
      <c r="AF95" t="s">
        <v>94</v>
      </c>
      <c r="AG95">
        <v>1</v>
      </c>
      <c r="AJ95" t="s">
        <v>105</v>
      </c>
      <c r="AK95" t="s">
        <v>105</v>
      </c>
      <c r="AL95" t="s">
        <v>32</v>
      </c>
      <c r="AM95" t="s">
        <v>106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15:17:09</v>
      </c>
      <c r="C96" s="62" t="s">
        <v>29</v>
      </c>
      <c r="D96" s="63">
        <f t="shared" si="13"/>
        <v>35</v>
      </c>
      <c r="E96" s="83">
        <f t="shared" si="10"/>
        <v>55.15</v>
      </c>
      <c r="F96" s="85">
        <f t="shared" si="11"/>
        <v>1930.25</v>
      </c>
      <c r="G96" s="64" t="s">
        <v>8</v>
      </c>
      <c r="H96" s="64" t="str">
        <f t="shared" si="12"/>
        <v>00540071851TRLO1</v>
      </c>
      <c r="J96" t="s">
        <v>94</v>
      </c>
      <c r="K96" t="s">
        <v>95</v>
      </c>
      <c r="L96">
        <v>35</v>
      </c>
      <c r="M96">
        <v>55.15</v>
      </c>
      <c r="N96" t="s">
        <v>127</v>
      </c>
      <c r="O96" t="s">
        <v>2256</v>
      </c>
      <c r="P96" t="s">
        <v>128</v>
      </c>
      <c r="Q96" t="s">
        <v>2257</v>
      </c>
      <c r="R96">
        <v>20877</v>
      </c>
      <c r="S96">
        <v>1</v>
      </c>
      <c r="T96">
        <v>1</v>
      </c>
      <c r="U96">
        <v>0</v>
      </c>
      <c r="V96" t="s">
        <v>2127</v>
      </c>
      <c r="W96" t="s">
        <v>103</v>
      </c>
      <c r="X96">
        <v>1</v>
      </c>
      <c r="Y96">
        <v>0</v>
      </c>
      <c r="Z96">
        <v>0</v>
      </c>
      <c r="AB96" t="s">
        <v>104</v>
      </c>
      <c r="AC96" t="s">
        <v>32</v>
      </c>
      <c r="AD96">
        <v>1</v>
      </c>
      <c r="AE96" t="s">
        <v>2257</v>
      </c>
      <c r="AF96" t="s">
        <v>94</v>
      </c>
      <c r="AG96">
        <v>1</v>
      </c>
      <c r="AJ96" t="s">
        <v>105</v>
      </c>
      <c r="AK96" t="s">
        <v>105</v>
      </c>
      <c r="AL96" t="s">
        <v>32</v>
      </c>
      <c r="AM96" t="s">
        <v>106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15:17:10</v>
      </c>
      <c r="C97" s="62" t="s">
        <v>29</v>
      </c>
      <c r="D97" s="63">
        <f t="shared" si="13"/>
        <v>10</v>
      </c>
      <c r="E97" s="83">
        <f t="shared" si="10"/>
        <v>55.15</v>
      </c>
      <c r="F97" s="85">
        <f t="shared" si="11"/>
        <v>551.5</v>
      </c>
      <c r="G97" s="64" t="s">
        <v>8</v>
      </c>
      <c r="H97" s="64" t="str">
        <f t="shared" si="12"/>
        <v>00540071860TRLO1</v>
      </c>
      <c r="J97" t="s">
        <v>94</v>
      </c>
      <c r="K97" t="s">
        <v>95</v>
      </c>
      <c r="L97">
        <v>10</v>
      </c>
      <c r="M97">
        <v>55.15</v>
      </c>
      <c r="N97" t="s">
        <v>127</v>
      </c>
      <c r="O97" t="s">
        <v>2258</v>
      </c>
      <c r="P97" t="s">
        <v>128</v>
      </c>
      <c r="Q97" t="s">
        <v>2259</v>
      </c>
      <c r="R97">
        <v>20877</v>
      </c>
      <c r="S97">
        <v>1</v>
      </c>
      <c r="T97">
        <v>1</v>
      </c>
      <c r="U97">
        <v>0</v>
      </c>
      <c r="V97" t="s">
        <v>2127</v>
      </c>
      <c r="W97" t="s">
        <v>103</v>
      </c>
      <c r="X97">
        <v>1</v>
      </c>
      <c r="Y97">
        <v>0</v>
      </c>
      <c r="Z97">
        <v>0</v>
      </c>
      <c r="AB97" t="s">
        <v>104</v>
      </c>
      <c r="AC97" t="s">
        <v>32</v>
      </c>
      <c r="AD97">
        <v>1</v>
      </c>
      <c r="AE97" t="s">
        <v>2259</v>
      </c>
      <c r="AF97" t="s">
        <v>94</v>
      </c>
      <c r="AG97">
        <v>1</v>
      </c>
      <c r="AJ97" t="s">
        <v>105</v>
      </c>
      <c r="AK97" t="s">
        <v>105</v>
      </c>
      <c r="AL97" t="s">
        <v>32</v>
      </c>
      <c r="AM97" t="s">
        <v>106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15:17:16</v>
      </c>
      <c r="C98" s="62" t="s">
        <v>29</v>
      </c>
      <c r="D98" s="63">
        <f t="shared" si="13"/>
        <v>4</v>
      </c>
      <c r="E98" s="83">
        <f t="shared" si="10"/>
        <v>55.15</v>
      </c>
      <c r="F98" s="85">
        <f t="shared" si="11"/>
        <v>220.6</v>
      </c>
      <c r="G98" s="64" t="s">
        <v>8</v>
      </c>
      <c r="H98" s="64" t="str">
        <f t="shared" si="12"/>
        <v>00540071979TRLO1</v>
      </c>
      <c r="J98" t="s">
        <v>94</v>
      </c>
      <c r="K98" t="s">
        <v>95</v>
      </c>
      <c r="L98">
        <v>4</v>
      </c>
      <c r="M98">
        <v>55.15</v>
      </c>
      <c r="N98" t="s">
        <v>127</v>
      </c>
      <c r="O98" t="s">
        <v>2260</v>
      </c>
      <c r="P98" t="s">
        <v>128</v>
      </c>
      <c r="Q98" t="s">
        <v>2261</v>
      </c>
      <c r="R98">
        <v>20877</v>
      </c>
      <c r="S98">
        <v>1</v>
      </c>
      <c r="T98">
        <v>1</v>
      </c>
      <c r="U98">
        <v>0</v>
      </c>
      <c r="V98" t="s">
        <v>2127</v>
      </c>
      <c r="W98" t="s">
        <v>103</v>
      </c>
      <c r="X98">
        <v>1</v>
      </c>
      <c r="Y98">
        <v>0</v>
      </c>
      <c r="Z98">
        <v>0</v>
      </c>
      <c r="AB98" t="s">
        <v>104</v>
      </c>
      <c r="AC98" t="s">
        <v>32</v>
      </c>
      <c r="AD98">
        <v>1</v>
      </c>
      <c r="AE98" t="s">
        <v>2261</v>
      </c>
      <c r="AF98" t="s">
        <v>94</v>
      </c>
      <c r="AG98">
        <v>1</v>
      </c>
      <c r="AJ98" t="s">
        <v>105</v>
      </c>
      <c r="AK98" t="s">
        <v>105</v>
      </c>
      <c r="AL98" t="s">
        <v>32</v>
      </c>
      <c r="AM98" t="s">
        <v>106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15:17:16</v>
      </c>
      <c r="C99" s="62" t="s">
        <v>29</v>
      </c>
      <c r="D99" s="63">
        <f t="shared" si="13"/>
        <v>2</v>
      </c>
      <c r="E99" s="83">
        <f t="shared" si="10"/>
        <v>55.15</v>
      </c>
      <c r="F99" s="85">
        <f t="shared" si="11"/>
        <v>110.3</v>
      </c>
      <c r="G99" s="64" t="s">
        <v>8</v>
      </c>
      <c r="H99" s="64" t="str">
        <f t="shared" si="12"/>
        <v>00540071980TRLO1</v>
      </c>
      <c r="J99" t="s">
        <v>94</v>
      </c>
      <c r="K99" t="s">
        <v>95</v>
      </c>
      <c r="L99">
        <v>2</v>
      </c>
      <c r="M99">
        <v>55.15</v>
      </c>
      <c r="N99" t="s">
        <v>127</v>
      </c>
      <c r="O99" t="s">
        <v>2260</v>
      </c>
      <c r="P99" t="s">
        <v>128</v>
      </c>
      <c r="Q99" t="s">
        <v>2262</v>
      </c>
      <c r="R99">
        <v>20877</v>
      </c>
      <c r="S99">
        <v>1</v>
      </c>
      <c r="T99">
        <v>1</v>
      </c>
      <c r="U99">
        <v>0</v>
      </c>
      <c r="V99" t="s">
        <v>2127</v>
      </c>
      <c r="W99" t="s">
        <v>103</v>
      </c>
      <c r="X99">
        <v>1</v>
      </c>
      <c r="Y99">
        <v>0</v>
      </c>
      <c r="Z99">
        <v>0</v>
      </c>
      <c r="AB99" t="s">
        <v>104</v>
      </c>
      <c r="AC99" t="s">
        <v>32</v>
      </c>
      <c r="AD99">
        <v>1</v>
      </c>
      <c r="AE99" t="s">
        <v>2262</v>
      </c>
      <c r="AF99" t="s">
        <v>94</v>
      </c>
      <c r="AG99">
        <v>1</v>
      </c>
      <c r="AJ99" t="s">
        <v>105</v>
      </c>
      <c r="AK99" t="s">
        <v>105</v>
      </c>
      <c r="AL99" t="s">
        <v>32</v>
      </c>
      <c r="AM99" t="s">
        <v>106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15:17:16</v>
      </c>
      <c r="C100" s="62" t="s">
        <v>29</v>
      </c>
      <c r="D100" s="63">
        <f t="shared" si="13"/>
        <v>2</v>
      </c>
      <c r="E100" s="83">
        <f t="shared" si="10"/>
        <v>55.15</v>
      </c>
      <c r="F100" s="85">
        <f t="shared" si="11"/>
        <v>110.3</v>
      </c>
      <c r="G100" s="64" t="s">
        <v>8</v>
      </c>
      <c r="H100" s="64" t="str">
        <f t="shared" si="12"/>
        <v>00540071981TRLO1</v>
      </c>
      <c r="J100" t="s">
        <v>94</v>
      </c>
      <c r="K100" t="s">
        <v>95</v>
      </c>
      <c r="L100">
        <v>2</v>
      </c>
      <c r="M100">
        <v>55.15</v>
      </c>
      <c r="N100" t="s">
        <v>127</v>
      </c>
      <c r="O100" t="s">
        <v>2260</v>
      </c>
      <c r="P100" t="s">
        <v>128</v>
      </c>
      <c r="Q100" t="s">
        <v>2263</v>
      </c>
      <c r="R100">
        <v>20877</v>
      </c>
      <c r="S100">
        <v>1</v>
      </c>
      <c r="T100">
        <v>1</v>
      </c>
      <c r="U100">
        <v>0</v>
      </c>
      <c r="V100" t="s">
        <v>2127</v>
      </c>
      <c r="W100" t="s">
        <v>103</v>
      </c>
      <c r="X100">
        <v>1</v>
      </c>
      <c r="Y100">
        <v>0</v>
      </c>
      <c r="Z100">
        <v>0</v>
      </c>
      <c r="AB100" t="s">
        <v>104</v>
      </c>
      <c r="AC100" t="s">
        <v>32</v>
      </c>
      <c r="AD100">
        <v>1</v>
      </c>
      <c r="AE100" t="s">
        <v>2263</v>
      </c>
      <c r="AF100" t="s">
        <v>94</v>
      </c>
      <c r="AG100">
        <v>1</v>
      </c>
      <c r="AJ100" t="s">
        <v>105</v>
      </c>
      <c r="AK100" t="s">
        <v>105</v>
      </c>
      <c r="AL100" t="s">
        <v>32</v>
      </c>
      <c r="AM100" t="s">
        <v>106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15:19:17</v>
      </c>
      <c r="C101" s="62" t="s">
        <v>29</v>
      </c>
      <c r="D101" s="63">
        <f t="shared" si="13"/>
        <v>10</v>
      </c>
      <c r="E101" s="83">
        <f t="shared" si="10"/>
        <v>55.15</v>
      </c>
      <c r="F101" s="85">
        <f t="shared" si="11"/>
        <v>551.5</v>
      </c>
      <c r="G101" s="64" t="s">
        <v>8</v>
      </c>
      <c r="H101" s="64" t="str">
        <f t="shared" si="12"/>
        <v>00540073952TRLO1</v>
      </c>
      <c r="J101" t="s">
        <v>94</v>
      </c>
      <c r="K101" t="s">
        <v>95</v>
      </c>
      <c r="L101">
        <v>10</v>
      </c>
      <c r="M101">
        <v>55.15</v>
      </c>
      <c r="N101" t="s">
        <v>127</v>
      </c>
      <c r="O101" t="s">
        <v>2264</v>
      </c>
      <c r="P101" t="s">
        <v>128</v>
      </c>
      <c r="Q101" t="s">
        <v>2265</v>
      </c>
      <c r="R101">
        <v>20877</v>
      </c>
      <c r="S101">
        <v>1</v>
      </c>
      <c r="T101">
        <v>1</v>
      </c>
      <c r="U101">
        <v>0</v>
      </c>
      <c r="V101" t="s">
        <v>2127</v>
      </c>
      <c r="W101" t="s">
        <v>103</v>
      </c>
      <c r="X101">
        <v>1</v>
      </c>
      <c r="Y101">
        <v>0</v>
      </c>
      <c r="Z101">
        <v>0</v>
      </c>
      <c r="AB101" t="s">
        <v>104</v>
      </c>
      <c r="AC101" t="s">
        <v>32</v>
      </c>
      <c r="AD101">
        <v>1</v>
      </c>
      <c r="AE101" t="s">
        <v>2265</v>
      </c>
      <c r="AF101" t="s">
        <v>94</v>
      </c>
      <c r="AG101">
        <v>1</v>
      </c>
      <c r="AJ101" t="s">
        <v>105</v>
      </c>
      <c r="AK101" t="s">
        <v>105</v>
      </c>
      <c r="AL101" t="s">
        <v>32</v>
      </c>
      <c r="AM101" t="s">
        <v>106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15:20:02</v>
      </c>
      <c r="C102" s="62" t="s">
        <v>29</v>
      </c>
      <c r="D102" s="63">
        <f t="shared" si="13"/>
        <v>2</v>
      </c>
      <c r="E102" s="83">
        <f t="shared" si="10"/>
        <v>55.15</v>
      </c>
      <c r="F102" s="85">
        <f t="shared" si="11"/>
        <v>110.3</v>
      </c>
      <c r="G102" s="64" t="s">
        <v>8</v>
      </c>
      <c r="H102" s="64" t="str">
        <f t="shared" si="12"/>
        <v>00540074447TRLO1</v>
      </c>
      <c r="J102" t="s">
        <v>94</v>
      </c>
      <c r="K102" t="s">
        <v>95</v>
      </c>
      <c r="L102">
        <v>2</v>
      </c>
      <c r="M102">
        <v>55.15</v>
      </c>
      <c r="N102" t="s">
        <v>127</v>
      </c>
      <c r="O102" t="s">
        <v>2266</v>
      </c>
      <c r="P102" t="s">
        <v>128</v>
      </c>
      <c r="Q102" t="s">
        <v>2267</v>
      </c>
      <c r="R102">
        <v>20877</v>
      </c>
      <c r="S102">
        <v>1</v>
      </c>
      <c r="T102">
        <v>1</v>
      </c>
      <c r="U102">
        <v>0</v>
      </c>
      <c r="V102" t="s">
        <v>2127</v>
      </c>
      <c r="W102" t="s">
        <v>103</v>
      </c>
      <c r="X102">
        <v>1</v>
      </c>
      <c r="Y102">
        <v>0</v>
      </c>
      <c r="Z102">
        <v>0</v>
      </c>
      <c r="AB102" t="s">
        <v>104</v>
      </c>
      <c r="AC102" t="s">
        <v>32</v>
      </c>
      <c r="AD102">
        <v>1</v>
      </c>
      <c r="AE102" t="s">
        <v>2267</v>
      </c>
      <c r="AF102" t="s">
        <v>94</v>
      </c>
      <c r="AG102">
        <v>1</v>
      </c>
      <c r="AJ102" t="s">
        <v>105</v>
      </c>
      <c r="AK102" t="s">
        <v>105</v>
      </c>
      <c r="AL102" t="s">
        <v>32</v>
      </c>
      <c r="AM102" t="s">
        <v>106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15:20:57</v>
      </c>
      <c r="C103" s="62" t="s">
        <v>29</v>
      </c>
      <c r="D103" s="63">
        <f t="shared" si="13"/>
        <v>28</v>
      </c>
      <c r="E103" s="83">
        <f t="shared" si="10"/>
        <v>55</v>
      </c>
      <c r="F103" s="85">
        <f t="shared" si="11"/>
        <v>1540</v>
      </c>
      <c r="G103" s="64" t="s">
        <v>8</v>
      </c>
      <c r="H103" s="64" t="str">
        <f t="shared" si="12"/>
        <v>00540074953TRLO1</v>
      </c>
      <c r="J103" t="s">
        <v>94</v>
      </c>
      <c r="K103" t="s">
        <v>95</v>
      </c>
      <c r="L103">
        <v>28</v>
      </c>
      <c r="M103">
        <v>55</v>
      </c>
      <c r="N103" t="s">
        <v>127</v>
      </c>
      <c r="O103" t="s">
        <v>2268</v>
      </c>
      <c r="P103" t="s">
        <v>128</v>
      </c>
      <c r="Q103" t="s">
        <v>2269</v>
      </c>
      <c r="R103">
        <v>20877</v>
      </c>
      <c r="S103">
        <v>1</v>
      </c>
      <c r="T103">
        <v>1</v>
      </c>
      <c r="U103">
        <v>0</v>
      </c>
      <c r="V103" t="s">
        <v>2127</v>
      </c>
      <c r="W103" t="s">
        <v>103</v>
      </c>
      <c r="X103">
        <v>1</v>
      </c>
      <c r="Y103">
        <v>0</v>
      </c>
      <c r="Z103">
        <v>0</v>
      </c>
      <c r="AB103" t="s">
        <v>104</v>
      </c>
      <c r="AC103" t="s">
        <v>32</v>
      </c>
      <c r="AD103">
        <v>1</v>
      </c>
      <c r="AE103" t="s">
        <v>2269</v>
      </c>
      <c r="AF103" t="s">
        <v>94</v>
      </c>
      <c r="AG103">
        <v>1</v>
      </c>
      <c r="AJ103" t="s">
        <v>105</v>
      </c>
      <c r="AK103" t="s">
        <v>105</v>
      </c>
      <c r="AL103" t="s">
        <v>32</v>
      </c>
      <c r="AM103" t="s">
        <v>106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15:23:11</v>
      </c>
      <c r="C104" s="62" t="s">
        <v>29</v>
      </c>
      <c r="D104" s="63">
        <f t="shared" si="13"/>
        <v>4</v>
      </c>
      <c r="E104" s="83">
        <f t="shared" si="10"/>
        <v>55.05</v>
      </c>
      <c r="F104" s="85">
        <f t="shared" si="11"/>
        <v>220.2</v>
      </c>
      <c r="G104" s="64" t="s">
        <v>8</v>
      </c>
      <c r="H104" s="64" t="str">
        <f t="shared" si="12"/>
        <v>00540076714TRLO1</v>
      </c>
      <c r="J104" t="s">
        <v>94</v>
      </c>
      <c r="K104" t="s">
        <v>95</v>
      </c>
      <c r="L104">
        <v>4</v>
      </c>
      <c r="M104">
        <v>55.05</v>
      </c>
      <c r="N104" t="s">
        <v>127</v>
      </c>
      <c r="O104" t="s">
        <v>2270</v>
      </c>
      <c r="P104" t="s">
        <v>128</v>
      </c>
      <c r="Q104" t="s">
        <v>2271</v>
      </c>
      <c r="R104">
        <v>20877</v>
      </c>
      <c r="S104">
        <v>1</v>
      </c>
      <c r="T104">
        <v>1</v>
      </c>
      <c r="U104">
        <v>0</v>
      </c>
      <c r="V104" t="s">
        <v>2127</v>
      </c>
      <c r="W104" t="s">
        <v>103</v>
      </c>
      <c r="X104">
        <v>1</v>
      </c>
      <c r="Y104">
        <v>0</v>
      </c>
      <c r="Z104">
        <v>0</v>
      </c>
      <c r="AB104" t="s">
        <v>104</v>
      </c>
      <c r="AC104" t="s">
        <v>32</v>
      </c>
      <c r="AD104">
        <v>1</v>
      </c>
      <c r="AE104" t="s">
        <v>2271</v>
      </c>
      <c r="AF104" t="s">
        <v>94</v>
      </c>
      <c r="AG104">
        <v>1</v>
      </c>
      <c r="AJ104" t="s">
        <v>105</v>
      </c>
      <c r="AK104" t="s">
        <v>105</v>
      </c>
      <c r="AL104" t="s">
        <v>32</v>
      </c>
      <c r="AM104" t="s">
        <v>106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15:23:31</v>
      </c>
      <c r="C105" s="62" t="s">
        <v>29</v>
      </c>
      <c r="D105" s="63">
        <f t="shared" si="13"/>
        <v>10</v>
      </c>
      <c r="E105" s="83">
        <f t="shared" si="10"/>
        <v>55</v>
      </c>
      <c r="F105" s="85">
        <f t="shared" si="11"/>
        <v>550</v>
      </c>
      <c r="G105" s="64" t="s">
        <v>8</v>
      </c>
      <c r="H105" s="64" t="str">
        <f t="shared" si="12"/>
        <v>00540076914TRLO1</v>
      </c>
      <c r="J105" t="s">
        <v>94</v>
      </c>
      <c r="K105" t="s">
        <v>95</v>
      </c>
      <c r="L105">
        <v>10</v>
      </c>
      <c r="M105">
        <v>55</v>
      </c>
      <c r="N105" t="s">
        <v>127</v>
      </c>
      <c r="O105" t="s">
        <v>2272</v>
      </c>
      <c r="P105" t="s">
        <v>128</v>
      </c>
      <c r="Q105" t="s">
        <v>2273</v>
      </c>
      <c r="R105">
        <v>20877</v>
      </c>
      <c r="S105">
        <v>1</v>
      </c>
      <c r="T105">
        <v>1</v>
      </c>
      <c r="U105">
        <v>0</v>
      </c>
      <c r="V105" t="s">
        <v>2127</v>
      </c>
      <c r="W105" t="s">
        <v>103</v>
      </c>
      <c r="X105">
        <v>1</v>
      </c>
      <c r="Y105">
        <v>0</v>
      </c>
      <c r="Z105">
        <v>0</v>
      </c>
      <c r="AB105" t="s">
        <v>104</v>
      </c>
      <c r="AC105" t="s">
        <v>32</v>
      </c>
      <c r="AD105">
        <v>1</v>
      </c>
      <c r="AE105" t="s">
        <v>2273</v>
      </c>
      <c r="AF105" t="s">
        <v>94</v>
      </c>
      <c r="AG105">
        <v>1</v>
      </c>
      <c r="AJ105" t="s">
        <v>105</v>
      </c>
      <c r="AK105" t="s">
        <v>105</v>
      </c>
      <c r="AL105" t="s">
        <v>32</v>
      </c>
      <c r="AM105" t="s">
        <v>106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15:23:52</v>
      </c>
      <c r="C106" s="62" t="s">
        <v>29</v>
      </c>
      <c r="D106" s="63">
        <f t="shared" si="13"/>
        <v>2</v>
      </c>
      <c r="E106" s="83">
        <f t="shared" si="10"/>
        <v>55</v>
      </c>
      <c r="F106" s="85">
        <f t="shared" si="11"/>
        <v>110</v>
      </c>
      <c r="G106" s="64" t="s">
        <v>8</v>
      </c>
      <c r="H106" s="64" t="str">
        <f t="shared" si="12"/>
        <v>00540077201TRLO1</v>
      </c>
      <c r="J106" t="s">
        <v>94</v>
      </c>
      <c r="K106" t="s">
        <v>95</v>
      </c>
      <c r="L106">
        <v>2</v>
      </c>
      <c r="M106">
        <v>55</v>
      </c>
      <c r="N106" t="s">
        <v>127</v>
      </c>
      <c r="O106" t="s">
        <v>2274</v>
      </c>
      <c r="P106" t="s">
        <v>128</v>
      </c>
      <c r="Q106" t="s">
        <v>2275</v>
      </c>
      <c r="R106">
        <v>20877</v>
      </c>
      <c r="S106">
        <v>1</v>
      </c>
      <c r="T106">
        <v>1</v>
      </c>
      <c r="U106">
        <v>0</v>
      </c>
      <c r="V106" t="s">
        <v>2127</v>
      </c>
      <c r="W106" t="s">
        <v>103</v>
      </c>
      <c r="X106">
        <v>1</v>
      </c>
      <c r="Y106">
        <v>0</v>
      </c>
      <c r="Z106">
        <v>0</v>
      </c>
      <c r="AB106" t="s">
        <v>104</v>
      </c>
      <c r="AC106" t="s">
        <v>32</v>
      </c>
      <c r="AD106">
        <v>1</v>
      </c>
      <c r="AE106" t="s">
        <v>2275</v>
      </c>
      <c r="AF106" t="s">
        <v>94</v>
      </c>
      <c r="AG106">
        <v>1</v>
      </c>
      <c r="AJ106" t="s">
        <v>105</v>
      </c>
      <c r="AK106" t="s">
        <v>105</v>
      </c>
      <c r="AL106" t="s">
        <v>32</v>
      </c>
      <c r="AM106" t="s">
        <v>106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15:24:36</v>
      </c>
      <c r="C107" s="62" t="s">
        <v>29</v>
      </c>
      <c r="D107" s="63">
        <f t="shared" si="13"/>
        <v>34</v>
      </c>
      <c r="E107" s="83">
        <f t="shared" si="10"/>
        <v>54.9</v>
      </c>
      <c r="F107" s="85">
        <f t="shared" si="11"/>
        <v>1866.6</v>
      </c>
      <c r="G107" s="64" t="s">
        <v>8</v>
      </c>
      <c r="H107" s="64" t="str">
        <f t="shared" si="12"/>
        <v>00540077523TRLO1</v>
      </c>
      <c r="J107" t="s">
        <v>94</v>
      </c>
      <c r="K107" t="s">
        <v>95</v>
      </c>
      <c r="L107">
        <v>34</v>
      </c>
      <c r="M107">
        <v>54.9</v>
      </c>
      <c r="N107" t="s">
        <v>127</v>
      </c>
      <c r="O107" t="s">
        <v>2276</v>
      </c>
      <c r="P107" t="s">
        <v>128</v>
      </c>
      <c r="Q107" t="s">
        <v>2277</v>
      </c>
      <c r="R107">
        <v>20877</v>
      </c>
      <c r="S107">
        <v>1</v>
      </c>
      <c r="T107">
        <v>1</v>
      </c>
      <c r="U107">
        <v>0</v>
      </c>
      <c r="V107" t="s">
        <v>2127</v>
      </c>
      <c r="W107" t="s">
        <v>103</v>
      </c>
      <c r="X107">
        <v>1</v>
      </c>
      <c r="Y107">
        <v>0</v>
      </c>
      <c r="Z107">
        <v>0</v>
      </c>
      <c r="AB107" t="s">
        <v>104</v>
      </c>
      <c r="AC107" t="s">
        <v>32</v>
      </c>
      <c r="AD107">
        <v>1</v>
      </c>
      <c r="AE107" t="s">
        <v>2277</v>
      </c>
      <c r="AF107" t="s">
        <v>94</v>
      </c>
      <c r="AG107">
        <v>1</v>
      </c>
      <c r="AJ107" t="s">
        <v>105</v>
      </c>
      <c r="AK107" t="s">
        <v>105</v>
      </c>
      <c r="AL107" t="s">
        <v>32</v>
      </c>
      <c r="AM107" t="s">
        <v>106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15:25:25</v>
      </c>
      <c r="C108" s="62" t="s">
        <v>29</v>
      </c>
      <c r="D108" s="63">
        <f t="shared" si="13"/>
        <v>4</v>
      </c>
      <c r="E108" s="83">
        <f t="shared" si="10"/>
        <v>54.9</v>
      </c>
      <c r="F108" s="85">
        <f t="shared" si="11"/>
        <v>219.6</v>
      </c>
      <c r="G108" s="64" t="s">
        <v>8</v>
      </c>
      <c r="H108" s="64" t="str">
        <f t="shared" si="12"/>
        <v>00540078921TRLO1</v>
      </c>
      <c r="J108" t="s">
        <v>94</v>
      </c>
      <c r="K108" t="s">
        <v>95</v>
      </c>
      <c r="L108">
        <v>4</v>
      </c>
      <c r="M108">
        <v>54.9</v>
      </c>
      <c r="N108" t="s">
        <v>127</v>
      </c>
      <c r="O108" t="s">
        <v>2278</v>
      </c>
      <c r="P108" t="s">
        <v>128</v>
      </c>
      <c r="Q108" t="s">
        <v>2279</v>
      </c>
      <c r="R108">
        <v>20877</v>
      </c>
      <c r="S108">
        <v>1</v>
      </c>
      <c r="T108">
        <v>1</v>
      </c>
      <c r="U108">
        <v>0</v>
      </c>
      <c r="V108" t="s">
        <v>2127</v>
      </c>
      <c r="W108" t="s">
        <v>103</v>
      </c>
      <c r="X108">
        <v>1</v>
      </c>
      <c r="Y108">
        <v>0</v>
      </c>
      <c r="Z108">
        <v>0</v>
      </c>
      <c r="AB108" t="s">
        <v>104</v>
      </c>
      <c r="AC108" t="s">
        <v>32</v>
      </c>
      <c r="AD108">
        <v>1</v>
      </c>
      <c r="AE108" t="s">
        <v>2279</v>
      </c>
      <c r="AF108" t="s">
        <v>94</v>
      </c>
      <c r="AG108">
        <v>1</v>
      </c>
      <c r="AJ108" t="s">
        <v>105</v>
      </c>
      <c r="AK108" t="s">
        <v>105</v>
      </c>
      <c r="AL108" t="s">
        <v>32</v>
      </c>
      <c r="AM108" t="s">
        <v>106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15:26:55</v>
      </c>
      <c r="C109" s="62" t="s">
        <v>29</v>
      </c>
      <c r="D109" s="63">
        <f t="shared" si="13"/>
        <v>32</v>
      </c>
      <c r="E109" s="83">
        <f t="shared" si="10"/>
        <v>54.85</v>
      </c>
      <c r="F109" s="85">
        <f t="shared" si="11"/>
        <v>1755.2</v>
      </c>
      <c r="G109" s="64" t="s">
        <v>8</v>
      </c>
      <c r="H109" s="64" t="str">
        <f t="shared" si="12"/>
        <v>00540080067TRLO1</v>
      </c>
      <c r="J109" t="s">
        <v>94</v>
      </c>
      <c r="K109" t="s">
        <v>95</v>
      </c>
      <c r="L109">
        <v>32</v>
      </c>
      <c r="M109">
        <v>54.85</v>
      </c>
      <c r="N109" t="s">
        <v>127</v>
      </c>
      <c r="O109" t="s">
        <v>2280</v>
      </c>
      <c r="P109" t="s">
        <v>128</v>
      </c>
      <c r="Q109" t="s">
        <v>2281</v>
      </c>
      <c r="R109">
        <v>20877</v>
      </c>
      <c r="S109">
        <v>1</v>
      </c>
      <c r="T109">
        <v>1</v>
      </c>
      <c r="U109">
        <v>0</v>
      </c>
      <c r="V109" t="s">
        <v>2127</v>
      </c>
      <c r="W109" t="s">
        <v>103</v>
      </c>
      <c r="X109">
        <v>1</v>
      </c>
      <c r="Y109">
        <v>0</v>
      </c>
      <c r="Z109">
        <v>0</v>
      </c>
      <c r="AB109" t="s">
        <v>104</v>
      </c>
      <c r="AC109" t="s">
        <v>32</v>
      </c>
      <c r="AD109">
        <v>1</v>
      </c>
      <c r="AE109" t="s">
        <v>2281</v>
      </c>
      <c r="AF109" t="s">
        <v>94</v>
      </c>
      <c r="AG109">
        <v>1</v>
      </c>
      <c r="AJ109" t="s">
        <v>105</v>
      </c>
      <c r="AK109" t="s">
        <v>105</v>
      </c>
      <c r="AL109" t="s">
        <v>32</v>
      </c>
      <c r="AM109" t="s">
        <v>106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15:27:32</v>
      </c>
      <c r="C110" s="62" t="s">
        <v>29</v>
      </c>
      <c r="D110" s="63">
        <f t="shared" si="13"/>
        <v>2</v>
      </c>
      <c r="E110" s="83">
        <f t="shared" si="10"/>
        <v>54.9</v>
      </c>
      <c r="F110" s="85">
        <f t="shared" si="11"/>
        <v>109.8</v>
      </c>
      <c r="G110" s="64" t="s">
        <v>8</v>
      </c>
      <c r="H110" s="64" t="str">
        <f t="shared" si="12"/>
        <v>00540080585TRLO1</v>
      </c>
      <c r="J110" t="s">
        <v>94</v>
      </c>
      <c r="K110" t="s">
        <v>95</v>
      </c>
      <c r="L110">
        <v>2</v>
      </c>
      <c r="M110">
        <v>54.9</v>
      </c>
      <c r="N110" t="s">
        <v>127</v>
      </c>
      <c r="O110" t="s">
        <v>2282</v>
      </c>
      <c r="P110" t="s">
        <v>128</v>
      </c>
      <c r="Q110" t="s">
        <v>2283</v>
      </c>
      <c r="R110">
        <v>20877</v>
      </c>
      <c r="S110">
        <v>1</v>
      </c>
      <c r="T110">
        <v>1</v>
      </c>
      <c r="U110">
        <v>0</v>
      </c>
      <c r="V110" t="s">
        <v>2127</v>
      </c>
      <c r="W110" t="s">
        <v>103</v>
      </c>
      <c r="X110">
        <v>1</v>
      </c>
      <c r="Y110">
        <v>0</v>
      </c>
      <c r="Z110">
        <v>0</v>
      </c>
      <c r="AB110" t="s">
        <v>104</v>
      </c>
      <c r="AC110" t="s">
        <v>32</v>
      </c>
      <c r="AD110">
        <v>1</v>
      </c>
      <c r="AE110" t="s">
        <v>2283</v>
      </c>
      <c r="AF110" t="s">
        <v>94</v>
      </c>
      <c r="AG110">
        <v>1</v>
      </c>
      <c r="AJ110" t="s">
        <v>105</v>
      </c>
      <c r="AK110" t="s">
        <v>105</v>
      </c>
      <c r="AL110" t="s">
        <v>32</v>
      </c>
      <c r="AM110" t="s">
        <v>106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15:27:35</v>
      </c>
      <c r="C111" s="62" t="s">
        <v>29</v>
      </c>
      <c r="D111" s="63">
        <f t="shared" si="13"/>
        <v>10</v>
      </c>
      <c r="E111" s="83">
        <f t="shared" si="10"/>
        <v>55</v>
      </c>
      <c r="F111" s="85">
        <f t="shared" si="11"/>
        <v>550</v>
      </c>
      <c r="G111" s="64" t="s">
        <v>8</v>
      </c>
      <c r="H111" s="64" t="str">
        <f t="shared" si="12"/>
        <v>00540080626TRLO1</v>
      </c>
      <c r="J111" t="s">
        <v>94</v>
      </c>
      <c r="K111" t="s">
        <v>95</v>
      </c>
      <c r="L111">
        <v>10</v>
      </c>
      <c r="M111">
        <v>55</v>
      </c>
      <c r="N111" t="s">
        <v>127</v>
      </c>
      <c r="O111" t="s">
        <v>2284</v>
      </c>
      <c r="P111" t="s">
        <v>128</v>
      </c>
      <c r="Q111" t="s">
        <v>2285</v>
      </c>
      <c r="R111">
        <v>20877</v>
      </c>
      <c r="S111">
        <v>1</v>
      </c>
      <c r="T111">
        <v>1</v>
      </c>
      <c r="U111">
        <v>0</v>
      </c>
      <c r="V111" t="s">
        <v>2127</v>
      </c>
      <c r="W111" t="s">
        <v>103</v>
      </c>
      <c r="X111">
        <v>1</v>
      </c>
      <c r="Y111">
        <v>0</v>
      </c>
      <c r="Z111">
        <v>0</v>
      </c>
      <c r="AB111" t="s">
        <v>104</v>
      </c>
      <c r="AC111" t="s">
        <v>32</v>
      </c>
      <c r="AD111">
        <v>1</v>
      </c>
      <c r="AE111" t="s">
        <v>2285</v>
      </c>
      <c r="AF111" t="s">
        <v>94</v>
      </c>
      <c r="AG111">
        <v>1</v>
      </c>
      <c r="AJ111" t="s">
        <v>105</v>
      </c>
      <c r="AK111" t="s">
        <v>105</v>
      </c>
      <c r="AL111" t="s">
        <v>32</v>
      </c>
      <c r="AM111" t="s">
        <v>106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15:31:47</v>
      </c>
      <c r="C112" s="62" t="s">
        <v>29</v>
      </c>
      <c r="D112" s="63">
        <f t="shared" si="13"/>
        <v>2</v>
      </c>
      <c r="E112" s="83">
        <f t="shared" si="10"/>
        <v>54.9</v>
      </c>
      <c r="F112" s="85">
        <f t="shared" si="11"/>
        <v>109.8</v>
      </c>
      <c r="G112" s="64" t="s">
        <v>8</v>
      </c>
      <c r="H112" s="64" t="str">
        <f t="shared" si="12"/>
        <v>00540082768TRLO1</v>
      </c>
      <c r="J112" t="s">
        <v>94</v>
      </c>
      <c r="K112" t="s">
        <v>95</v>
      </c>
      <c r="L112">
        <v>2</v>
      </c>
      <c r="M112">
        <v>54.9</v>
      </c>
      <c r="N112" t="s">
        <v>127</v>
      </c>
      <c r="O112" t="s">
        <v>2286</v>
      </c>
      <c r="P112" t="s">
        <v>128</v>
      </c>
      <c r="Q112" t="s">
        <v>2287</v>
      </c>
      <c r="R112">
        <v>20877</v>
      </c>
      <c r="S112">
        <v>1</v>
      </c>
      <c r="T112">
        <v>1</v>
      </c>
      <c r="U112">
        <v>0</v>
      </c>
      <c r="V112" t="s">
        <v>2127</v>
      </c>
      <c r="W112" t="s">
        <v>103</v>
      </c>
      <c r="X112">
        <v>1</v>
      </c>
      <c r="Y112">
        <v>0</v>
      </c>
      <c r="Z112">
        <v>0</v>
      </c>
      <c r="AB112" t="s">
        <v>104</v>
      </c>
      <c r="AC112" t="s">
        <v>32</v>
      </c>
      <c r="AD112">
        <v>1</v>
      </c>
      <c r="AE112" t="s">
        <v>2287</v>
      </c>
      <c r="AF112" t="s">
        <v>94</v>
      </c>
      <c r="AG112">
        <v>1</v>
      </c>
      <c r="AJ112" t="s">
        <v>105</v>
      </c>
      <c r="AK112" t="s">
        <v>105</v>
      </c>
      <c r="AL112" t="s">
        <v>32</v>
      </c>
      <c r="AM112" t="s">
        <v>106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15:32:37</v>
      </c>
      <c r="C113" s="62" t="s">
        <v>29</v>
      </c>
      <c r="D113" s="63">
        <f t="shared" si="13"/>
        <v>14</v>
      </c>
      <c r="E113" s="83">
        <f t="shared" si="10"/>
        <v>54.9</v>
      </c>
      <c r="F113" s="85">
        <f t="shared" si="11"/>
        <v>768.6</v>
      </c>
      <c r="G113" s="64" t="s">
        <v>8</v>
      </c>
      <c r="H113" s="64" t="str">
        <f t="shared" si="12"/>
        <v>00540083319TRLO1</v>
      </c>
      <c r="J113" t="s">
        <v>94</v>
      </c>
      <c r="K113" t="s">
        <v>95</v>
      </c>
      <c r="L113">
        <v>14</v>
      </c>
      <c r="M113">
        <v>54.9</v>
      </c>
      <c r="N113" t="s">
        <v>127</v>
      </c>
      <c r="O113" t="s">
        <v>2288</v>
      </c>
      <c r="P113" t="s">
        <v>128</v>
      </c>
      <c r="Q113" t="s">
        <v>2289</v>
      </c>
      <c r="R113">
        <v>20877</v>
      </c>
      <c r="S113">
        <v>1</v>
      </c>
      <c r="T113">
        <v>1</v>
      </c>
      <c r="U113">
        <v>0</v>
      </c>
      <c r="V113" t="s">
        <v>2127</v>
      </c>
      <c r="W113" t="s">
        <v>103</v>
      </c>
      <c r="X113">
        <v>1</v>
      </c>
      <c r="Y113">
        <v>0</v>
      </c>
      <c r="Z113">
        <v>0</v>
      </c>
      <c r="AB113" t="s">
        <v>104</v>
      </c>
      <c r="AC113" t="s">
        <v>32</v>
      </c>
      <c r="AD113">
        <v>1</v>
      </c>
      <c r="AE113" t="s">
        <v>2289</v>
      </c>
      <c r="AF113" t="s">
        <v>94</v>
      </c>
      <c r="AG113">
        <v>1</v>
      </c>
      <c r="AJ113" t="s">
        <v>105</v>
      </c>
      <c r="AK113" t="s">
        <v>105</v>
      </c>
      <c r="AL113" t="s">
        <v>32</v>
      </c>
      <c r="AM113" t="s">
        <v>106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15:32:46</v>
      </c>
      <c r="C114" s="62" t="s">
        <v>29</v>
      </c>
      <c r="D114" s="63">
        <f t="shared" si="13"/>
        <v>10</v>
      </c>
      <c r="E114" s="83">
        <f t="shared" si="10"/>
        <v>55</v>
      </c>
      <c r="F114" s="85">
        <f t="shared" si="11"/>
        <v>550</v>
      </c>
      <c r="G114" s="64" t="s">
        <v>8</v>
      </c>
      <c r="H114" s="64" t="str">
        <f t="shared" si="12"/>
        <v>00540083416TRLO1</v>
      </c>
      <c r="J114" t="s">
        <v>94</v>
      </c>
      <c r="K114" t="s">
        <v>95</v>
      </c>
      <c r="L114">
        <v>10</v>
      </c>
      <c r="M114">
        <v>55</v>
      </c>
      <c r="N114" t="s">
        <v>127</v>
      </c>
      <c r="O114" t="s">
        <v>2290</v>
      </c>
      <c r="P114" t="s">
        <v>128</v>
      </c>
      <c r="Q114" t="s">
        <v>2291</v>
      </c>
      <c r="R114">
        <v>20877</v>
      </c>
      <c r="S114">
        <v>1</v>
      </c>
      <c r="T114">
        <v>1</v>
      </c>
      <c r="U114">
        <v>0</v>
      </c>
      <c r="V114" t="s">
        <v>2127</v>
      </c>
      <c r="W114" t="s">
        <v>103</v>
      </c>
      <c r="X114">
        <v>1</v>
      </c>
      <c r="Y114">
        <v>0</v>
      </c>
      <c r="Z114">
        <v>0</v>
      </c>
      <c r="AB114" t="s">
        <v>104</v>
      </c>
      <c r="AC114" t="s">
        <v>32</v>
      </c>
      <c r="AD114">
        <v>1</v>
      </c>
      <c r="AE114" t="s">
        <v>2291</v>
      </c>
      <c r="AF114" t="s">
        <v>94</v>
      </c>
      <c r="AG114">
        <v>1</v>
      </c>
      <c r="AJ114" t="s">
        <v>105</v>
      </c>
      <c r="AK114" t="s">
        <v>105</v>
      </c>
      <c r="AL114" t="s">
        <v>32</v>
      </c>
      <c r="AM114" t="s">
        <v>106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15:33:49</v>
      </c>
      <c r="C115" s="62" t="s">
        <v>29</v>
      </c>
      <c r="D115" s="63">
        <f t="shared" si="13"/>
        <v>25</v>
      </c>
      <c r="E115" s="83">
        <f t="shared" si="10"/>
        <v>54.9</v>
      </c>
      <c r="F115" s="85">
        <f t="shared" si="11"/>
        <v>1372.5</v>
      </c>
      <c r="G115" s="64" t="s">
        <v>8</v>
      </c>
      <c r="H115" s="64" t="str">
        <f t="shared" si="12"/>
        <v>00540084191TRLO1</v>
      </c>
      <c r="J115" t="s">
        <v>94</v>
      </c>
      <c r="K115" t="s">
        <v>95</v>
      </c>
      <c r="L115">
        <v>25</v>
      </c>
      <c r="M115">
        <v>54.9</v>
      </c>
      <c r="N115" t="s">
        <v>127</v>
      </c>
      <c r="O115" t="s">
        <v>1620</v>
      </c>
      <c r="P115" t="s">
        <v>128</v>
      </c>
      <c r="Q115" t="s">
        <v>2292</v>
      </c>
      <c r="R115">
        <v>20877</v>
      </c>
      <c r="S115">
        <v>1</v>
      </c>
      <c r="T115">
        <v>1</v>
      </c>
      <c r="U115">
        <v>0</v>
      </c>
      <c r="V115" t="s">
        <v>2127</v>
      </c>
      <c r="W115" t="s">
        <v>103</v>
      </c>
      <c r="X115">
        <v>1</v>
      </c>
      <c r="Y115">
        <v>0</v>
      </c>
      <c r="Z115">
        <v>0</v>
      </c>
      <c r="AB115" t="s">
        <v>104</v>
      </c>
      <c r="AC115" t="s">
        <v>32</v>
      </c>
      <c r="AD115">
        <v>1</v>
      </c>
      <c r="AE115" t="s">
        <v>2292</v>
      </c>
      <c r="AF115" t="s">
        <v>94</v>
      </c>
      <c r="AG115">
        <v>1</v>
      </c>
      <c r="AJ115" t="s">
        <v>105</v>
      </c>
      <c r="AK115" t="s">
        <v>105</v>
      </c>
      <c r="AL115" t="s">
        <v>32</v>
      </c>
      <c r="AM115" t="s">
        <v>106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ref="B116:B179" si="14">MID(O116,FIND(" ",O116)+1,8)</f>
        <v>15:35:30</v>
      </c>
      <c r="C116" s="62" t="s">
        <v>29</v>
      </c>
      <c r="D116" s="63">
        <f t="shared" si="13"/>
        <v>4</v>
      </c>
      <c r="E116" s="83">
        <f t="shared" si="10"/>
        <v>54.85</v>
      </c>
      <c r="F116" s="85">
        <f t="shared" si="11"/>
        <v>219.4</v>
      </c>
      <c r="G116" s="64" t="s">
        <v>8</v>
      </c>
      <c r="H116" s="64" t="str">
        <f t="shared" si="12"/>
        <v>00540085195TRLO1</v>
      </c>
      <c r="J116" t="s">
        <v>94</v>
      </c>
      <c r="K116" t="s">
        <v>95</v>
      </c>
      <c r="L116">
        <v>4</v>
      </c>
      <c r="M116">
        <v>54.85</v>
      </c>
      <c r="N116" t="s">
        <v>127</v>
      </c>
      <c r="O116" t="s">
        <v>2293</v>
      </c>
      <c r="P116" t="s">
        <v>128</v>
      </c>
      <c r="Q116" t="s">
        <v>2294</v>
      </c>
      <c r="R116">
        <v>20877</v>
      </c>
      <c r="S116">
        <v>1</v>
      </c>
      <c r="T116">
        <v>1</v>
      </c>
      <c r="U116">
        <v>0</v>
      </c>
      <c r="V116" t="s">
        <v>2127</v>
      </c>
      <c r="W116" t="s">
        <v>103</v>
      </c>
      <c r="X116">
        <v>1</v>
      </c>
      <c r="Y116">
        <v>0</v>
      </c>
      <c r="Z116">
        <v>0</v>
      </c>
      <c r="AB116" t="s">
        <v>104</v>
      </c>
      <c r="AC116" t="s">
        <v>32</v>
      </c>
      <c r="AD116">
        <v>1</v>
      </c>
      <c r="AE116" t="s">
        <v>2294</v>
      </c>
      <c r="AF116" t="s">
        <v>94</v>
      </c>
      <c r="AG116">
        <v>1</v>
      </c>
      <c r="AJ116" t="s">
        <v>105</v>
      </c>
      <c r="AK116" t="s">
        <v>105</v>
      </c>
      <c r="AL116" t="s">
        <v>32</v>
      </c>
      <c r="AM116" t="s">
        <v>106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si="14"/>
        <v>15:35:30</v>
      </c>
      <c r="C117" s="62" t="s">
        <v>29</v>
      </c>
      <c r="D117" s="63">
        <f t="shared" si="13"/>
        <v>4</v>
      </c>
      <c r="E117" s="83">
        <f t="shared" ref="E117:E180" si="15">M117</f>
        <v>54.85</v>
      </c>
      <c r="F117" s="85">
        <f t="shared" ref="F117:F180" si="16">(D117*E117)</f>
        <v>219.4</v>
      </c>
      <c r="G117" s="64" t="s">
        <v>8</v>
      </c>
      <c r="H117" s="64" t="str">
        <f t="shared" ref="H117:H180" si="17">Q117</f>
        <v>00540085196TRLO1</v>
      </c>
      <c r="J117" t="s">
        <v>94</v>
      </c>
      <c r="K117" t="s">
        <v>95</v>
      </c>
      <c r="L117">
        <v>4</v>
      </c>
      <c r="M117">
        <v>54.85</v>
      </c>
      <c r="N117" t="s">
        <v>127</v>
      </c>
      <c r="O117" t="s">
        <v>2293</v>
      </c>
      <c r="P117" t="s">
        <v>128</v>
      </c>
      <c r="Q117" t="s">
        <v>2295</v>
      </c>
      <c r="R117">
        <v>20877</v>
      </c>
      <c r="S117">
        <v>1</v>
      </c>
      <c r="T117">
        <v>1</v>
      </c>
      <c r="U117">
        <v>0</v>
      </c>
      <c r="V117" t="s">
        <v>2127</v>
      </c>
      <c r="W117" t="s">
        <v>103</v>
      </c>
      <c r="X117">
        <v>1</v>
      </c>
      <c r="Y117">
        <v>0</v>
      </c>
      <c r="Z117">
        <v>0</v>
      </c>
      <c r="AB117" t="s">
        <v>104</v>
      </c>
      <c r="AC117" t="s">
        <v>32</v>
      </c>
      <c r="AD117">
        <v>1</v>
      </c>
      <c r="AE117" t="s">
        <v>2295</v>
      </c>
      <c r="AF117" t="s">
        <v>94</v>
      </c>
      <c r="AG117">
        <v>1</v>
      </c>
      <c r="AJ117" t="s">
        <v>105</v>
      </c>
      <c r="AK117" t="s">
        <v>105</v>
      </c>
      <c r="AL117" t="s">
        <v>32</v>
      </c>
      <c r="AM117" t="s">
        <v>106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15:35:30</v>
      </c>
      <c r="C118" s="62" t="s">
        <v>29</v>
      </c>
      <c r="D118" s="63">
        <f t="shared" si="13"/>
        <v>4</v>
      </c>
      <c r="E118" s="83">
        <f t="shared" si="15"/>
        <v>54.85</v>
      </c>
      <c r="F118" s="85">
        <f t="shared" si="16"/>
        <v>219.4</v>
      </c>
      <c r="G118" s="64" t="s">
        <v>8</v>
      </c>
      <c r="H118" s="64" t="str">
        <f t="shared" si="17"/>
        <v>00540085197TRLO1</v>
      </c>
      <c r="J118" t="s">
        <v>94</v>
      </c>
      <c r="K118" t="s">
        <v>95</v>
      </c>
      <c r="L118">
        <v>4</v>
      </c>
      <c r="M118">
        <v>54.85</v>
      </c>
      <c r="N118" t="s">
        <v>127</v>
      </c>
      <c r="O118" t="s">
        <v>2293</v>
      </c>
      <c r="P118" t="s">
        <v>128</v>
      </c>
      <c r="Q118" t="s">
        <v>2296</v>
      </c>
      <c r="R118">
        <v>20877</v>
      </c>
      <c r="S118">
        <v>1</v>
      </c>
      <c r="T118">
        <v>1</v>
      </c>
      <c r="U118">
        <v>0</v>
      </c>
      <c r="V118" t="s">
        <v>2127</v>
      </c>
      <c r="W118" t="s">
        <v>103</v>
      </c>
      <c r="X118">
        <v>1</v>
      </c>
      <c r="Y118">
        <v>0</v>
      </c>
      <c r="Z118">
        <v>0</v>
      </c>
      <c r="AB118" t="s">
        <v>104</v>
      </c>
      <c r="AC118" t="s">
        <v>32</v>
      </c>
      <c r="AD118">
        <v>1</v>
      </c>
      <c r="AE118" t="s">
        <v>2296</v>
      </c>
      <c r="AF118" t="s">
        <v>94</v>
      </c>
      <c r="AG118">
        <v>1</v>
      </c>
      <c r="AJ118" t="s">
        <v>105</v>
      </c>
      <c r="AK118" t="s">
        <v>105</v>
      </c>
      <c r="AL118" t="s">
        <v>32</v>
      </c>
      <c r="AM118" t="s">
        <v>106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15:37:37</v>
      </c>
      <c r="C119" s="62" t="s">
        <v>29</v>
      </c>
      <c r="D119" s="63">
        <f t="shared" si="13"/>
        <v>2</v>
      </c>
      <c r="E119" s="83">
        <f t="shared" si="15"/>
        <v>54.85</v>
      </c>
      <c r="F119" s="85">
        <f t="shared" si="16"/>
        <v>109.7</v>
      </c>
      <c r="G119" s="64" t="s">
        <v>8</v>
      </c>
      <c r="H119" s="64" t="str">
        <f t="shared" si="17"/>
        <v>00540086513TRLO1</v>
      </c>
      <c r="J119" t="s">
        <v>94</v>
      </c>
      <c r="K119" t="s">
        <v>95</v>
      </c>
      <c r="L119">
        <v>2</v>
      </c>
      <c r="M119">
        <v>54.85</v>
      </c>
      <c r="N119" t="s">
        <v>127</v>
      </c>
      <c r="O119" t="s">
        <v>2297</v>
      </c>
      <c r="P119" t="s">
        <v>128</v>
      </c>
      <c r="Q119" t="s">
        <v>2298</v>
      </c>
      <c r="R119">
        <v>20877</v>
      </c>
      <c r="S119">
        <v>1</v>
      </c>
      <c r="T119">
        <v>1</v>
      </c>
      <c r="U119">
        <v>0</v>
      </c>
      <c r="V119" t="s">
        <v>2127</v>
      </c>
      <c r="W119" t="s">
        <v>103</v>
      </c>
      <c r="X119">
        <v>1</v>
      </c>
      <c r="Y119">
        <v>0</v>
      </c>
      <c r="Z119">
        <v>0</v>
      </c>
      <c r="AB119" t="s">
        <v>104</v>
      </c>
      <c r="AC119" t="s">
        <v>32</v>
      </c>
      <c r="AD119">
        <v>1</v>
      </c>
      <c r="AE119" t="s">
        <v>2298</v>
      </c>
      <c r="AF119" t="s">
        <v>94</v>
      </c>
      <c r="AG119">
        <v>1</v>
      </c>
      <c r="AJ119" t="s">
        <v>105</v>
      </c>
      <c r="AK119" t="s">
        <v>105</v>
      </c>
      <c r="AL119" t="s">
        <v>32</v>
      </c>
      <c r="AM119" t="s">
        <v>106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15:38:45</v>
      </c>
      <c r="C120" s="62" t="s">
        <v>29</v>
      </c>
      <c r="D120" s="63">
        <f t="shared" si="13"/>
        <v>32</v>
      </c>
      <c r="E120" s="83">
        <f t="shared" si="15"/>
        <v>54.85</v>
      </c>
      <c r="F120" s="85">
        <f t="shared" si="16"/>
        <v>1755.2</v>
      </c>
      <c r="G120" s="64" t="s">
        <v>8</v>
      </c>
      <c r="H120" s="64" t="str">
        <f t="shared" si="17"/>
        <v>00540087293TRLO1</v>
      </c>
      <c r="J120" t="s">
        <v>94</v>
      </c>
      <c r="K120" t="s">
        <v>95</v>
      </c>
      <c r="L120">
        <v>32</v>
      </c>
      <c r="M120">
        <v>54.85</v>
      </c>
      <c r="N120" t="s">
        <v>127</v>
      </c>
      <c r="O120" t="s">
        <v>2299</v>
      </c>
      <c r="P120" t="s">
        <v>128</v>
      </c>
      <c r="Q120" t="s">
        <v>2300</v>
      </c>
      <c r="R120">
        <v>20877</v>
      </c>
      <c r="S120">
        <v>1</v>
      </c>
      <c r="T120">
        <v>1</v>
      </c>
      <c r="U120">
        <v>0</v>
      </c>
      <c r="V120" t="s">
        <v>2127</v>
      </c>
      <c r="W120" t="s">
        <v>103</v>
      </c>
      <c r="X120">
        <v>1</v>
      </c>
      <c r="Y120">
        <v>0</v>
      </c>
      <c r="Z120">
        <v>0</v>
      </c>
      <c r="AB120" t="s">
        <v>104</v>
      </c>
      <c r="AC120" t="s">
        <v>32</v>
      </c>
      <c r="AD120">
        <v>1</v>
      </c>
      <c r="AE120" t="s">
        <v>2300</v>
      </c>
      <c r="AF120" t="s">
        <v>94</v>
      </c>
      <c r="AG120">
        <v>1</v>
      </c>
      <c r="AJ120" t="s">
        <v>105</v>
      </c>
      <c r="AK120" t="s">
        <v>105</v>
      </c>
      <c r="AL120" t="s">
        <v>32</v>
      </c>
      <c r="AM120" t="s">
        <v>106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15:40:02</v>
      </c>
      <c r="C121" s="62" t="s">
        <v>29</v>
      </c>
      <c r="D121" s="63">
        <f t="shared" si="13"/>
        <v>9</v>
      </c>
      <c r="E121" s="83">
        <f t="shared" si="15"/>
        <v>54.9</v>
      </c>
      <c r="F121" s="85">
        <f t="shared" si="16"/>
        <v>494.09999999999997</v>
      </c>
      <c r="G121" s="64" t="s">
        <v>8</v>
      </c>
      <c r="H121" s="64" t="str">
        <f t="shared" si="17"/>
        <v>00540087809TRLO1</v>
      </c>
      <c r="J121" t="s">
        <v>94</v>
      </c>
      <c r="K121" t="s">
        <v>95</v>
      </c>
      <c r="L121">
        <v>9</v>
      </c>
      <c r="M121">
        <v>54.9</v>
      </c>
      <c r="N121" t="s">
        <v>127</v>
      </c>
      <c r="O121" t="s">
        <v>2301</v>
      </c>
      <c r="P121" t="s">
        <v>128</v>
      </c>
      <c r="Q121" t="s">
        <v>2302</v>
      </c>
      <c r="R121">
        <v>20877</v>
      </c>
      <c r="S121">
        <v>1</v>
      </c>
      <c r="T121">
        <v>1</v>
      </c>
      <c r="U121">
        <v>0</v>
      </c>
      <c r="V121" t="s">
        <v>2127</v>
      </c>
      <c r="W121" t="s">
        <v>103</v>
      </c>
      <c r="X121">
        <v>1</v>
      </c>
      <c r="Y121">
        <v>0</v>
      </c>
      <c r="Z121">
        <v>0</v>
      </c>
      <c r="AB121" t="s">
        <v>104</v>
      </c>
      <c r="AC121" t="s">
        <v>32</v>
      </c>
      <c r="AD121">
        <v>1</v>
      </c>
      <c r="AE121" t="s">
        <v>2302</v>
      </c>
      <c r="AF121" t="s">
        <v>94</v>
      </c>
      <c r="AG121">
        <v>1</v>
      </c>
      <c r="AJ121" t="s">
        <v>105</v>
      </c>
      <c r="AK121" t="s">
        <v>105</v>
      </c>
      <c r="AL121" t="s">
        <v>32</v>
      </c>
      <c r="AM121" t="s">
        <v>106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15:41:56</v>
      </c>
      <c r="C122" s="62" t="s">
        <v>29</v>
      </c>
      <c r="D122" s="63">
        <f t="shared" si="13"/>
        <v>4</v>
      </c>
      <c r="E122" s="83">
        <f t="shared" si="15"/>
        <v>54.7</v>
      </c>
      <c r="F122" s="85">
        <f t="shared" si="16"/>
        <v>218.8</v>
      </c>
      <c r="G122" s="64" t="s">
        <v>8</v>
      </c>
      <c r="H122" s="64" t="str">
        <f t="shared" si="17"/>
        <v>00540088830TRLO1</v>
      </c>
      <c r="J122" t="s">
        <v>94</v>
      </c>
      <c r="K122" t="s">
        <v>95</v>
      </c>
      <c r="L122">
        <v>4</v>
      </c>
      <c r="M122">
        <v>54.7</v>
      </c>
      <c r="N122" t="s">
        <v>127</v>
      </c>
      <c r="O122" t="s">
        <v>2303</v>
      </c>
      <c r="P122" t="s">
        <v>128</v>
      </c>
      <c r="Q122" t="s">
        <v>2304</v>
      </c>
      <c r="R122">
        <v>20877</v>
      </c>
      <c r="S122">
        <v>1</v>
      </c>
      <c r="T122">
        <v>1</v>
      </c>
      <c r="U122">
        <v>0</v>
      </c>
      <c r="V122" t="s">
        <v>2127</v>
      </c>
      <c r="W122" t="s">
        <v>103</v>
      </c>
      <c r="X122">
        <v>1</v>
      </c>
      <c r="Y122">
        <v>0</v>
      </c>
      <c r="Z122">
        <v>0</v>
      </c>
      <c r="AB122" t="s">
        <v>104</v>
      </c>
      <c r="AC122" t="s">
        <v>32</v>
      </c>
      <c r="AD122">
        <v>1</v>
      </c>
      <c r="AE122" t="s">
        <v>2304</v>
      </c>
      <c r="AF122" t="s">
        <v>94</v>
      </c>
      <c r="AG122">
        <v>1</v>
      </c>
      <c r="AJ122" t="s">
        <v>105</v>
      </c>
      <c r="AK122" t="s">
        <v>105</v>
      </c>
      <c r="AL122" t="s">
        <v>32</v>
      </c>
      <c r="AM122" t="s">
        <v>106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4"/>
        <v>15:43:26</v>
      </c>
      <c r="C123" s="62" t="s">
        <v>29</v>
      </c>
      <c r="D123" s="63">
        <f t="shared" si="13"/>
        <v>2</v>
      </c>
      <c r="E123" s="83">
        <f t="shared" si="15"/>
        <v>54.8</v>
      </c>
      <c r="F123" s="85">
        <f t="shared" si="16"/>
        <v>109.6</v>
      </c>
      <c r="G123" s="64" t="s">
        <v>8</v>
      </c>
      <c r="H123" s="64" t="str">
        <f t="shared" si="17"/>
        <v>00540089570TRLO1</v>
      </c>
      <c r="J123" t="s">
        <v>94</v>
      </c>
      <c r="K123" t="s">
        <v>95</v>
      </c>
      <c r="L123">
        <v>2</v>
      </c>
      <c r="M123">
        <v>54.8</v>
      </c>
      <c r="N123" t="s">
        <v>127</v>
      </c>
      <c r="O123" t="s">
        <v>2305</v>
      </c>
      <c r="P123" t="s">
        <v>128</v>
      </c>
      <c r="Q123" t="s">
        <v>2306</v>
      </c>
      <c r="R123">
        <v>20877</v>
      </c>
      <c r="S123">
        <v>1</v>
      </c>
      <c r="T123">
        <v>1</v>
      </c>
      <c r="U123">
        <v>0</v>
      </c>
      <c r="V123" t="s">
        <v>2127</v>
      </c>
      <c r="W123" t="s">
        <v>103</v>
      </c>
      <c r="X123">
        <v>1</v>
      </c>
      <c r="Y123">
        <v>0</v>
      </c>
      <c r="Z123">
        <v>0</v>
      </c>
      <c r="AB123" t="s">
        <v>104</v>
      </c>
      <c r="AC123" t="s">
        <v>32</v>
      </c>
      <c r="AD123">
        <v>1</v>
      </c>
      <c r="AE123" t="s">
        <v>2306</v>
      </c>
      <c r="AF123" t="s">
        <v>94</v>
      </c>
      <c r="AG123">
        <v>1</v>
      </c>
      <c r="AJ123" t="s">
        <v>105</v>
      </c>
      <c r="AK123" t="s">
        <v>105</v>
      </c>
      <c r="AL123" t="s">
        <v>32</v>
      </c>
      <c r="AM123" t="s">
        <v>106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4"/>
        <v>15:47:43</v>
      </c>
      <c r="C124" s="62" t="s">
        <v>29</v>
      </c>
      <c r="D124" s="63">
        <f t="shared" si="13"/>
        <v>33</v>
      </c>
      <c r="E124" s="83">
        <f t="shared" si="15"/>
        <v>54.7</v>
      </c>
      <c r="F124" s="85">
        <f t="shared" si="16"/>
        <v>1805.1000000000001</v>
      </c>
      <c r="G124" s="64" t="s">
        <v>8</v>
      </c>
      <c r="H124" s="64" t="str">
        <f t="shared" si="17"/>
        <v>00540092820TRLO1</v>
      </c>
      <c r="J124" t="s">
        <v>94</v>
      </c>
      <c r="K124" t="s">
        <v>95</v>
      </c>
      <c r="L124">
        <v>33</v>
      </c>
      <c r="M124">
        <v>54.7</v>
      </c>
      <c r="N124" t="s">
        <v>127</v>
      </c>
      <c r="O124" t="s">
        <v>2307</v>
      </c>
      <c r="P124" t="s">
        <v>128</v>
      </c>
      <c r="Q124" t="s">
        <v>2308</v>
      </c>
      <c r="R124">
        <v>20877</v>
      </c>
      <c r="S124">
        <v>1</v>
      </c>
      <c r="T124">
        <v>1</v>
      </c>
      <c r="U124">
        <v>0</v>
      </c>
      <c r="V124" t="s">
        <v>2127</v>
      </c>
      <c r="W124" t="s">
        <v>103</v>
      </c>
      <c r="X124">
        <v>1</v>
      </c>
      <c r="Y124">
        <v>0</v>
      </c>
      <c r="Z124">
        <v>0</v>
      </c>
      <c r="AB124" t="s">
        <v>104</v>
      </c>
      <c r="AC124" t="s">
        <v>32</v>
      </c>
      <c r="AD124">
        <v>1</v>
      </c>
      <c r="AE124" t="s">
        <v>2308</v>
      </c>
      <c r="AF124" t="s">
        <v>94</v>
      </c>
      <c r="AG124">
        <v>1</v>
      </c>
      <c r="AJ124" t="s">
        <v>105</v>
      </c>
      <c r="AK124" t="s">
        <v>105</v>
      </c>
      <c r="AL124" t="s">
        <v>32</v>
      </c>
      <c r="AM124" t="s">
        <v>106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4"/>
        <v>15:50:14</v>
      </c>
      <c r="C125" s="62" t="s">
        <v>29</v>
      </c>
      <c r="D125" s="63">
        <f t="shared" si="13"/>
        <v>2</v>
      </c>
      <c r="E125" s="83">
        <f t="shared" si="15"/>
        <v>54.8</v>
      </c>
      <c r="F125" s="85">
        <f t="shared" si="16"/>
        <v>109.6</v>
      </c>
      <c r="G125" s="64" t="s">
        <v>8</v>
      </c>
      <c r="H125" s="64" t="str">
        <f t="shared" si="17"/>
        <v>00540094426TRLO1</v>
      </c>
      <c r="J125" t="s">
        <v>94</v>
      </c>
      <c r="K125" t="s">
        <v>95</v>
      </c>
      <c r="L125">
        <v>2</v>
      </c>
      <c r="M125">
        <v>54.8</v>
      </c>
      <c r="N125" t="s">
        <v>127</v>
      </c>
      <c r="O125" t="s">
        <v>2309</v>
      </c>
      <c r="P125" t="s">
        <v>128</v>
      </c>
      <c r="Q125" t="s">
        <v>2310</v>
      </c>
      <c r="R125">
        <v>20877</v>
      </c>
      <c r="S125">
        <v>1</v>
      </c>
      <c r="T125">
        <v>1</v>
      </c>
      <c r="U125">
        <v>0</v>
      </c>
      <c r="V125" t="s">
        <v>2127</v>
      </c>
      <c r="W125" t="s">
        <v>103</v>
      </c>
      <c r="X125">
        <v>1</v>
      </c>
      <c r="Y125">
        <v>0</v>
      </c>
      <c r="Z125">
        <v>0</v>
      </c>
      <c r="AB125" t="s">
        <v>104</v>
      </c>
      <c r="AC125" t="s">
        <v>32</v>
      </c>
      <c r="AD125">
        <v>1</v>
      </c>
      <c r="AE125" t="s">
        <v>2310</v>
      </c>
      <c r="AF125" t="s">
        <v>94</v>
      </c>
      <c r="AG125">
        <v>1</v>
      </c>
      <c r="AJ125" t="s">
        <v>105</v>
      </c>
      <c r="AK125" t="s">
        <v>105</v>
      </c>
      <c r="AL125" t="s">
        <v>32</v>
      </c>
      <c r="AM125" t="s">
        <v>106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4"/>
        <v>15:56:51</v>
      </c>
      <c r="C126" s="62" t="s">
        <v>29</v>
      </c>
      <c r="D126" s="63">
        <f t="shared" si="13"/>
        <v>10</v>
      </c>
      <c r="E126" s="83">
        <f t="shared" si="15"/>
        <v>54.95</v>
      </c>
      <c r="F126" s="85">
        <f t="shared" si="16"/>
        <v>549.5</v>
      </c>
      <c r="G126" s="64" t="s">
        <v>8</v>
      </c>
      <c r="H126" s="64" t="str">
        <f t="shared" si="17"/>
        <v>00540098933TRLO1</v>
      </c>
      <c r="J126" t="s">
        <v>94</v>
      </c>
      <c r="K126" t="s">
        <v>95</v>
      </c>
      <c r="L126">
        <v>10</v>
      </c>
      <c r="M126">
        <v>54.95</v>
      </c>
      <c r="N126" t="s">
        <v>127</v>
      </c>
      <c r="O126" t="s">
        <v>2311</v>
      </c>
      <c r="P126" t="s">
        <v>128</v>
      </c>
      <c r="Q126" t="s">
        <v>2312</v>
      </c>
      <c r="R126">
        <v>20877</v>
      </c>
      <c r="S126">
        <v>1</v>
      </c>
      <c r="T126">
        <v>1</v>
      </c>
      <c r="U126">
        <v>0</v>
      </c>
      <c r="V126" t="s">
        <v>2127</v>
      </c>
      <c r="W126" t="s">
        <v>103</v>
      </c>
      <c r="X126">
        <v>1</v>
      </c>
      <c r="Y126">
        <v>0</v>
      </c>
      <c r="Z126">
        <v>0</v>
      </c>
      <c r="AB126" t="s">
        <v>104</v>
      </c>
      <c r="AC126" t="s">
        <v>32</v>
      </c>
      <c r="AD126">
        <v>1</v>
      </c>
      <c r="AE126" t="s">
        <v>2312</v>
      </c>
      <c r="AF126" t="s">
        <v>94</v>
      </c>
      <c r="AG126">
        <v>1</v>
      </c>
      <c r="AJ126" t="s">
        <v>105</v>
      </c>
      <c r="AK126" t="s">
        <v>105</v>
      </c>
      <c r="AL126" t="s">
        <v>32</v>
      </c>
      <c r="AM126" t="s">
        <v>106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4"/>
        <v>15:56:51</v>
      </c>
      <c r="C127" s="62" t="s">
        <v>29</v>
      </c>
      <c r="D127" s="63">
        <f t="shared" si="13"/>
        <v>12</v>
      </c>
      <c r="E127" s="83">
        <f t="shared" si="15"/>
        <v>54.95</v>
      </c>
      <c r="F127" s="85">
        <f t="shared" si="16"/>
        <v>659.40000000000009</v>
      </c>
      <c r="G127" s="64" t="s">
        <v>8</v>
      </c>
      <c r="H127" s="64" t="str">
        <f t="shared" si="17"/>
        <v>00540098934TRLO1</v>
      </c>
      <c r="J127" t="s">
        <v>94</v>
      </c>
      <c r="K127" t="s">
        <v>95</v>
      </c>
      <c r="L127">
        <v>12</v>
      </c>
      <c r="M127">
        <v>54.95</v>
      </c>
      <c r="N127" t="s">
        <v>127</v>
      </c>
      <c r="O127" t="s">
        <v>2311</v>
      </c>
      <c r="P127" t="s">
        <v>128</v>
      </c>
      <c r="Q127" t="s">
        <v>2313</v>
      </c>
      <c r="R127">
        <v>20877</v>
      </c>
      <c r="S127">
        <v>1</v>
      </c>
      <c r="T127">
        <v>1</v>
      </c>
      <c r="U127">
        <v>0</v>
      </c>
      <c r="V127" t="s">
        <v>2127</v>
      </c>
      <c r="W127" t="s">
        <v>103</v>
      </c>
      <c r="X127">
        <v>1</v>
      </c>
      <c r="Y127">
        <v>0</v>
      </c>
      <c r="Z127">
        <v>0</v>
      </c>
      <c r="AB127" t="s">
        <v>104</v>
      </c>
      <c r="AC127" t="s">
        <v>32</v>
      </c>
      <c r="AD127">
        <v>1</v>
      </c>
      <c r="AE127" t="s">
        <v>2313</v>
      </c>
      <c r="AF127" t="s">
        <v>94</v>
      </c>
      <c r="AG127">
        <v>1</v>
      </c>
      <c r="AJ127" t="s">
        <v>105</v>
      </c>
      <c r="AK127" t="s">
        <v>105</v>
      </c>
      <c r="AL127" t="s">
        <v>32</v>
      </c>
      <c r="AM127" t="s">
        <v>106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4"/>
        <v>15:56:51</v>
      </c>
      <c r="C128" s="62" t="s">
        <v>29</v>
      </c>
      <c r="D128" s="63">
        <f t="shared" si="13"/>
        <v>8</v>
      </c>
      <c r="E128" s="83">
        <f t="shared" si="15"/>
        <v>54.95</v>
      </c>
      <c r="F128" s="85">
        <f t="shared" si="16"/>
        <v>439.6</v>
      </c>
      <c r="G128" s="64" t="s">
        <v>8</v>
      </c>
      <c r="H128" s="64" t="str">
        <f t="shared" si="17"/>
        <v>00540098935TRLO1</v>
      </c>
      <c r="J128" t="s">
        <v>94</v>
      </c>
      <c r="K128" t="s">
        <v>95</v>
      </c>
      <c r="L128">
        <v>8</v>
      </c>
      <c r="M128">
        <v>54.95</v>
      </c>
      <c r="N128" t="s">
        <v>127</v>
      </c>
      <c r="O128" t="s">
        <v>2311</v>
      </c>
      <c r="P128" t="s">
        <v>128</v>
      </c>
      <c r="Q128" t="s">
        <v>2314</v>
      </c>
      <c r="R128">
        <v>20877</v>
      </c>
      <c r="S128">
        <v>1</v>
      </c>
      <c r="T128">
        <v>1</v>
      </c>
      <c r="U128">
        <v>0</v>
      </c>
      <c r="V128" t="s">
        <v>2127</v>
      </c>
      <c r="W128" t="s">
        <v>103</v>
      </c>
      <c r="X128">
        <v>1</v>
      </c>
      <c r="Y128">
        <v>0</v>
      </c>
      <c r="Z128">
        <v>0</v>
      </c>
      <c r="AB128" t="s">
        <v>104</v>
      </c>
      <c r="AC128" t="s">
        <v>32</v>
      </c>
      <c r="AD128">
        <v>1</v>
      </c>
      <c r="AE128" t="s">
        <v>2314</v>
      </c>
      <c r="AF128" t="s">
        <v>94</v>
      </c>
      <c r="AG128">
        <v>1</v>
      </c>
      <c r="AJ128" t="s">
        <v>105</v>
      </c>
      <c r="AK128" t="s">
        <v>105</v>
      </c>
      <c r="AL128" t="s">
        <v>32</v>
      </c>
      <c r="AM128" t="s">
        <v>106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4"/>
        <v>15:56:51</v>
      </c>
      <c r="C129" s="62" t="s">
        <v>29</v>
      </c>
      <c r="D129" s="63">
        <f t="shared" si="13"/>
        <v>4</v>
      </c>
      <c r="E129" s="83">
        <f t="shared" si="15"/>
        <v>54.95</v>
      </c>
      <c r="F129" s="85">
        <f t="shared" si="16"/>
        <v>219.8</v>
      </c>
      <c r="G129" s="64" t="s">
        <v>8</v>
      </c>
      <c r="H129" s="64" t="str">
        <f t="shared" si="17"/>
        <v>00540098936TRLO1</v>
      </c>
      <c r="J129" t="s">
        <v>94</v>
      </c>
      <c r="K129" t="s">
        <v>95</v>
      </c>
      <c r="L129">
        <v>4</v>
      </c>
      <c r="M129">
        <v>54.95</v>
      </c>
      <c r="N129" t="s">
        <v>127</v>
      </c>
      <c r="O129" t="s">
        <v>2311</v>
      </c>
      <c r="P129" t="s">
        <v>128</v>
      </c>
      <c r="Q129" t="s">
        <v>2315</v>
      </c>
      <c r="R129">
        <v>20877</v>
      </c>
      <c r="S129">
        <v>1</v>
      </c>
      <c r="T129">
        <v>1</v>
      </c>
      <c r="U129">
        <v>0</v>
      </c>
      <c r="V129" t="s">
        <v>2127</v>
      </c>
      <c r="W129" t="s">
        <v>103</v>
      </c>
      <c r="X129">
        <v>1</v>
      </c>
      <c r="Y129">
        <v>0</v>
      </c>
      <c r="Z129">
        <v>0</v>
      </c>
      <c r="AB129" t="s">
        <v>104</v>
      </c>
      <c r="AC129" t="s">
        <v>32</v>
      </c>
      <c r="AD129">
        <v>1</v>
      </c>
      <c r="AE129" t="s">
        <v>2315</v>
      </c>
      <c r="AF129" t="s">
        <v>94</v>
      </c>
      <c r="AG129">
        <v>1</v>
      </c>
      <c r="AJ129" t="s">
        <v>105</v>
      </c>
      <c r="AK129" t="s">
        <v>105</v>
      </c>
      <c r="AL129" t="s">
        <v>32</v>
      </c>
      <c r="AM129" t="s">
        <v>106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4"/>
        <v>16:03:52</v>
      </c>
      <c r="C130" s="62" t="s">
        <v>29</v>
      </c>
      <c r="D130" s="63">
        <f t="shared" si="13"/>
        <v>8</v>
      </c>
      <c r="E130" s="83">
        <f t="shared" si="15"/>
        <v>55.2</v>
      </c>
      <c r="F130" s="85">
        <f t="shared" si="16"/>
        <v>441.6</v>
      </c>
      <c r="G130" s="64" t="s">
        <v>8</v>
      </c>
      <c r="H130" s="64" t="str">
        <f t="shared" si="17"/>
        <v>00540103625TRLO1</v>
      </c>
      <c r="J130" t="s">
        <v>94</v>
      </c>
      <c r="K130" t="s">
        <v>95</v>
      </c>
      <c r="L130">
        <v>8</v>
      </c>
      <c r="M130">
        <v>55.2</v>
      </c>
      <c r="N130" t="s">
        <v>127</v>
      </c>
      <c r="O130" t="s">
        <v>2316</v>
      </c>
      <c r="P130" t="s">
        <v>128</v>
      </c>
      <c r="Q130" t="s">
        <v>2317</v>
      </c>
      <c r="R130">
        <v>20877</v>
      </c>
      <c r="S130">
        <v>1</v>
      </c>
      <c r="T130">
        <v>1</v>
      </c>
      <c r="U130">
        <v>0</v>
      </c>
      <c r="V130" t="s">
        <v>2127</v>
      </c>
      <c r="W130" t="s">
        <v>103</v>
      </c>
      <c r="X130">
        <v>1</v>
      </c>
      <c r="Y130">
        <v>0</v>
      </c>
      <c r="Z130">
        <v>0</v>
      </c>
      <c r="AB130" t="s">
        <v>104</v>
      </c>
      <c r="AC130" t="s">
        <v>32</v>
      </c>
      <c r="AD130">
        <v>1</v>
      </c>
      <c r="AE130" t="s">
        <v>2317</v>
      </c>
      <c r="AF130" t="s">
        <v>94</v>
      </c>
      <c r="AG130">
        <v>1</v>
      </c>
      <c r="AJ130" t="s">
        <v>105</v>
      </c>
      <c r="AK130" t="s">
        <v>105</v>
      </c>
      <c r="AL130" t="s">
        <v>32</v>
      </c>
      <c r="AM130" t="s">
        <v>106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4"/>
        <v>16:03:52</v>
      </c>
      <c r="C131" s="62" t="s">
        <v>29</v>
      </c>
      <c r="D131" s="63">
        <f t="shared" si="13"/>
        <v>9</v>
      </c>
      <c r="E131" s="83">
        <f t="shared" si="15"/>
        <v>55.2</v>
      </c>
      <c r="F131" s="85">
        <f t="shared" si="16"/>
        <v>496.8</v>
      </c>
      <c r="G131" s="64" t="s">
        <v>8</v>
      </c>
      <c r="H131" s="64" t="str">
        <f t="shared" si="17"/>
        <v>00540103626TRLO1</v>
      </c>
      <c r="J131" t="s">
        <v>94</v>
      </c>
      <c r="K131" t="s">
        <v>95</v>
      </c>
      <c r="L131">
        <v>9</v>
      </c>
      <c r="M131">
        <v>55.2</v>
      </c>
      <c r="N131" t="s">
        <v>127</v>
      </c>
      <c r="O131" t="s">
        <v>2316</v>
      </c>
      <c r="P131" t="s">
        <v>128</v>
      </c>
      <c r="Q131" t="s">
        <v>2318</v>
      </c>
      <c r="R131">
        <v>20877</v>
      </c>
      <c r="S131">
        <v>1</v>
      </c>
      <c r="T131">
        <v>1</v>
      </c>
      <c r="U131">
        <v>0</v>
      </c>
      <c r="V131" t="s">
        <v>2127</v>
      </c>
      <c r="W131" t="s">
        <v>103</v>
      </c>
      <c r="X131">
        <v>1</v>
      </c>
      <c r="Y131">
        <v>0</v>
      </c>
      <c r="Z131">
        <v>0</v>
      </c>
      <c r="AB131" t="s">
        <v>104</v>
      </c>
      <c r="AC131" t="s">
        <v>32</v>
      </c>
      <c r="AD131">
        <v>1</v>
      </c>
      <c r="AE131" t="s">
        <v>2318</v>
      </c>
      <c r="AF131" t="s">
        <v>94</v>
      </c>
      <c r="AG131">
        <v>1</v>
      </c>
      <c r="AJ131" t="s">
        <v>105</v>
      </c>
      <c r="AK131" t="s">
        <v>105</v>
      </c>
      <c r="AL131" t="s">
        <v>32</v>
      </c>
      <c r="AM131" t="s">
        <v>106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4"/>
        <v>16:07:52</v>
      </c>
      <c r="C132" s="62" t="s">
        <v>29</v>
      </c>
      <c r="D132" s="63">
        <f t="shared" si="13"/>
        <v>52</v>
      </c>
      <c r="E132" s="83">
        <f t="shared" si="15"/>
        <v>55.2</v>
      </c>
      <c r="F132" s="85">
        <f t="shared" si="16"/>
        <v>2870.4</v>
      </c>
      <c r="G132" s="64" t="s">
        <v>8</v>
      </c>
      <c r="H132" s="64" t="str">
        <f t="shared" si="17"/>
        <v>00540106414TRLO1</v>
      </c>
      <c r="J132" t="s">
        <v>94</v>
      </c>
      <c r="K132" t="s">
        <v>95</v>
      </c>
      <c r="L132">
        <v>52</v>
      </c>
      <c r="M132">
        <v>55.2</v>
      </c>
      <c r="N132" t="s">
        <v>127</v>
      </c>
      <c r="O132" t="s">
        <v>2319</v>
      </c>
      <c r="P132" t="s">
        <v>128</v>
      </c>
      <c r="Q132" t="s">
        <v>2320</v>
      </c>
      <c r="R132">
        <v>20877</v>
      </c>
      <c r="S132">
        <v>1</v>
      </c>
      <c r="T132">
        <v>1</v>
      </c>
      <c r="U132">
        <v>0</v>
      </c>
      <c r="V132" t="s">
        <v>2127</v>
      </c>
      <c r="W132" t="s">
        <v>103</v>
      </c>
      <c r="X132">
        <v>1</v>
      </c>
      <c r="Y132">
        <v>0</v>
      </c>
      <c r="Z132">
        <v>0</v>
      </c>
      <c r="AB132" t="s">
        <v>104</v>
      </c>
      <c r="AC132" t="s">
        <v>32</v>
      </c>
      <c r="AD132">
        <v>1</v>
      </c>
      <c r="AE132" t="s">
        <v>2320</v>
      </c>
      <c r="AF132" t="s">
        <v>94</v>
      </c>
      <c r="AG132">
        <v>1</v>
      </c>
      <c r="AJ132" t="s">
        <v>105</v>
      </c>
      <c r="AK132" t="s">
        <v>105</v>
      </c>
      <c r="AL132" t="s">
        <v>32</v>
      </c>
      <c r="AM132" t="s">
        <v>106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4"/>
        <v>16:07:52</v>
      </c>
      <c r="C133" s="62" t="s">
        <v>29</v>
      </c>
      <c r="D133" s="63">
        <f t="shared" si="13"/>
        <v>39</v>
      </c>
      <c r="E133" s="83">
        <f t="shared" si="15"/>
        <v>55.2</v>
      </c>
      <c r="F133" s="85">
        <f t="shared" si="16"/>
        <v>2152.8000000000002</v>
      </c>
      <c r="G133" s="64" t="s">
        <v>8</v>
      </c>
      <c r="H133" s="64" t="str">
        <f t="shared" si="17"/>
        <v>00540106416TRLO1</v>
      </c>
      <c r="J133" t="s">
        <v>94</v>
      </c>
      <c r="K133" t="s">
        <v>95</v>
      </c>
      <c r="L133">
        <v>39</v>
      </c>
      <c r="M133">
        <v>55.2</v>
      </c>
      <c r="N133" t="s">
        <v>127</v>
      </c>
      <c r="O133" t="s">
        <v>2319</v>
      </c>
      <c r="P133" t="s">
        <v>128</v>
      </c>
      <c r="Q133" t="s">
        <v>2321</v>
      </c>
      <c r="R133">
        <v>20877</v>
      </c>
      <c r="S133">
        <v>1</v>
      </c>
      <c r="T133">
        <v>1</v>
      </c>
      <c r="U133">
        <v>0</v>
      </c>
      <c r="V133" t="s">
        <v>2127</v>
      </c>
      <c r="W133" t="s">
        <v>103</v>
      </c>
      <c r="X133">
        <v>1</v>
      </c>
      <c r="Y133">
        <v>0</v>
      </c>
      <c r="Z133">
        <v>0</v>
      </c>
      <c r="AB133" t="s">
        <v>104</v>
      </c>
      <c r="AC133" t="s">
        <v>32</v>
      </c>
      <c r="AD133">
        <v>1</v>
      </c>
      <c r="AE133" t="s">
        <v>2321</v>
      </c>
      <c r="AF133" t="s">
        <v>94</v>
      </c>
      <c r="AG133">
        <v>1</v>
      </c>
      <c r="AJ133" t="s">
        <v>105</v>
      </c>
      <c r="AK133" t="s">
        <v>105</v>
      </c>
      <c r="AL133" t="s">
        <v>32</v>
      </c>
      <c r="AM133" t="s">
        <v>106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4"/>
        <v>16:09:47</v>
      </c>
      <c r="C134" s="62" t="s">
        <v>29</v>
      </c>
      <c r="D134" s="63">
        <f t="shared" si="13"/>
        <v>4</v>
      </c>
      <c r="E134" s="83">
        <f t="shared" si="15"/>
        <v>55.3</v>
      </c>
      <c r="F134" s="85">
        <f t="shared" si="16"/>
        <v>221.2</v>
      </c>
      <c r="G134" s="64" t="s">
        <v>8</v>
      </c>
      <c r="H134" s="64" t="str">
        <f t="shared" si="17"/>
        <v>00540107708TRLO1</v>
      </c>
      <c r="J134" t="s">
        <v>94</v>
      </c>
      <c r="K134" t="s">
        <v>95</v>
      </c>
      <c r="L134">
        <v>4</v>
      </c>
      <c r="M134">
        <v>55.3</v>
      </c>
      <c r="N134" t="s">
        <v>127</v>
      </c>
      <c r="O134" t="s">
        <v>2322</v>
      </c>
      <c r="P134" t="s">
        <v>128</v>
      </c>
      <c r="Q134" t="s">
        <v>2323</v>
      </c>
      <c r="R134">
        <v>20877</v>
      </c>
      <c r="S134">
        <v>1</v>
      </c>
      <c r="T134">
        <v>1</v>
      </c>
      <c r="U134">
        <v>0</v>
      </c>
      <c r="V134" t="s">
        <v>2127</v>
      </c>
      <c r="W134" t="s">
        <v>103</v>
      </c>
      <c r="X134">
        <v>1</v>
      </c>
      <c r="Y134">
        <v>0</v>
      </c>
      <c r="Z134">
        <v>0</v>
      </c>
      <c r="AB134" t="s">
        <v>104</v>
      </c>
      <c r="AC134" t="s">
        <v>32</v>
      </c>
      <c r="AD134">
        <v>1</v>
      </c>
      <c r="AE134" t="s">
        <v>2323</v>
      </c>
      <c r="AF134" t="s">
        <v>94</v>
      </c>
      <c r="AG134">
        <v>1</v>
      </c>
      <c r="AJ134" t="s">
        <v>105</v>
      </c>
      <c r="AK134" t="s">
        <v>105</v>
      </c>
      <c r="AL134" t="s">
        <v>32</v>
      </c>
      <c r="AM134" t="s">
        <v>106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4"/>
        <v>16:11:49</v>
      </c>
      <c r="C135" s="62" t="s">
        <v>29</v>
      </c>
      <c r="D135" s="63">
        <f t="shared" si="13"/>
        <v>4</v>
      </c>
      <c r="E135" s="83">
        <f t="shared" si="15"/>
        <v>55.25</v>
      </c>
      <c r="F135" s="85">
        <f t="shared" si="16"/>
        <v>221</v>
      </c>
      <c r="G135" s="64" t="s">
        <v>8</v>
      </c>
      <c r="H135" s="64" t="str">
        <f t="shared" si="17"/>
        <v>00540108964TRLO1</v>
      </c>
      <c r="J135" t="s">
        <v>94</v>
      </c>
      <c r="K135" t="s">
        <v>95</v>
      </c>
      <c r="L135">
        <v>4</v>
      </c>
      <c r="M135">
        <v>55.25</v>
      </c>
      <c r="N135" t="s">
        <v>127</v>
      </c>
      <c r="O135" t="s">
        <v>2324</v>
      </c>
      <c r="P135" t="s">
        <v>128</v>
      </c>
      <c r="Q135" t="s">
        <v>2325</v>
      </c>
      <c r="R135">
        <v>20877</v>
      </c>
      <c r="S135">
        <v>1</v>
      </c>
      <c r="T135">
        <v>1</v>
      </c>
      <c r="U135">
        <v>0</v>
      </c>
      <c r="V135" t="s">
        <v>2127</v>
      </c>
      <c r="W135" t="s">
        <v>103</v>
      </c>
      <c r="X135">
        <v>1</v>
      </c>
      <c r="Y135">
        <v>0</v>
      </c>
      <c r="Z135">
        <v>0</v>
      </c>
      <c r="AB135" t="s">
        <v>104</v>
      </c>
      <c r="AC135" t="s">
        <v>32</v>
      </c>
      <c r="AD135">
        <v>1</v>
      </c>
      <c r="AE135" t="s">
        <v>2325</v>
      </c>
      <c r="AF135" t="s">
        <v>94</v>
      </c>
      <c r="AG135">
        <v>1</v>
      </c>
      <c r="AJ135" t="s">
        <v>105</v>
      </c>
      <c r="AK135" t="s">
        <v>105</v>
      </c>
      <c r="AL135" t="s">
        <v>32</v>
      </c>
      <c r="AM135" t="s">
        <v>106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4"/>
        <v>16:11:49</v>
      </c>
      <c r="C136" s="62" t="s">
        <v>29</v>
      </c>
      <c r="D136" s="63">
        <f t="shared" si="13"/>
        <v>8</v>
      </c>
      <c r="E136" s="83">
        <f t="shared" si="15"/>
        <v>55.25</v>
      </c>
      <c r="F136" s="85">
        <f t="shared" si="16"/>
        <v>442</v>
      </c>
      <c r="G136" s="64" t="s">
        <v>8</v>
      </c>
      <c r="H136" s="64" t="str">
        <f t="shared" si="17"/>
        <v>00540108965TRLO1</v>
      </c>
      <c r="J136" t="s">
        <v>94</v>
      </c>
      <c r="K136" t="s">
        <v>95</v>
      </c>
      <c r="L136">
        <v>8</v>
      </c>
      <c r="M136">
        <v>55.25</v>
      </c>
      <c r="N136" t="s">
        <v>127</v>
      </c>
      <c r="O136" t="s">
        <v>2324</v>
      </c>
      <c r="P136" t="s">
        <v>128</v>
      </c>
      <c r="Q136" t="s">
        <v>2326</v>
      </c>
      <c r="R136">
        <v>20877</v>
      </c>
      <c r="S136">
        <v>1</v>
      </c>
      <c r="T136">
        <v>1</v>
      </c>
      <c r="U136">
        <v>0</v>
      </c>
      <c r="V136" t="s">
        <v>2127</v>
      </c>
      <c r="W136" t="s">
        <v>103</v>
      </c>
      <c r="X136">
        <v>1</v>
      </c>
      <c r="Y136">
        <v>0</v>
      </c>
      <c r="Z136">
        <v>0</v>
      </c>
      <c r="AB136" t="s">
        <v>104</v>
      </c>
      <c r="AC136" t="s">
        <v>32</v>
      </c>
      <c r="AD136">
        <v>1</v>
      </c>
      <c r="AE136" t="s">
        <v>2326</v>
      </c>
      <c r="AF136" t="s">
        <v>94</v>
      </c>
      <c r="AG136">
        <v>1</v>
      </c>
      <c r="AJ136" t="s">
        <v>105</v>
      </c>
      <c r="AK136" t="s">
        <v>105</v>
      </c>
      <c r="AL136" t="s">
        <v>32</v>
      </c>
      <c r="AM136" t="s">
        <v>106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4"/>
        <v>16:12:39</v>
      </c>
      <c r="C137" s="62" t="s">
        <v>29</v>
      </c>
      <c r="D137" s="63">
        <f t="shared" si="13"/>
        <v>10</v>
      </c>
      <c r="E137" s="83">
        <f t="shared" si="15"/>
        <v>55.2</v>
      </c>
      <c r="F137" s="85">
        <f t="shared" si="16"/>
        <v>552</v>
      </c>
      <c r="G137" s="64" t="s">
        <v>8</v>
      </c>
      <c r="H137" s="64" t="str">
        <f t="shared" si="17"/>
        <v>00540109446TRLO1</v>
      </c>
      <c r="J137" t="s">
        <v>94</v>
      </c>
      <c r="K137" t="s">
        <v>95</v>
      </c>
      <c r="L137">
        <v>10</v>
      </c>
      <c r="M137">
        <v>55.2</v>
      </c>
      <c r="N137" t="s">
        <v>127</v>
      </c>
      <c r="O137" t="s">
        <v>2327</v>
      </c>
      <c r="P137" t="s">
        <v>128</v>
      </c>
      <c r="Q137" t="s">
        <v>2328</v>
      </c>
      <c r="R137">
        <v>20877</v>
      </c>
      <c r="S137">
        <v>1</v>
      </c>
      <c r="T137">
        <v>1</v>
      </c>
      <c r="U137">
        <v>0</v>
      </c>
      <c r="V137" t="s">
        <v>2127</v>
      </c>
      <c r="W137" t="s">
        <v>103</v>
      </c>
      <c r="X137">
        <v>1</v>
      </c>
      <c r="Y137">
        <v>0</v>
      </c>
      <c r="Z137">
        <v>0</v>
      </c>
      <c r="AB137" t="s">
        <v>104</v>
      </c>
      <c r="AC137" t="s">
        <v>32</v>
      </c>
      <c r="AD137">
        <v>1</v>
      </c>
      <c r="AE137" t="s">
        <v>2328</v>
      </c>
      <c r="AF137" t="s">
        <v>94</v>
      </c>
      <c r="AG137">
        <v>1</v>
      </c>
      <c r="AJ137" t="s">
        <v>105</v>
      </c>
      <c r="AK137" t="s">
        <v>105</v>
      </c>
      <c r="AL137" t="s">
        <v>32</v>
      </c>
      <c r="AM137" t="s">
        <v>106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4"/>
        <v>16:12:39</v>
      </c>
      <c r="C138" s="62" t="s">
        <v>29</v>
      </c>
      <c r="D138" s="63">
        <f t="shared" si="13"/>
        <v>35</v>
      </c>
      <c r="E138" s="83">
        <f t="shared" si="15"/>
        <v>55.2</v>
      </c>
      <c r="F138" s="85">
        <f t="shared" si="16"/>
        <v>1932</v>
      </c>
      <c r="G138" s="64" t="s">
        <v>8</v>
      </c>
      <c r="H138" s="64" t="str">
        <f t="shared" si="17"/>
        <v>00540109447TRLO1</v>
      </c>
      <c r="J138" t="s">
        <v>94</v>
      </c>
      <c r="K138" t="s">
        <v>95</v>
      </c>
      <c r="L138">
        <v>35</v>
      </c>
      <c r="M138">
        <v>55.2</v>
      </c>
      <c r="N138" t="s">
        <v>127</v>
      </c>
      <c r="O138" t="s">
        <v>2327</v>
      </c>
      <c r="P138" t="s">
        <v>128</v>
      </c>
      <c r="Q138" t="s">
        <v>2329</v>
      </c>
      <c r="R138">
        <v>20877</v>
      </c>
      <c r="S138">
        <v>1</v>
      </c>
      <c r="T138">
        <v>1</v>
      </c>
      <c r="U138">
        <v>0</v>
      </c>
      <c r="V138" t="s">
        <v>2127</v>
      </c>
      <c r="W138" t="s">
        <v>103</v>
      </c>
      <c r="X138">
        <v>1</v>
      </c>
      <c r="Y138">
        <v>0</v>
      </c>
      <c r="Z138">
        <v>0</v>
      </c>
      <c r="AB138" t="s">
        <v>104</v>
      </c>
      <c r="AC138" t="s">
        <v>32</v>
      </c>
      <c r="AD138">
        <v>1</v>
      </c>
      <c r="AE138" t="s">
        <v>2329</v>
      </c>
      <c r="AF138" t="s">
        <v>94</v>
      </c>
      <c r="AG138">
        <v>1</v>
      </c>
      <c r="AJ138" t="s">
        <v>105</v>
      </c>
      <c r="AK138" t="s">
        <v>105</v>
      </c>
      <c r="AL138" t="s">
        <v>32</v>
      </c>
      <c r="AM138" t="s">
        <v>106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4"/>
        <v>16:12:39</v>
      </c>
      <c r="C139" s="62" t="s">
        <v>29</v>
      </c>
      <c r="D139" s="63">
        <f t="shared" si="13"/>
        <v>2</v>
      </c>
      <c r="E139" s="83">
        <f t="shared" si="15"/>
        <v>55.3</v>
      </c>
      <c r="F139" s="85">
        <f t="shared" si="16"/>
        <v>110.6</v>
      </c>
      <c r="G139" s="64" t="s">
        <v>8</v>
      </c>
      <c r="H139" s="64" t="str">
        <f t="shared" si="17"/>
        <v>00540109448TRLO1</v>
      </c>
      <c r="J139" t="s">
        <v>94</v>
      </c>
      <c r="K139" t="s">
        <v>95</v>
      </c>
      <c r="L139">
        <v>2</v>
      </c>
      <c r="M139">
        <v>55.3</v>
      </c>
      <c r="N139" t="s">
        <v>127</v>
      </c>
      <c r="O139" t="s">
        <v>2327</v>
      </c>
      <c r="P139" t="s">
        <v>128</v>
      </c>
      <c r="Q139" t="s">
        <v>2330</v>
      </c>
      <c r="R139">
        <v>20877</v>
      </c>
      <c r="S139">
        <v>1</v>
      </c>
      <c r="T139">
        <v>1</v>
      </c>
      <c r="U139">
        <v>0</v>
      </c>
      <c r="V139" t="s">
        <v>2127</v>
      </c>
      <c r="W139" t="s">
        <v>103</v>
      </c>
      <c r="X139">
        <v>1</v>
      </c>
      <c r="Y139">
        <v>0</v>
      </c>
      <c r="Z139">
        <v>0</v>
      </c>
      <c r="AB139" t="s">
        <v>104</v>
      </c>
      <c r="AC139" t="s">
        <v>32</v>
      </c>
      <c r="AD139">
        <v>1</v>
      </c>
      <c r="AE139" t="s">
        <v>2330</v>
      </c>
      <c r="AF139" t="s">
        <v>94</v>
      </c>
      <c r="AG139">
        <v>1</v>
      </c>
      <c r="AJ139" t="s">
        <v>105</v>
      </c>
      <c r="AK139" t="s">
        <v>105</v>
      </c>
      <c r="AL139" t="s">
        <v>32</v>
      </c>
      <c r="AM139" t="s">
        <v>106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4"/>
        <v>16:12:39</v>
      </c>
      <c r="C140" s="62" t="s">
        <v>29</v>
      </c>
      <c r="D140" s="63">
        <f t="shared" si="13"/>
        <v>2</v>
      </c>
      <c r="E140" s="83">
        <f t="shared" si="15"/>
        <v>55.3</v>
      </c>
      <c r="F140" s="85">
        <f t="shared" si="16"/>
        <v>110.6</v>
      </c>
      <c r="G140" s="64" t="s">
        <v>8</v>
      </c>
      <c r="H140" s="64" t="str">
        <f t="shared" si="17"/>
        <v>00540109449TRLO1</v>
      </c>
      <c r="J140" t="s">
        <v>94</v>
      </c>
      <c r="K140" t="s">
        <v>95</v>
      </c>
      <c r="L140">
        <v>2</v>
      </c>
      <c r="M140">
        <v>55.3</v>
      </c>
      <c r="N140" t="s">
        <v>127</v>
      </c>
      <c r="O140" t="s">
        <v>2327</v>
      </c>
      <c r="P140" t="s">
        <v>128</v>
      </c>
      <c r="Q140" t="s">
        <v>2331</v>
      </c>
      <c r="R140">
        <v>20877</v>
      </c>
      <c r="S140">
        <v>1</v>
      </c>
      <c r="T140">
        <v>1</v>
      </c>
      <c r="U140">
        <v>0</v>
      </c>
      <c r="V140" t="s">
        <v>2127</v>
      </c>
      <c r="W140" t="s">
        <v>103</v>
      </c>
      <c r="X140">
        <v>1</v>
      </c>
      <c r="Y140">
        <v>0</v>
      </c>
      <c r="Z140">
        <v>0</v>
      </c>
      <c r="AB140" t="s">
        <v>104</v>
      </c>
      <c r="AC140" t="s">
        <v>32</v>
      </c>
      <c r="AD140">
        <v>1</v>
      </c>
      <c r="AE140" t="s">
        <v>2331</v>
      </c>
      <c r="AF140" t="s">
        <v>94</v>
      </c>
      <c r="AG140">
        <v>1</v>
      </c>
      <c r="AJ140" t="s">
        <v>105</v>
      </c>
      <c r="AK140" t="s">
        <v>105</v>
      </c>
      <c r="AL140" t="s">
        <v>32</v>
      </c>
      <c r="AM140" t="s">
        <v>106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4"/>
        <v>16:13:56</v>
      </c>
      <c r="C141" s="62" t="s">
        <v>29</v>
      </c>
      <c r="D141" s="63">
        <f t="shared" ref="D141:D204" si="18">L141</f>
        <v>4</v>
      </c>
      <c r="E141" s="83">
        <f t="shared" si="15"/>
        <v>55</v>
      </c>
      <c r="F141" s="85">
        <f t="shared" si="16"/>
        <v>220</v>
      </c>
      <c r="G141" s="64" t="s">
        <v>8</v>
      </c>
      <c r="H141" s="64" t="str">
        <f t="shared" si="17"/>
        <v>00540110426TRLO1</v>
      </c>
      <c r="J141" t="s">
        <v>94</v>
      </c>
      <c r="K141" t="s">
        <v>95</v>
      </c>
      <c r="L141">
        <v>4</v>
      </c>
      <c r="M141">
        <v>55</v>
      </c>
      <c r="N141" t="s">
        <v>127</v>
      </c>
      <c r="O141" t="s">
        <v>2332</v>
      </c>
      <c r="P141" t="s">
        <v>128</v>
      </c>
      <c r="Q141" t="s">
        <v>2333</v>
      </c>
      <c r="R141">
        <v>20877</v>
      </c>
      <c r="S141">
        <v>1</v>
      </c>
      <c r="T141">
        <v>1</v>
      </c>
      <c r="U141">
        <v>0</v>
      </c>
      <c r="V141" t="s">
        <v>2127</v>
      </c>
      <c r="W141" t="s">
        <v>103</v>
      </c>
      <c r="X141">
        <v>1</v>
      </c>
      <c r="Y141">
        <v>0</v>
      </c>
      <c r="Z141">
        <v>0</v>
      </c>
      <c r="AB141" t="s">
        <v>104</v>
      </c>
      <c r="AC141" t="s">
        <v>32</v>
      </c>
      <c r="AD141">
        <v>1</v>
      </c>
      <c r="AE141" t="s">
        <v>2333</v>
      </c>
      <c r="AF141" t="s">
        <v>94</v>
      </c>
      <c r="AG141">
        <v>1</v>
      </c>
      <c r="AJ141" t="s">
        <v>105</v>
      </c>
      <c r="AK141" t="s">
        <v>105</v>
      </c>
      <c r="AL141" t="s">
        <v>32</v>
      </c>
      <c r="AM141" t="s">
        <v>106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4"/>
        <v>16:14:31</v>
      </c>
      <c r="C142" s="62" t="s">
        <v>29</v>
      </c>
      <c r="D142" s="63">
        <f t="shared" si="18"/>
        <v>34</v>
      </c>
      <c r="E142" s="83">
        <f t="shared" si="15"/>
        <v>55</v>
      </c>
      <c r="F142" s="85">
        <f t="shared" si="16"/>
        <v>1870</v>
      </c>
      <c r="G142" s="64" t="s">
        <v>8</v>
      </c>
      <c r="H142" s="64" t="str">
        <f t="shared" si="17"/>
        <v>00540110906TRLO1</v>
      </c>
      <c r="J142" t="s">
        <v>94</v>
      </c>
      <c r="K142" t="s">
        <v>95</v>
      </c>
      <c r="L142">
        <v>34</v>
      </c>
      <c r="M142">
        <v>55</v>
      </c>
      <c r="N142" t="s">
        <v>127</v>
      </c>
      <c r="O142" t="s">
        <v>2334</v>
      </c>
      <c r="P142" t="s">
        <v>128</v>
      </c>
      <c r="Q142" t="s">
        <v>2335</v>
      </c>
      <c r="R142">
        <v>20877</v>
      </c>
      <c r="S142">
        <v>1</v>
      </c>
      <c r="T142">
        <v>1</v>
      </c>
      <c r="U142">
        <v>0</v>
      </c>
      <c r="V142" t="s">
        <v>2127</v>
      </c>
      <c r="W142" t="s">
        <v>103</v>
      </c>
      <c r="X142">
        <v>1</v>
      </c>
      <c r="Y142">
        <v>0</v>
      </c>
      <c r="Z142">
        <v>0</v>
      </c>
      <c r="AB142" t="s">
        <v>104</v>
      </c>
      <c r="AC142" t="s">
        <v>32</v>
      </c>
      <c r="AD142">
        <v>1</v>
      </c>
      <c r="AE142" t="s">
        <v>2335</v>
      </c>
      <c r="AF142" t="s">
        <v>94</v>
      </c>
      <c r="AG142">
        <v>1</v>
      </c>
      <c r="AJ142" t="s">
        <v>105</v>
      </c>
      <c r="AK142" t="s">
        <v>105</v>
      </c>
      <c r="AL142" t="s">
        <v>32</v>
      </c>
      <c r="AM142" t="s">
        <v>106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4"/>
        <v>16:15:01</v>
      </c>
      <c r="C143" s="62" t="s">
        <v>29</v>
      </c>
      <c r="D143" s="63">
        <f t="shared" si="18"/>
        <v>4</v>
      </c>
      <c r="E143" s="83">
        <f t="shared" si="15"/>
        <v>55.1</v>
      </c>
      <c r="F143" s="85">
        <f t="shared" si="16"/>
        <v>220.4</v>
      </c>
      <c r="G143" s="64" t="s">
        <v>8</v>
      </c>
      <c r="H143" s="64" t="str">
        <f t="shared" si="17"/>
        <v>00540111102TRLO1</v>
      </c>
      <c r="J143" t="s">
        <v>94</v>
      </c>
      <c r="K143" t="s">
        <v>95</v>
      </c>
      <c r="L143">
        <v>4</v>
      </c>
      <c r="M143">
        <v>55.1</v>
      </c>
      <c r="N143" t="s">
        <v>127</v>
      </c>
      <c r="O143" t="s">
        <v>2336</v>
      </c>
      <c r="P143" t="s">
        <v>128</v>
      </c>
      <c r="Q143" t="s">
        <v>2337</v>
      </c>
      <c r="R143">
        <v>20877</v>
      </c>
      <c r="S143">
        <v>1</v>
      </c>
      <c r="T143">
        <v>1</v>
      </c>
      <c r="U143">
        <v>0</v>
      </c>
      <c r="V143" t="s">
        <v>2127</v>
      </c>
      <c r="W143" t="s">
        <v>103</v>
      </c>
      <c r="X143">
        <v>1</v>
      </c>
      <c r="Y143">
        <v>0</v>
      </c>
      <c r="Z143">
        <v>0</v>
      </c>
      <c r="AB143" t="s">
        <v>104</v>
      </c>
      <c r="AC143" t="s">
        <v>32</v>
      </c>
      <c r="AD143">
        <v>1</v>
      </c>
      <c r="AE143" t="s">
        <v>2337</v>
      </c>
      <c r="AF143" t="s">
        <v>94</v>
      </c>
      <c r="AG143">
        <v>1</v>
      </c>
      <c r="AJ143" t="s">
        <v>105</v>
      </c>
      <c r="AK143" t="s">
        <v>105</v>
      </c>
      <c r="AL143" t="s">
        <v>32</v>
      </c>
      <c r="AM143" t="s">
        <v>106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4"/>
        <v>16:15:04</v>
      </c>
      <c r="C144" s="62" t="s">
        <v>29</v>
      </c>
      <c r="D144" s="63">
        <f t="shared" si="18"/>
        <v>25</v>
      </c>
      <c r="E144" s="83">
        <f t="shared" si="15"/>
        <v>55.05</v>
      </c>
      <c r="F144" s="85">
        <f t="shared" si="16"/>
        <v>1376.25</v>
      </c>
      <c r="G144" s="64" t="s">
        <v>8</v>
      </c>
      <c r="H144" s="64" t="str">
        <f t="shared" si="17"/>
        <v>00540111206TRLO1</v>
      </c>
      <c r="J144" t="s">
        <v>94</v>
      </c>
      <c r="K144" t="s">
        <v>95</v>
      </c>
      <c r="L144">
        <v>25</v>
      </c>
      <c r="M144">
        <v>55.05</v>
      </c>
      <c r="N144" t="s">
        <v>127</v>
      </c>
      <c r="O144" t="s">
        <v>2338</v>
      </c>
      <c r="P144" t="s">
        <v>128</v>
      </c>
      <c r="Q144" t="s">
        <v>2339</v>
      </c>
      <c r="R144">
        <v>20877</v>
      </c>
      <c r="S144">
        <v>1</v>
      </c>
      <c r="T144">
        <v>1</v>
      </c>
      <c r="U144">
        <v>0</v>
      </c>
      <c r="V144" t="s">
        <v>2127</v>
      </c>
      <c r="W144" t="s">
        <v>103</v>
      </c>
      <c r="X144">
        <v>1</v>
      </c>
      <c r="Y144">
        <v>0</v>
      </c>
      <c r="Z144">
        <v>0</v>
      </c>
      <c r="AB144" t="s">
        <v>104</v>
      </c>
      <c r="AC144" t="s">
        <v>32</v>
      </c>
      <c r="AD144">
        <v>1</v>
      </c>
      <c r="AE144" t="s">
        <v>2339</v>
      </c>
      <c r="AF144" t="s">
        <v>94</v>
      </c>
      <c r="AG144">
        <v>1</v>
      </c>
      <c r="AJ144" t="s">
        <v>105</v>
      </c>
      <c r="AK144" t="s">
        <v>105</v>
      </c>
      <c r="AL144" t="s">
        <v>32</v>
      </c>
      <c r="AM144" t="s">
        <v>106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4"/>
        <v>16:16:41</v>
      </c>
      <c r="C145" s="62" t="s">
        <v>29</v>
      </c>
      <c r="D145" s="63">
        <f t="shared" si="18"/>
        <v>58</v>
      </c>
      <c r="E145" s="83">
        <f t="shared" si="15"/>
        <v>55.3</v>
      </c>
      <c r="F145" s="85">
        <f t="shared" si="16"/>
        <v>3207.3999999999996</v>
      </c>
      <c r="G145" s="64" t="s">
        <v>8</v>
      </c>
      <c r="H145" s="64" t="str">
        <f t="shared" si="17"/>
        <v>00540114228TRLO1</v>
      </c>
      <c r="J145" t="s">
        <v>94</v>
      </c>
      <c r="K145" t="s">
        <v>95</v>
      </c>
      <c r="L145">
        <v>58</v>
      </c>
      <c r="M145">
        <v>55.3</v>
      </c>
      <c r="N145" t="s">
        <v>127</v>
      </c>
      <c r="O145" t="s">
        <v>2340</v>
      </c>
      <c r="P145" t="s">
        <v>128</v>
      </c>
      <c r="Q145" t="s">
        <v>2341</v>
      </c>
      <c r="R145">
        <v>20877</v>
      </c>
      <c r="S145">
        <v>1</v>
      </c>
      <c r="T145">
        <v>1</v>
      </c>
      <c r="U145">
        <v>0</v>
      </c>
      <c r="V145" t="s">
        <v>2127</v>
      </c>
      <c r="W145" t="s">
        <v>103</v>
      </c>
      <c r="X145">
        <v>1</v>
      </c>
      <c r="Y145">
        <v>0</v>
      </c>
      <c r="Z145">
        <v>0</v>
      </c>
      <c r="AB145" t="s">
        <v>104</v>
      </c>
      <c r="AC145" t="s">
        <v>32</v>
      </c>
      <c r="AD145">
        <v>1</v>
      </c>
      <c r="AE145" t="s">
        <v>2341</v>
      </c>
      <c r="AF145" t="s">
        <v>94</v>
      </c>
      <c r="AG145">
        <v>1</v>
      </c>
      <c r="AJ145" t="s">
        <v>105</v>
      </c>
      <c r="AK145" t="s">
        <v>105</v>
      </c>
      <c r="AL145" t="s">
        <v>32</v>
      </c>
      <c r="AM145" t="s">
        <v>106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4"/>
        <v>16:18:15</v>
      </c>
      <c r="C146" s="62" t="s">
        <v>29</v>
      </c>
      <c r="D146" s="63">
        <f t="shared" si="18"/>
        <v>12</v>
      </c>
      <c r="E146" s="83">
        <f t="shared" si="15"/>
        <v>55.2</v>
      </c>
      <c r="F146" s="85">
        <f t="shared" si="16"/>
        <v>662.40000000000009</v>
      </c>
      <c r="G146" s="64" t="s">
        <v>8</v>
      </c>
      <c r="H146" s="64" t="str">
        <f t="shared" si="17"/>
        <v>00540115290TRLO1</v>
      </c>
      <c r="J146" t="s">
        <v>94</v>
      </c>
      <c r="K146" t="s">
        <v>95</v>
      </c>
      <c r="L146">
        <v>12</v>
      </c>
      <c r="M146">
        <v>55.2</v>
      </c>
      <c r="N146" t="s">
        <v>127</v>
      </c>
      <c r="O146" t="s">
        <v>2342</v>
      </c>
      <c r="P146" t="s">
        <v>128</v>
      </c>
      <c r="Q146" t="s">
        <v>2343</v>
      </c>
      <c r="R146">
        <v>20877</v>
      </c>
      <c r="S146">
        <v>1</v>
      </c>
      <c r="T146">
        <v>1</v>
      </c>
      <c r="U146">
        <v>0</v>
      </c>
      <c r="V146" t="s">
        <v>2127</v>
      </c>
      <c r="W146" t="s">
        <v>103</v>
      </c>
      <c r="X146">
        <v>1</v>
      </c>
      <c r="Y146">
        <v>0</v>
      </c>
      <c r="Z146">
        <v>0</v>
      </c>
      <c r="AB146" t="s">
        <v>104</v>
      </c>
      <c r="AC146" t="s">
        <v>32</v>
      </c>
      <c r="AD146">
        <v>1</v>
      </c>
      <c r="AE146" t="s">
        <v>2343</v>
      </c>
      <c r="AF146" t="s">
        <v>94</v>
      </c>
      <c r="AG146">
        <v>1</v>
      </c>
      <c r="AJ146" t="s">
        <v>105</v>
      </c>
      <c r="AK146" t="s">
        <v>105</v>
      </c>
      <c r="AL146" t="s">
        <v>32</v>
      </c>
      <c r="AM146" t="s">
        <v>106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4"/>
        <v>16:21:02</v>
      </c>
      <c r="C147" s="62" t="s">
        <v>29</v>
      </c>
      <c r="D147" s="63">
        <f t="shared" si="18"/>
        <v>12</v>
      </c>
      <c r="E147" s="83">
        <f t="shared" si="15"/>
        <v>55.2</v>
      </c>
      <c r="F147" s="85">
        <f t="shared" si="16"/>
        <v>662.40000000000009</v>
      </c>
      <c r="G147" s="64" t="s">
        <v>8</v>
      </c>
      <c r="H147" s="64" t="str">
        <f t="shared" si="17"/>
        <v>00540117089TRLO1</v>
      </c>
      <c r="J147" t="s">
        <v>94</v>
      </c>
      <c r="K147" t="s">
        <v>95</v>
      </c>
      <c r="L147">
        <v>12</v>
      </c>
      <c r="M147">
        <v>55.2</v>
      </c>
      <c r="N147" t="s">
        <v>127</v>
      </c>
      <c r="O147" t="s">
        <v>2344</v>
      </c>
      <c r="P147" t="s">
        <v>128</v>
      </c>
      <c r="Q147" t="s">
        <v>2345</v>
      </c>
      <c r="R147">
        <v>20877</v>
      </c>
      <c r="S147">
        <v>1</v>
      </c>
      <c r="T147">
        <v>1</v>
      </c>
      <c r="U147">
        <v>0</v>
      </c>
      <c r="V147" t="s">
        <v>2127</v>
      </c>
      <c r="W147" t="s">
        <v>103</v>
      </c>
      <c r="X147">
        <v>1</v>
      </c>
      <c r="Y147">
        <v>0</v>
      </c>
      <c r="Z147">
        <v>0</v>
      </c>
      <c r="AB147" t="s">
        <v>104</v>
      </c>
      <c r="AC147" t="s">
        <v>32</v>
      </c>
      <c r="AD147">
        <v>1</v>
      </c>
      <c r="AE147" t="s">
        <v>2345</v>
      </c>
      <c r="AF147" t="s">
        <v>94</v>
      </c>
      <c r="AG147">
        <v>1</v>
      </c>
      <c r="AJ147" t="s">
        <v>105</v>
      </c>
      <c r="AK147" t="s">
        <v>105</v>
      </c>
      <c r="AL147" t="s">
        <v>32</v>
      </c>
      <c r="AM147" t="s">
        <v>106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4"/>
        <v>16:22:29</v>
      </c>
      <c r="C148" s="62" t="s">
        <v>29</v>
      </c>
      <c r="D148" s="63">
        <f t="shared" si="18"/>
        <v>2</v>
      </c>
      <c r="E148" s="83">
        <f t="shared" si="15"/>
        <v>55.1</v>
      </c>
      <c r="F148" s="85">
        <f t="shared" si="16"/>
        <v>110.2</v>
      </c>
      <c r="G148" s="64" t="s">
        <v>8</v>
      </c>
      <c r="H148" s="64" t="str">
        <f t="shared" si="17"/>
        <v>00540118200TRLO1</v>
      </c>
      <c r="J148" t="s">
        <v>94</v>
      </c>
      <c r="K148" t="s">
        <v>95</v>
      </c>
      <c r="L148">
        <v>2</v>
      </c>
      <c r="M148">
        <v>55.1</v>
      </c>
      <c r="N148" t="s">
        <v>127</v>
      </c>
      <c r="O148" t="s">
        <v>2346</v>
      </c>
      <c r="P148" t="s">
        <v>128</v>
      </c>
      <c r="Q148" t="s">
        <v>2347</v>
      </c>
      <c r="R148">
        <v>20877</v>
      </c>
      <c r="S148">
        <v>1</v>
      </c>
      <c r="T148">
        <v>1</v>
      </c>
      <c r="U148">
        <v>0</v>
      </c>
      <c r="V148" t="s">
        <v>2127</v>
      </c>
      <c r="W148" t="s">
        <v>103</v>
      </c>
      <c r="X148">
        <v>1</v>
      </c>
      <c r="Y148">
        <v>0</v>
      </c>
      <c r="Z148">
        <v>0</v>
      </c>
      <c r="AB148" t="s">
        <v>104</v>
      </c>
      <c r="AC148" t="s">
        <v>32</v>
      </c>
      <c r="AD148">
        <v>1</v>
      </c>
      <c r="AE148" t="s">
        <v>2347</v>
      </c>
      <c r="AF148" t="s">
        <v>94</v>
      </c>
      <c r="AG148">
        <v>1</v>
      </c>
      <c r="AJ148" t="s">
        <v>105</v>
      </c>
      <c r="AK148" t="s">
        <v>105</v>
      </c>
      <c r="AL148" t="s">
        <v>32</v>
      </c>
      <c r="AM148" t="s">
        <v>106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4"/>
        <v>16:22:29</v>
      </c>
      <c r="C149" s="62" t="s">
        <v>29</v>
      </c>
      <c r="D149" s="63">
        <f t="shared" si="18"/>
        <v>9</v>
      </c>
      <c r="E149" s="83">
        <f t="shared" si="15"/>
        <v>55.1</v>
      </c>
      <c r="F149" s="85">
        <f t="shared" si="16"/>
        <v>495.90000000000003</v>
      </c>
      <c r="G149" s="64" t="s">
        <v>8</v>
      </c>
      <c r="H149" s="64" t="str">
        <f t="shared" si="17"/>
        <v>00540118201TRLO1</v>
      </c>
      <c r="J149" t="s">
        <v>94</v>
      </c>
      <c r="K149" t="s">
        <v>95</v>
      </c>
      <c r="L149">
        <v>9</v>
      </c>
      <c r="M149">
        <v>55.1</v>
      </c>
      <c r="N149" t="s">
        <v>127</v>
      </c>
      <c r="O149" t="s">
        <v>2346</v>
      </c>
      <c r="P149" t="s">
        <v>128</v>
      </c>
      <c r="Q149" t="s">
        <v>2348</v>
      </c>
      <c r="R149">
        <v>20877</v>
      </c>
      <c r="S149">
        <v>1</v>
      </c>
      <c r="T149">
        <v>1</v>
      </c>
      <c r="U149">
        <v>0</v>
      </c>
      <c r="V149" t="s">
        <v>2127</v>
      </c>
      <c r="W149" t="s">
        <v>103</v>
      </c>
      <c r="X149">
        <v>1</v>
      </c>
      <c r="Y149">
        <v>0</v>
      </c>
      <c r="Z149">
        <v>0</v>
      </c>
      <c r="AB149" t="s">
        <v>104</v>
      </c>
      <c r="AC149" t="s">
        <v>32</v>
      </c>
      <c r="AD149">
        <v>1</v>
      </c>
      <c r="AE149" t="s">
        <v>2348</v>
      </c>
      <c r="AF149" t="s">
        <v>94</v>
      </c>
      <c r="AG149">
        <v>1</v>
      </c>
      <c r="AJ149" t="s">
        <v>105</v>
      </c>
      <c r="AK149" t="s">
        <v>105</v>
      </c>
      <c r="AL149" t="s">
        <v>32</v>
      </c>
      <c r="AM149" t="s">
        <v>106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4"/>
        <v>16:23:14</v>
      </c>
      <c r="C150" s="62" t="s">
        <v>29</v>
      </c>
      <c r="D150" s="63">
        <f t="shared" si="18"/>
        <v>10</v>
      </c>
      <c r="E150" s="83">
        <f t="shared" si="15"/>
        <v>55.2</v>
      </c>
      <c r="F150" s="85">
        <f t="shared" si="16"/>
        <v>552</v>
      </c>
      <c r="G150" s="64" t="s">
        <v>8</v>
      </c>
      <c r="H150" s="64" t="str">
        <f t="shared" si="17"/>
        <v>00540118757TRLO1</v>
      </c>
      <c r="J150" t="s">
        <v>94</v>
      </c>
      <c r="K150" t="s">
        <v>95</v>
      </c>
      <c r="L150">
        <v>10</v>
      </c>
      <c r="M150">
        <v>55.2</v>
      </c>
      <c r="N150" t="s">
        <v>127</v>
      </c>
      <c r="O150" t="s">
        <v>2349</v>
      </c>
      <c r="P150" t="s">
        <v>128</v>
      </c>
      <c r="Q150" t="s">
        <v>2350</v>
      </c>
      <c r="R150">
        <v>20877</v>
      </c>
      <c r="S150">
        <v>1</v>
      </c>
      <c r="T150">
        <v>1</v>
      </c>
      <c r="U150">
        <v>0</v>
      </c>
      <c r="V150" t="s">
        <v>2127</v>
      </c>
      <c r="W150" t="s">
        <v>103</v>
      </c>
      <c r="X150">
        <v>1</v>
      </c>
      <c r="Y150">
        <v>0</v>
      </c>
      <c r="Z150">
        <v>0</v>
      </c>
      <c r="AB150" t="s">
        <v>104</v>
      </c>
      <c r="AC150" t="s">
        <v>32</v>
      </c>
      <c r="AD150">
        <v>1</v>
      </c>
      <c r="AE150" t="s">
        <v>2350</v>
      </c>
      <c r="AF150" t="s">
        <v>94</v>
      </c>
      <c r="AG150">
        <v>1</v>
      </c>
      <c r="AJ150" t="s">
        <v>105</v>
      </c>
      <c r="AK150" t="s">
        <v>105</v>
      </c>
      <c r="AL150" t="s">
        <v>32</v>
      </c>
      <c r="AM150" t="s">
        <v>106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4"/>
        <v>16:25:06</v>
      </c>
      <c r="C151" s="62" t="s">
        <v>29</v>
      </c>
      <c r="D151" s="63">
        <f t="shared" si="18"/>
        <v>14</v>
      </c>
      <c r="E151" s="83">
        <f t="shared" si="15"/>
        <v>55.1</v>
      </c>
      <c r="F151" s="85">
        <f t="shared" si="16"/>
        <v>771.4</v>
      </c>
      <c r="G151" s="64" t="s">
        <v>8</v>
      </c>
      <c r="H151" s="64" t="str">
        <f t="shared" si="17"/>
        <v>00540120135TRLO1</v>
      </c>
      <c r="J151" t="s">
        <v>94</v>
      </c>
      <c r="K151" t="s">
        <v>95</v>
      </c>
      <c r="L151">
        <v>14</v>
      </c>
      <c r="M151">
        <v>55.1</v>
      </c>
      <c r="N151" t="s">
        <v>127</v>
      </c>
      <c r="O151" t="s">
        <v>2351</v>
      </c>
      <c r="P151" t="s">
        <v>128</v>
      </c>
      <c r="Q151" t="s">
        <v>2352</v>
      </c>
      <c r="R151">
        <v>20877</v>
      </c>
      <c r="S151">
        <v>1</v>
      </c>
      <c r="T151">
        <v>1</v>
      </c>
      <c r="U151">
        <v>0</v>
      </c>
      <c r="V151" t="s">
        <v>2127</v>
      </c>
      <c r="W151" t="s">
        <v>103</v>
      </c>
      <c r="X151">
        <v>1</v>
      </c>
      <c r="Y151">
        <v>0</v>
      </c>
      <c r="Z151">
        <v>0</v>
      </c>
      <c r="AB151" t="s">
        <v>104</v>
      </c>
      <c r="AC151" t="s">
        <v>32</v>
      </c>
      <c r="AD151">
        <v>1</v>
      </c>
      <c r="AE151" t="s">
        <v>2352</v>
      </c>
      <c r="AF151" t="s">
        <v>94</v>
      </c>
      <c r="AG151">
        <v>1</v>
      </c>
      <c r="AJ151" t="s">
        <v>105</v>
      </c>
      <c r="AK151" t="s">
        <v>105</v>
      </c>
      <c r="AL151" t="s">
        <v>32</v>
      </c>
      <c r="AM151" t="s">
        <v>106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4"/>
        <v>16:27:06</v>
      </c>
      <c r="C152" s="62" t="s">
        <v>29</v>
      </c>
      <c r="D152" s="63">
        <f t="shared" si="18"/>
        <v>4</v>
      </c>
      <c r="E152" s="83">
        <f t="shared" si="15"/>
        <v>55.1</v>
      </c>
      <c r="F152" s="85">
        <f t="shared" si="16"/>
        <v>220.4</v>
      </c>
      <c r="G152" s="64" t="s">
        <v>8</v>
      </c>
      <c r="H152" s="64" t="str">
        <f t="shared" si="17"/>
        <v>00540121391TRLO1</v>
      </c>
      <c r="J152" t="s">
        <v>94</v>
      </c>
      <c r="K152" t="s">
        <v>95</v>
      </c>
      <c r="L152">
        <v>4</v>
      </c>
      <c r="M152">
        <v>55.1</v>
      </c>
      <c r="N152" t="s">
        <v>127</v>
      </c>
      <c r="O152" t="s">
        <v>2353</v>
      </c>
      <c r="P152" t="s">
        <v>128</v>
      </c>
      <c r="Q152" t="s">
        <v>2354</v>
      </c>
      <c r="R152">
        <v>20877</v>
      </c>
      <c r="S152">
        <v>1</v>
      </c>
      <c r="T152">
        <v>1</v>
      </c>
      <c r="U152">
        <v>0</v>
      </c>
      <c r="V152" t="s">
        <v>2127</v>
      </c>
      <c r="W152" t="s">
        <v>103</v>
      </c>
      <c r="X152">
        <v>1</v>
      </c>
      <c r="Y152">
        <v>0</v>
      </c>
      <c r="Z152">
        <v>0</v>
      </c>
      <c r="AB152" t="s">
        <v>104</v>
      </c>
      <c r="AC152" t="s">
        <v>32</v>
      </c>
      <c r="AD152">
        <v>1</v>
      </c>
      <c r="AE152" t="s">
        <v>2354</v>
      </c>
      <c r="AF152" t="s">
        <v>94</v>
      </c>
      <c r="AG152">
        <v>1</v>
      </c>
      <c r="AJ152" t="s">
        <v>105</v>
      </c>
      <c r="AK152" t="s">
        <v>105</v>
      </c>
      <c r="AL152" t="s">
        <v>32</v>
      </c>
      <c r="AM152" t="s">
        <v>106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4"/>
        <v>16:27:06</v>
      </c>
      <c r="C153" s="62" t="s">
        <v>29</v>
      </c>
      <c r="D153" s="63">
        <f t="shared" si="18"/>
        <v>4</v>
      </c>
      <c r="E153" s="83">
        <f t="shared" si="15"/>
        <v>55.05</v>
      </c>
      <c r="F153" s="85">
        <f t="shared" si="16"/>
        <v>220.2</v>
      </c>
      <c r="G153" s="64" t="s">
        <v>8</v>
      </c>
      <c r="H153" s="64" t="str">
        <f t="shared" si="17"/>
        <v>00540121392TRLO1</v>
      </c>
      <c r="J153" t="s">
        <v>94</v>
      </c>
      <c r="K153" t="s">
        <v>95</v>
      </c>
      <c r="L153">
        <v>4</v>
      </c>
      <c r="M153">
        <v>55.05</v>
      </c>
      <c r="N153" t="s">
        <v>127</v>
      </c>
      <c r="O153" t="s">
        <v>2355</v>
      </c>
      <c r="P153" t="s">
        <v>128</v>
      </c>
      <c r="Q153" t="s">
        <v>2356</v>
      </c>
      <c r="R153">
        <v>20877</v>
      </c>
      <c r="S153">
        <v>1</v>
      </c>
      <c r="T153">
        <v>1</v>
      </c>
      <c r="U153">
        <v>0</v>
      </c>
      <c r="V153" t="s">
        <v>2127</v>
      </c>
      <c r="W153" t="s">
        <v>103</v>
      </c>
      <c r="X153">
        <v>1</v>
      </c>
      <c r="Y153">
        <v>0</v>
      </c>
      <c r="Z153">
        <v>0</v>
      </c>
      <c r="AB153" t="s">
        <v>104</v>
      </c>
      <c r="AC153" t="s">
        <v>32</v>
      </c>
      <c r="AD153">
        <v>1</v>
      </c>
      <c r="AE153" t="s">
        <v>2356</v>
      </c>
      <c r="AF153" t="s">
        <v>94</v>
      </c>
      <c r="AG153">
        <v>1</v>
      </c>
      <c r="AJ153" t="s">
        <v>105</v>
      </c>
      <c r="AK153" t="s">
        <v>105</v>
      </c>
      <c r="AL153" t="s">
        <v>32</v>
      </c>
      <c r="AM153" t="s">
        <v>106</v>
      </c>
      <c r="AN153" t="s">
        <v>31</v>
      </c>
      <c r="AP153">
        <v>0</v>
      </c>
    </row>
    <row r="154" spans="1:42">
      <c r="A154" s="66" t="e">
        <f>#REF!</f>
        <v>#REF!</v>
      </c>
      <c r="B154" s="62" t="e">
        <f t="shared" si="14"/>
        <v>#VALUE!</v>
      </c>
      <c r="C154" s="62" t="s">
        <v>29</v>
      </c>
      <c r="D154" s="63">
        <f t="shared" si="18"/>
        <v>0</v>
      </c>
      <c r="E154" s="83">
        <f t="shared" si="15"/>
        <v>0</v>
      </c>
      <c r="F154" s="85">
        <f t="shared" si="16"/>
        <v>0</v>
      </c>
      <c r="G154" s="64" t="s">
        <v>8</v>
      </c>
      <c r="H154" s="64">
        <f t="shared" si="17"/>
        <v>0</v>
      </c>
    </row>
    <row r="155" spans="1:42">
      <c r="A155" s="66" t="e">
        <f>#REF!</f>
        <v>#REF!</v>
      </c>
      <c r="B155" s="62" t="e">
        <f t="shared" si="14"/>
        <v>#VALUE!</v>
      </c>
      <c r="C155" s="62" t="s">
        <v>29</v>
      </c>
      <c r="D155" s="63">
        <f t="shared" si="18"/>
        <v>0</v>
      </c>
      <c r="E155" s="83">
        <f t="shared" si="15"/>
        <v>0</v>
      </c>
      <c r="F155" s="85">
        <f t="shared" si="16"/>
        <v>0</v>
      </c>
      <c r="G155" s="64" t="s">
        <v>8</v>
      </c>
      <c r="H155" s="64">
        <f t="shared" si="17"/>
        <v>0</v>
      </c>
    </row>
    <row r="156" spans="1:42">
      <c r="A156" s="66" t="e">
        <f>#REF!</f>
        <v>#REF!</v>
      </c>
      <c r="B156" s="62" t="e">
        <f t="shared" si="14"/>
        <v>#VALUE!</v>
      </c>
      <c r="C156" s="62" t="s">
        <v>29</v>
      </c>
      <c r="D156" s="63">
        <f t="shared" si="18"/>
        <v>0</v>
      </c>
      <c r="E156" s="83">
        <f t="shared" si="15"/>
        <v>0</v>
      </c>
      <c r="F156" s="85">
        <f t="shared" si="16"/>
        <v>0</v>
      </c>
      <c r="G156" s="64" t="s">
        <v>8</v>
      </c>
      <c r="H156" s="64">
        <f t="shared" si="17"/>
        <v>0</v>
      </c>
    </row>
    <row r="157" spans="1:42">
      <c r="A157" s="66" t="e">
        <f>#REF!</f>
        <v>#REF!</v>
      </c>
      <c r="B157" s="62" t="e">
        <f t="shared" si="14"/>
        <v>#VALUE!</v>
      </c>
      <c r="C157" s="62" t="s">
        <v>29</v>
      </c>
      <c r="D157" s="63">
        <f t="shared" si="18"/>
        <v>0</v>
      </c>
      <c r="E157" s="83">
        <f t="shared" si="15"/>
        <v>0</v>
      </c>
      <c r="F157" s="85">
        <f t="shared" si="16"/>
        <v>0</v>
      </c>
      <c r="G157" s="64" t="s">
        <v>8</v>
      </c>
      <c r="H157" s="64">
        <f t="shared" si="17"/>
        <v>0</v>
      </c>
    </row>
    <row r="158" spans="1:42">
      <c r="A158" s="66" t="e">
        <f>#REF!</f>
        <v>#REF!</v>
      </c>
      <c r="B158" s="62" t="e">
        <f t="shared" si="14"/>
        <v>#VALUE!</v>
      </c>
      <c r="C158" s="62" t="s">
        <v>29</v>
      </c>
      <c r="D158" s="63">
        <f t="shared" si="18"/>
        <v>0</v>
      </c>
      <c r="E158" s="83">
        <f t="shared" si="15"/>
        <v>0</v>
      </c>
      <c r="F158" s="85">
        <f t="shared" si="16"/>
        <v>0</v>
      </c>
      <c r="G158" s="64" t="s">
        <v>8</v>
      </c>
      <c r="H158" s="64">
        <f t="shared" si="17"/>
        <v>0</v>
      </c>
    </row>
    <row r="159" spans="1:42">
      <c r="A159" s="66" t="e">
        <f>#REF!</f>
        <v>#REF!</v>
      </c>
      <c r="B159" s="62" t="e">
        <f t="shared" si="14"/>
        <v>#VALUE!</v>
      </c>
      <c r="C159" s="62" t="s">
        <v>29</v>
      </c>
      <c r="D159" s="63">
        <f t="shared" si="18"/>
        <v>0</v>
      </c>
      <c r="E159" s="83">
        <f t="shared" si="15"/>
        <v>0</v>
      </c>
      <c r="F159" s="85">
        <f t="shared" si="16"/>
        <v>0</v>
      </c>
      <c r="G159" s="64" t="s">
        <v>8</v>
      </c>
      <c r="H159" s="64">
        <f t="shared" si="17"/>
        <v>0</v>
      </c>
    </row>
    <row r="160" spans="1:42">
      <c r="A160" s="66" t="e">
        <f>#REF!</f>
        <v>#REF!</v>
      </c>
      <c r="B160" s="62" t="e">
        <f t="shared" si="14"/>
        <v>#VALUE!</v>
      </c>
      <c r="C160" s="62" t="s">
        <v>29</v>
      </c>
      <c r="D160" s="63">
        <f t="shared" si="18"/>
        <v>0</v>
      </c>
      <c r="E160" s="83">
        <f t="shared" si="15"/>
        <v>0</v>
      </c>
      <c r="F160" s="85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29</v>
      </c>
      <c r="D161" s="63">
        <f t="shared" si="18"/>
        <v>0</v>
      </c>
      <c r="E161" s="83">
        <f t="shared" si="15"/>
        <v>0</v>
      </c>
      <c r="F161" s="85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>MID(O162,FIND(" ",O162)+1,8)</f>
        <v>#VALUE!</v>
      </c>
      <c r="C162" s="62" t="s">
        <v>29</v>
      </c>
      <c r="D162" s="63">
        <f t="shared" si="18"/>
        <v>0</v>
      </c>
      <c r="E162" s="83">
        <f t="shared" si="15"/>
        <v>0</v>
      </c>
      <c r="F162" s="85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 t="shared" si="14"/>
        <v>#VALUE!</v>
      </c>
      <c r="C163" s="62" t="s">
        <v>29</v>
      </c>
      <c r="D163" s="63">
        <f t="shared" si="18"/>
        <v>0</v>
      </c>
      <c r="E163" s="83">
        <f t="shared" si="15"/>
        <v>0</v>
      </c>
      <c r="F163" s="85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29</v>
      </c>
      <c r="D164" s="63">
        <f t="shared" si="18"/>
        <v>0</v>
      </c>
      <c r="E164" s="83">
        <f t="shared" si="15"/>
        <v>0</v>
      </c>
      <c r="F164" s="85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29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29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29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29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29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29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29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29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29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29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29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29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29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29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29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ref="B180:B239" si="19">MID(O180,FIND(" ",O180)+1,8)</f>
        <v>#VALUE!</v>
      </c>
      <c r="C180" s="62" t="s">
        <v>29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si="19"/>
        <v>#VALUE!</v>
      </c>
      <c r="C181" s="62" t="s">
        <v>29</v>
      </c>
      <c r="D181" s="63">
        <f t="shared" si="18"/>
        <v>0</v>
      </c>
      <c r="E181" s="83">
        <f t="shared" ref="E181:E229" si="20">M181</f>
        <v>0</v>
      </c>
      <c r="F181" s="85">
        <f t="shared" ref="F181:F239" si="21">(D181*E181)</f>
        <v>0</v>
      </c>
      <c r="G181" s="64" t="s">
        <v>8</v>
      </c>
      <c r="H181" s="64">
        <f t="shared" ref="H181:H239" si="22">Q181</f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29</v>
      </c>
      <c r="D182" s="63">
        <f t="shared" si="18"/>
        <v>0</v>
      </c>
      <c r="E182" s="83">
        <f t="shared" si="20"/>
        <v>0</v>
      </c>
      <c r="F182" s="85">
        <f t="shared" si="21"/>
        <v>0</v>
      </c>
      <c r="G182" s="64" t="s">
        <v>8</v>
      </c>
      <c r="H182" s="64">
        <f t="shared" si="22"/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29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29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29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29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29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29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29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29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29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29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29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29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29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29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29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29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29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29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29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29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29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29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29</v>
      </c>
      <c r="D205" s="63">
        <f t="shared" ref="D205:D239" si="23">L205</f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29</v>
      </c>
      <c r="D206" s="63">
        <f t="shared" si="23"/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29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29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29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29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29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29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29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29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3">
        <f t="shared" si="20"/>
        <v>0</v>
      </c>
      <c r="F215" s="85">
        <f>(D215*E215)</f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3">
        <f t="shared" si="20"/>
        <v>0</v>
      </c>
      <c r="F216" s="85">
        <f t="shared" si="21"/>
        <v>0</v>
      </c>
      <c r="G216" s="64" t="s">
        <v>8</v>
      </c>
      <c r="H216" s="64">
        <f>Q216</f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 t="shared" si="22"/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ref="E230:E239" si="24">M230</f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si="24"/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29</v>
      </c>
      <c r="D240" s="63">
        <f t="shared" ref="D240:D302" si="26">L240</f>
        <v>0</v>
      </c>
      <c r="E240" s="83">
        <f t="shared" ref="E240:E302" si="27">M240</f>
        <v>0</v>
      </c>
      <c r="F240" s="85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29</v>
      </c>
      <c r="D241" s="63">
        <f t="shared" si="26"/>
        <v>0</v>
      </c>
      <c r="E241" s="83">
        <f t="shared" si="27"/>
        <v>0</v>
      </c>
      <c r="F241" s="85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29</v>
      </c>
      <c r="D303" s="63">
        <f t="shared" ref="D303:D366" si="31">L303</f>
        <v>0</v>
      </c>
      <c r="E303" s="83">
        <f t="shared" ref="E303:E366" si="32">M303</f>
        <v>0</v>
      </c>
      <c r="F303" s="85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29</v>
      </c>
      <c r="D304" s="63">
        <f t="shared" si="31"/>
        <v>0</v>
      </c>
      <c r="E304" s="83">
        <f t="shared" si="32"/>
        <v>0</v>
      </c>
      <c r="F304" s="85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29</v>
      </c>
      <c r="D367" s="63">
        <f t="shared" ref="D367:D430" si="36">L367</f>
        <v>0</v>
      </c>
      <c r="E367" s="83">
        <f t="shared" ref="E367:E430" si="37">M367</f>
        <v>0</v>
      </c>
      <c r="F367" s="85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29</v>
      </c>
      <c r="D368" s="63">
        <f t="shared" si="36"/>
        <v>0</v>
      </c>
      <c r="E368" s="83">
        <f t="shared" si="37"/>
        <v>0</v>
      </c>
      <c r="F368" s="85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29</v>
      </c>
      <c r="D431" s="63">
        <f t="shared" ref="D431:D465" si="41">L431</f>
        <v>0</v>
      </c>
      <c r="E431" s="83">
        <f t="shared" ref="E431:E465" si="42">M431</f>
        <v>0</v>
      </c>
      <c r="F431" s="85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29</v>
      </c>
      <c r="D432" s="63">
        <f t="shared" si="41"/>
        <v>0</v>
      </c>
      <c r="E432" s="83">
        <f t="shared" si="42"/>
        <v>0</v>
      </c>
      <c r="F432" s="85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29</v>
      </c>
      <c r="D466" s="63">
        <f t="shared" ref="D466:D529" si="46">L466</f>
        <v>0</v>
      </c>
      <c r="E466" s="83">
        <f t="shared" ref="E466:E529" si="47">M466</f>
        <v>0</v>
      </c>
      <c r="F466" s="85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29</v>
      </c>
      <c r="D467" s="63">
        <f t="shared" si="46"/>
        <v>0</v>
      </c>
      <c r="E467" s="83">
        <f t="shared" si="47"/>
        <v>0</v>
      </c>
      <c r="F467" s="85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29</v>
      </c>
      <c r="D530" s="63">
        <f t="shared" ref="D530:D593" si="51">L530</f>
        <v>0</v>
      </c>
      <c r="E530" s="83">
        <f t="shared" ref="E530:E593" si="52">M530</f>
        <v>0</v>
      </c>
      <c r="F530" s="85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29</v>
      </c>
      <c r="D531" s="63">
        <f t="shared" si="51"/>
        <v>0</v>
      </c>
      <c r="E531" s="83">
        <f t="shared" si="52"/>
        <v>0</v>
      </c>
      <c r="F531" s="85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29</v>
      </c>
      <c r="D594" s="63">
        <f t="shared" ref="D594:D657" si="56">L594</f>
        <v>0</v>
      </c>
      <c r="E594" s="83">
        <f t="shared" ref="E594:E657" si="57">M594</f>
        <v>0</v>
      </c>
      <c r="F594" s="85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29</v>
      </c>
      <c r="D595" s="63">
        <f t="shared" si="56"/>
        <v>0</v>
      </c>
      <c r="E595" s="83">
        <f t="shared" si="57"/>
        <v>0</v>
      </c>
      <c r="F595" s="85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29</v>
      </c>
      <c r="D658" s="63">
        <f t="shared" ref="D658:D683" si="61">L658</f>
        <v>0</v>
      </c>
      <c r="E658" s="83">
        <f t="shared" ref="E658:E683" si="62">M658</f>
        <v>0</v>
      </c>
      <c r="F658" s="85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29</v>
      </c>
      <c r="D659" s="63">
        <f t="shared" si="61"/>
        <v>0</v>
      </c>
      <c r="E659" s="83">
        <f t="shared" si="62"/>
        <v>0</v>
      </c>
      <c r="F659" s="85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29</v>
      </c>
      <c r="D684" s="63">
        <f t="shared" ref="D684:D747" si="66">L684</f>
        <v>0</v>
      </c>
      <c r="E684" s="83">
        <f t="shared" ref="E684:E747" si="67">M684</f>
        <v>0</v>
      </c>
      <c r="F684" s="85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29</v>
      </c>
      <c r="D685" s="63">
        <f t="shared" si="66"/>
        <v>0</v>
      </c>
      <c r="E685" s="83">
        <f t="shared" si="67"/>
        <v>0</v>
      </c>
      <c r="F685" s="85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29</v>
      </c>
      <c r="D748" s="63">
        <f t="shared" ref="D748:D811" si="71">L748</f>
        <v>0</v>
      </c>
      <c r="E748" s="83">
        <f t="shared" ref="E748:E811" si="72">M748</f>
        <v>0</v>
      </c>
      <c r="F748" s="85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29</v>
      </c>
      <c r="D749" s="63">
        <f t="shared" si="71"/>
        <v>0</v>
      </c>
      <c r="E749" s="83">
        <f t="shared" si="72"/>
        <v>0</v>
      </c>
      <c r="F749" s="85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29</v>
      </c>
      <c r="D812" s="63">
        <f t="shared" ref="D812:D875" si="76">L812</f>
        <v>0</v>
      </c>
      <c r="E812" s="83">
        <f t="shared" ref="E812:E875" si="77">M812</f>
        <v>0</v>
      </c>
      <c r="F812" s="85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29</v>
      </c>
      <c r="D813" s="63">
        <f t="shared" si="76"/>
        <v>0</v>
      </c>
      <c r="E813" s="83">
        <f t="shared" si="77"/>
        <v>0</v>
      </c>
      <c r="F813" s="85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29</v>
      </c>
      <c r="D876" s="63">
        <f t="shared" ref="D876:D939" si="81">L876</f>
        <v>0</v>
      </c>
      <c r="E876" s="83">
        <f t="shared" ref="E876:E939" si="82">M876</f>
        <v>0</v>
      </c>
      <c r="F876" s="85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29</v>
      </c>
      <c r="D877" s="63">
        <f t="shared" si="81"/>
        <v>0</v>
      </c>
      <c r="E877" s="83">
        <f t="shared" si="82"/>
        <v>0</v>
      </c>
      <c r="F877" s="85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29</v>
      </c>
      <c r="D940" s="63">
        <f t="shared" ref="D940:D1003" si="86">L940</f>
        <v>0</v>
      </c>
      <c r="E940" s="83">
        <f t="shared" ref="E940:E1003" si="87">M940</f>
        <v>0</v>
      </c>
      <c r="F940" s="85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29</v>
      </c>
      <c r="D941" s="63">
        <f t="shared" si="86"/>
        <v>0</v>
      </c>
      <c r="E941" s="83">
        <f t="shared" si="87"/>
        <v>0</v>
      </c>
      <c r="F941" s="85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29</v>
      </c>
      <c r="D1004" s="63">
        <f t="shared" ref="D1004:D1043" si="91">L1004</f>
        <v>0</v>
      </c>
      <c r="E1004" s="83">
        <f t="shared" ref="E1004:E1043" si="92">M1004</f>
        <v>0</v>
      </c>
      <c r="F1004" s="85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29</v>
      </c>
      <c r="D1005" s="63">
        <f t="shared" si="91"/>
        <v>0</v>
      </c>
      <c r="E1005" s="83">
        <f t="shared" si="92"/>
        <v>0</v>
      </c>
      <c r="F1005" s="85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18 May 2026 - 20 May 2026 LSE £</vt:lpstr>
      <vt:lpstr>18 May 2026 - 20 May 2026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